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EstaPasta_de_trabalho" defaultThemeVersion="124226"/>
  <bookViews>
    <workbookView xWindow="0" yWindow="0" windowWidth="15600" windowHeight="8595" activeTab="3"/>
  </bookViews>
  <sheets>
    <sheet name="2007" sheetId="1" r:id="rId1"/>
    <sheet name="2008" sheetId="23" r:id="rId2"/>
    <sheet name="2009" sheetId="28" r:id="rId3"/>
    <sheet name="2010" sheetId="27" r:id="rId4"/>
    <sheet name="2011" sheetId="26" r:id="rId5"/>
    <sheet name="2012" sheetId="25" r:id="rId6"/>
    <sheet name="2013" sheetId="24" r:id="rId7"/>
    <sheet name="2014" sheetId="22" r:id="rId8"/>
    <sheet name="2m02" sheetId="12" state="hidden" r:id="rId9"/>
    <sheet name="2n02" sheetId="13" state="hidden" r:id="rId10"/>
    <sheet name="2o02" sheetId="14" state="hidden" r:id="rId11"/>
  </sheets>
  <definedNames>
    <definedName name="_xlnm._FilterDatabase" localSheetId="0" hidden="1">'2007'!$A$1:$BF$130</definedName>
    <definedName name="_xlnm._FilterDatabase" localSheetId="7" hidden="1">'2014'!$A$1:$CE$146</definedName>
    <definedName name="_xlnm.Print_Area" localSheetId="8">'2m02'!$A$1:$F$58</definedName>
    <definedName name="_xlnm.Print_Area" localSheetId="9">'2n02'!$A$1:$F$58</definedName>
  </definedNames>
  <calcPr calcId="144525" calcMode="manual"/>
</workbook>
</file>

<file path=xl/calcChain.xml><?xml version="1.0" encoding="utf-8"?>
<calcChain xmlns="http://schemas.openxmlformats.org/spreadsheetml/2006/main">
  <c r="B160" i="26" l="1"/>
  <c r="B160" i="25"/>
  <c r="B160" i="24"/>
  <c r="B160" i="22"/>
  <c r="B160" i="27"/>
  <c r="B159" i="26"/>
  <c r="B159" i="25"/>
  <c r="B159" i="24"/>
  <c r="B159" i="22"/>
  <c r="B159" i="27"/>
  <c r="B158" i="26"/>
  <c r="B158" i="25"/>
  <c r="B158" i="24"/>
  <c r="B158" i="22"/>
  <c r="B158" i="27"/>
  <c r="B157" i="26"/>
  <c r="B157" i="25"/>
  <c r="B157" i="24"/>
  <c r="B157" i="22"/>
  <c r="B157" i="27"/>
  <c r="C151" i="26"/>
  <c r="D151" i="26"/>
  <c r="E151" i="26"/>
  <c r="F151" i="26"/>
  <c r="G151" i="26"/>
  <c r="H151" i="26"/>
  <c r="I151" i="26"/>
  <c r="J151" i="26"/>
  <c r="K151" i="26"/>
  <c r="L151" i="26"/>
  <c r="M151" i="26"/>
  <c r="N151" i="26"/>
  <c r="O151" i="26"/>
  <c r="P151" i="26"/>
  <c r="Q151" i="26"/>
  <c r="R151" i="26"/>
  <c r="S151" i="26"/>
  <c r="T151" i="26"/>
  <c r="U151" i="26"/>
  <c r="V151" i="26"/>
  <c r="W151" i="26"/>
  <c r="X151" i="26"/>
  <c r="Y151" i="26"/>
  <c r="Z151" i="26"/>
  <c r="AA151" i="26"/>
  <c r="AB151" i="26"/>
  <c r="AC151" i="26"/>
  <c r="AD151" i="26"/>
  <c r="AE151" i="26"/>
  <c r="AF151" i="26"/>
  <c r="AG151" i="26"/>
  <c r="AH151" i="26"/>
  <c r="AI151" i="26"/>
  <c r="AJ151" i="26"/>
  <c r="AK151" i="26"/>
  <c r="AL151" i="26"/>
  <c r="AM151" i="26"/>
  <c r="AN151" i="26"/>
  <c r="AO151" i="26"/>
  <c r="AP151" i="26"/>
  <c r="AQ151" i="26"/>
  <c r="AR151" i="26"/>
  <c r="AS151" i="26"/>
  <c r="AT151" i="26"/>
  <c r="AU151" i="26"/>
  <c r="AV151" i="26"/>
  <c r="AW151" i="26"/>
  <c r="AX151" i="26"/>
  <c r="AY151" i="26"/>
  <c r="AZ151" i="26"/>
  <c r="BA151" i="26"/>
  <c r="BB151" i="26"/>
  <c r="BC151" i="26"/>
  <c r="BD151" i="26"/>
  <c r="BE151" i="26"/>
  <c r="BF151" i="26"/>
  <c r="BG151" i="26"/>
  <c r="BH151" i="26"/>
  <c r="BI151" i="26"/>
  <c r="BJ151" i="26"/>
  <c r="BK151" i="26"/>
  <c r="BL151" i="26"/>
  <c r="BM151" i="26"/>
  <c r="BN151" i="26"/>
  <c r="BO151" i="26"/>
  <c r="BP151" i="26"/>
  <c r="BQ151" i="26"/>
  <c r="BR151" i="26"/>
  <c r="BS151" i="26"/>
  <c r="BT151" i="26"/>
  <c r="BU151" i="26"/>
  <c r="BV151" i="26"/>
  <c r="BW151" i="26"/>
  <c r="BX151" i="26"/>
  <c r="BY151" i="26"/>
  <c r="BZ151" i="26"/>
  <c r="CA151" i="26"/>
  <c r="CB151" i="26"/>
  <c r="CC151" i="26"/>
  <c r="CD151" i="26"/>
  <c r="CE151" i="26"/>
  <c r="C152" i="26"/>
  <c r="D152" i="26"/>
  <c r="E152" i="26"/>
  <c r="F152" i="26"/>
  <c r="G152" i="26"/>
  <c r="H152" i="26"/>
  <c r="I152" i="26"/>
  <c r="J152" i="26"/>
  <c r="K152" i="26"/>
  <c r="L152" i="26"/>
  <c r="M152" i="26"/>
  <c r="N152" i="26"/>
  <c r="O152" i="26"/>
  <c r="P152" i="26"/>
  <c r="Q152" i="26"/>
  <c r="R152" i="26"/>
  <c r="S152" i="26"/>
  <c r="T152" i="26"/>
  <c r="U152" i="26"/>
  <c r="V152" i="26"/>
  <c r="W152" i="26"/>
  <c r="X152" i="26"/>
  <c r="Y152" i="26"/>
  <c r="Z152" i="26"/>
  <c r="AA152" i="26"/>
  <c r="AB152" i="26"/>
  <c r="AC152" i="26"/>
  <c r="AD152" i="26"/>
  <c r="AE152" i="26"/>
  <c r="AF152" i="26"/>
  <c r="AG152" i="26"/>
  <c r="AH152" i="26"/>
  <c r="AI152" i="26"/>
  <c r="AJ152" i="26"/>
  <c r="AK152" i="26"/>
  <c r="AL152" i="26"/>
  <c r="AM152" i="26"/>
  <c r="AN152" i="26"/>
  <c r="AO152" i="26"/>
  <c r="AP152" i="26"/>
  <c r="AQ152" i="26"/>
  <c r="AR152" i="26"/>
  <c r="AS152" i="26"/>
  <c r="AT152" i="26"/>
  <c r="AU152" i="26"/>
  <c r="AV152" i="26"/>
  <c r="AW152" i="26"/>
  <c r="AX152" i="26"/>
  <c r="AY152" i="26"/>
  <c r="AZ152" i="26"/>
  <c r="BA152" i="26"/>
  <c r="BB152" i="26"/>
  <c r="BC152" i="26"/>
  <c r="BD152" i="26"/>
  <c r="BE152" i="26"/>
  <c r="BF152" i="26"/>
  <c r="BG152" i="26"/>
  <c r="BH152" i="26"/>
  <c r="BI152" i="26"/>
  <c r="BJ152" i="26"/>
  <c r="BK152" i="26"/>
  <c r="BL152" i="26"/>
  <c r="BM152" i="26"/>
  <c r="BN152" i="26"/>
  <c r="BO152" i="26"/>
  <c r="BP152" i="26"/>
  <c r="BQ152" i="26"/>
  <c r="BR152" i="26"/>
  <c r="BS152" i="26"/>
  <c r="BT152" i="26"/>
  <c r="BU152" i="26"/>
  <c r="BV152" i="26"/>
  <c r="BW152" i="26"/>
  <c r="BX152" i="26"/>
  <c r="BY152" i="26"/>
  <c r="BZ152" i="26"/>
  <c r="CA152" i="26"/>
  <c r="CB152" i="26"/>
  <c r="CC152" i="26"/>
  <c r="CD152" i="26"/>
  <c r="CE152" i="26"/>
  <c r="C153" i="26"/>
  <c r="D153" i="26"/>
  <c r="E153" i="26"/>
  <c r="F153" i="26"/>
  <c r="G153" i="26"/>
  <c r="H153" i="26"/>
  <c r="I153" i="26"/>
  <c r="J153" i="26"/>
  <c r="K153" i="26"/>
  <c r="L153" i="26"/>
  <c r="M153" i="26"/>
  <c r="N153" i="26"/>
  <c r="O153" i="26"/>
  <c r="P153" i="26"/>
  <c r="Q153" i="26"/>
  <c r="R153" i="26"/>
  <c r="S153" i="26"/>
  <c r="T153" i="26"/>
  <c r="U153" i="26"/>
  <c r="V153" i="26"/>
  <c r="W153" i="26"/>
  <c r="X153" i="26"/>
  <c r="Y153" i="26"/>
  <c r="Z153" i="26"/>
  <c r="AA153" i="26"/>
  <c r="AB153" i="26"/>
  <c r="AC153" i="26"/>
  <c r="AD153" i="26"/>
  <c r="AE153" i="26"/>
  <c r="AF153" i="26"/>
  <c r="AG153" i="26"/>
  <c r="AH153" i="26"/>
  <c r="AI153" i="26"/>
  <c r="AJ153" i="26"/>
  <c r="AK153" i="26"/>
  <c r="AL153" i="26"/>
  <c r="AM153" i="26"/>
  <c r="AN153" i="26"/>
  <c r="AO153" i="26"/>
  <c r="AP153" i="26"/>
  <c r="AQ153" i="26"/>
  <c r="AR153" i="26"/>
  <c r="AS153" i="26"/>
  <c r="AT153" i="26"/>
  <c r="AU153" i="26"/>
  <c r="AV153" i="26"/>
  <c r="AW153" i="26"/>
  <c r="AX153" i="26"/>
  <c r="AY153" i="26"/>
  <c r="AZ153" i="26"/>
  <c r="BA153" i="26"/>
  <c r="BB153" i="26"/>
  <c r="BC153" i="26"/>
  <c r="BD153" i="26"/>
  <c r="BE153" i="26"/>
  <c r="BF153" i="26"/>
  <c r="BG153" i="26"/>
  <c r="BH153" i="26"/>
  <c r="BI153" i="26"/>
  <c r="BJ153" i="26"/>
  <c r="BK153" i="26"/>
  <c r="BL153" i="26"/>
  <c r="BM153" i="26"/>
  <c r="BN153" i="26"/>
  <c r="BO153" i="26"/>
  <c r="BP153" i="26"/>
  <c r="BQ153" i="26"/>
  <c r="BR153" i="26"/>
  <c r="BS153" i="26"/>
  <c r="BT153" i="26"/>
  <c r="BU153" i="26"/>
  <c r="BV153" i="26"/>
  <c r="BW153" i="26"/>
  <c r="BX153" i="26"/>
  <c r="BY153" i="26"/>
  <c r="BZ153" i="26"/>
  <c r="CA153" i="26"/>
  <c r="CB153" i="26"/>
  <c r="CC153" i="26"/>
  <c r="CD153" i="26"/>
  <c r="CE153" i="26"/>
  <c r="C154" i="26"/>
  <c r="D154" i="26"/>
  <c r="E154" i="26"/>
  <c r="F154" i="26"/>
  <c r="G154" i="26"/>
  <c r="H154" i="26"/>
  <c r="I154" i="26"/>
  <c r="J154" i="26"/>
  <c r="K154" i="26"/>
  <c r="L154" i="26"/>
  <c r="M154" i="26"/>
  <c r="N154" i="26"/>
  <c r="O154" i="26"/>
  <c r="P154" i="26"/>
  <c r="Q154" i="26"/>
  <c r="R154" i="26"/>
  <c r="S154" i="26"/>
  <c r="T154" i="26"/>
  <c r="U154" i="26"/>
  <c r="V154" i="26"/>
  <c r="W154" i="26"/>
  <c r="X154" i="26"/>
  <c r="Y154" i="26"/>
  <c r="Z154" i="26"/>
  <c r="AA154" i="26"/>
  <c r="AB154" i="26"/>
  <c r="AC154" i="26"/>
  <c r="AD154" i="26"/>
  <c r="AE154" i="26"/>
  <c r="AF154" i="26"/>
  <c r="AG154" i="26"/>
  <c r="AH154" i="26"/>
  <c r="AI154" i="26"/>
  <c r="AJ154" i="26"/>
  <c r="AK154" i="26"/>
  <c r="AL154" i="26"/>
  <c r="AM154" i="26"/>
  <c r="AN154" i="26"/>
  <c r="AO154" i="26"/>
  <c r="AP154" i="26"/>
  <c r="AQ154" i="26"/>
  <c r="AR154" i="26"/>
  <c r="AS154" i="26"/>
  <c r="AT154" i="26"/>
  <c r="AU154" i="26"/>
  <c r="AV154" i="26"/>
  <c r="AW154" i="26"/>
  <c r="AX154" i="26"/>
  <c r="AY154" i="26"/>
  <c r="AZ154" i="26"/>
  <c r="BA154" i="26"/>
  <c r="BB154" i="26"/>
  <c r="BC154" i="26"/>
  <c r="BD154" i="26"/>
  <c r="BE154" i="26"/>
  <c r="BF154" i="26"/>
  <c r="BG154" i="26"/>
  <c r="BH154" i="26"/>
  <c r="BI154" i="26"/>
  <c r="BJ154" i="26"/>
  <c r="BK154" i="26"/>
  <c r="BL154" i="26"/>
  <c r="BM154" i="26"/>
  <c r="BN154" i="26"/>
  <c r="BO154" i="26"/>
  <c r="BP154" i="26"/>
  <c r="BQ154" i="26"/>
  <c r="BR154" i="26"/>
  <c r="BS154" i="26"/>
  <c r="BT154" i="26"/>
  <c r="BU154" i="26"/>
  <c r="BV154" i="26"/>
  <c r="BW154" i="26"/>
  <c r="BX154" i="26"/>
  <c r="BY154" i="26"/>
  <c r="BZ154" i="26"/>
  <c r="CA154" i="26"/>
  <c r="CB154" i="26"/>
  <c r="CC154" i="26"/>
  <c r="CD154" i="26"/>
  <c r="CE154" i="26"/>
  <c r="C151" i="25"/>
  <c r="D151" i="25"/>
  <c r="E151" i="25"/>
  <c r="F151" i="25"/>
  <c r="G151" i="25"/>
  <c r="H151" i="25"/>
  <c r="I151" i="25"/>
  <c r="J151" i="25"/>
  <c r="K151" i="25"/>
  <c r="L151" i="25"/>
  <c r="M151" i="25"/>
  <c r="N151" i="25"/>
  <c r="O151" i="25"/>
  <c r="P151" i="25"/>
  <c r="Q151" i="25"/>
  <c r="R151" i="25"/>
  <c r="S151" i="25"/>
  <c r="T151" i="25"/>
  <c r="U151" i="25"/>
  <c r="V151" i="25"/>
  <c r="W151" i="25"/>
  <c r="X151" i="25"/>
  <c r="Y151" i="25"/>
  <c r="Z151" i="25"/>
  <c r="AA151" i="25"/>
  <c r="AB151" i="25"/>
  <c r="AC151" i="25"/>
  <c r="AD151" i="25"/>
  <c r="AE151" i="25"/>
  <c r="AF151" i="25"/>
  <c r="AG151" i="25"/>
  <c r="AH151" i="25"/>
  <c r="AI151" i="25"/>
  <c r="AJ151" i="25"/>
  <c r="AK151" i="25"/>
  <c r="AL151" i="25"/>
  <c r="AM151" i="25"/>
  <c r="AN151" i="25"/>
  <c r="AO151" i="25"/>
  <c r="AP151" i="25"/>
  <c r="AQ151" i="25"/>
  <c r="AR151" i="25"/>
  <c r="AS151" i="25"/>
  <c r="AT151" i="25"/>
  <c r="AU151" i="25"/>
  <c r="AV151" i="25"/>
  <c r="AW151" i="25"/>
  <c r="AX151" i="25"/>
  <c r="AY151" i="25"/>
  <c r="AZ151" i="25"/>
  <c r="BA151" i="25"/>
  <c r="BB151" i="25"/>
  <c r="BC151" i="25"/>
  <c r="BD151" i="25"/>
  <c r="BE151" i="25"/>
  <c r="BF151" i="25"/>
  <c r="BG151" i="25"/>
  <c r="BH151" i="25"/>
  <c r="BI151" i="25"/>
  <c r="BJ151" i="25"/>
  <c r="BK151" i="25"/>
  <c r="BL151" i="25"/>
  <c r="BM151" i="25"/>
  <c r="BN151" i="25"/>
  <c r="BO151" i="25"/>
  <c r="BP151" i="25"/>
  <c r="BQ151" i="25"/>
  <c r="BR151" i="25"/>
  <c r="BS151" i="25"/>
  <c r="BT151" i="25"/>
  <c r="BU151" i="25"/>
  <c r="BV151" i="25"/>
  <c r="BW151" i="25"/>
  <c r="BX151" i="25"/>
  <c r="BY151" i="25"/>
  <c r="BZ151" i="25"/>
  <c r="CA151" i="25"/>
  <c r="CB151" i="25"/>
  <c r="CC151" i="25"/>
  <c r="CD151" i="25"/>
  <c r="CE151" i="25"/>
  <c r="C152" i="25"/>
  <c r="D152" i="25"/>
  <c r="E152" i="25"/>
  <c r="F152" i="25"/>
  <c r="G152" i="25"/>
  <c r="H152" i="25"/>
  <c r="I152" i="25"/>
  <c r="J152" i="25"/>
  <c r="K152" i="25"/>
  <c r="L152" i="25"/>
  <c r="M152" i="25"/>
  <c r="N152" i="25"/>
  <c r="O152" i="25"/>
  <c r="P152" i="25"/>
  <c r="Q152" i="25"/>
  <c r="R152" i="25"/>
  <c r="S152" i="25"/>
  <c r="T152" i="25"/>
  <c r="U152" i="25"/>
  <c r="V152" i="25"/>
  <c r="W152" i="25"/>
  <c r="X152" i="25"/>
  <c r="Y152" i="25"/>
  <c r="Z152" i="25"/>
  <c r="AA152" i="25"/>
  <c r="AB152" i="25"/>
  <c r="AC152" i="25"/>
  <c r="AD152" i="25"/>
  <c r="AE152" i="25"/>
  <c r="AF152" i="25"/>
  <c r="AG152" i="25"/>
  <c r="AH152" i="25"/>
  <c r="AI152" i="25"/>
  <c r="AJ152" i="25"/>
  <c r="AK152" i="25"/>
  <c r="AL152" i="25"/>
  <c r="AM152" i="25"/>
  <c r="AN152" i="25"/>
  <c r="AO152" i="25"/>
  <c r="AP152" i="25"/>
  <c r="AQ152" i="25"/>
  <c r="AR152" i="25"/>
  <c r="AS152" i="25"/>
  <c r="AT152" i="25"/>
  <c r="AU152" i="25"/>
  <c r="AV152" i="25"/>
  <c r="AW152" i="25"/>
  <c r="AX152" i="25"/>
  <c r="AY152" i="25"/>
  <c r="AZ152" i="25"/>
  <c r="BA152" i="25"/>
  <c r="BB152" i="25"/>
  <c r="BC152" i="25"/>
  <c r="BD152" i="25"/>
  <c r="BE152" i="25"/>
  <c r="BF152" i="25"/>
  <c r="BG152" i="25"/>
  <c r="BH152" i="25"/>
  <c r="BI152" i="25"/>
  <c r="BJ152" i="25"/>
  <c r="BK152" i="25"/>
  <c r="BL152" i="25"/>
  <c r="BM152" i="25"/>
  <c r="BN152" i="25"/>
  <c r="BO152" i="25"/>
  <c r="BP152" i="25"/>
  <c r="BQ152" i="25"/>
  <c r="BR152" i="25"/>
  <c r="BS152" i="25"/>
  <c r="BT152" i="25"/>
  <c r="BU152" i="25"/>
  <c r="BV152" i="25"/>
  <c r="BW152" i="25"/>
  <c r="BX152" i="25"/>
  <c r="BY152" i="25"/>
  <c r="BZ152" i="25"/>
  <c r="CA152" i="25"/>
  <c r="CB152" i="25"/>
  <c r="CC152" i="25"/>
  <c r="CD152" i="25"/>
  <c r="CE152" i="25"/>
  <c r="C153" i="25"/>
  <c r="D153" i="25"/>
  <c r="E153" i="25"/>
  <c r="F153" i="25"/>
  <c r="G153" i="25"/>
  <c r="H153" i="25"/>
  <c r="I153" i="25"/>
  <c r="J153" i="25"/>
  <c r="K153" i="25"/>
  <c r="L153" i="25"/>
  <c r="M153" i="25"/>
  <c r="N153" i="25"/>
  <c r="O153" i="25"/>
  <c r="P153" i="25"/>
  <c r="Q153" i="25"/>
  <c r="R153" i="25"/>
  <c r="S153" i="25"/>
  <c r="T153" i="25"/>
  <c r="U153" i="25"/>
  <c r="V153" i="25"/>
  <c r="W153" i="25"/>
  <c r="X153" i="25"/>
  <c r="Y153" i="25"/>
  <c r="Z153" i="25"/>
  <c r="AA153" i="25"/>
  <c r="AB153" i="25"/>
  <c r="AC153" i="25"/>
  <c r="AD153" i="25"/>
  <c r="AE153" i="25"/>
  <c r="AF153" i="25"/>
  <c r="AG153" i="25"/>
  <c r="AH153" i="25"/>
  <c r="AI153" i="25"/>
  <c r="AJ153" i="25"/>
  <c r="AK153" i="25"/>
  <c r="AL153" i="25"/>
  <c r="AM153" i="25"/>
  <c r="AN153" i="25"/>
  <c r="AO153" i="25"/>
  <c r="AP153" i="25"/>
  <c r="AQ153" i="25"/>
  <c r="AR153" i="25"/>
  <c r="AS153" i="25"/>
  <c r="AT153" i="25"/>
  <c r="AU153" i="25"/>
  <c r="AV153" i="25"/>
  <c r="AW153" i="25"/>
  <c r="AX153" i="25"/>
  <c r="AY153" i="25"/>
  <c r="AZ153" i="25"/>
  <c r="BA153" i="25"/>
  <c r="BB153" i="25"/>
  <c r="BC153" i="25"/>
  <c r="BD153" i="25"/>
  <c r="BE153" i="25"/>
  <c r="BF153" i="25"/>
  <c r="BG153" i="25"/>
  <c r="BH153" i="25"/>
  <c r="BI153" i="25"/>
  <c r="BJ153" i="25"/>
  <c r="BK153" i="25"/>
  <c r="BL153" i="25"/>
  <c r="BM153" i="25"/>
  <c r="BN153" i="25"/>
  <c r="BO153" i="25"/>
  <c r="BP153" i="25"/>
  <c r="BQ153" i="25"/>
  <c r="BR153" i="25"/>
  <c r="BS153" i="25"/>
  <c r="BT153" i="25"/>
  <c r="BU153" i="25"/>
  <c r="BV153" i="25"/>
  <c r="BW153" i="25"/>
  <c r="BX153" i="25"/>
  <c r="BY153" i="25"/>
  <c r="BZ153" i="25"/>
  <c r="CA153" i="25"/>
  <c r="CB153" i="25"/>
  <c r="CC153" i="25"/>
  <c r="CD153" i="25"/>
  <c r="CE153" i="25"/>
  <c r="C154" i="25"/>
  <c r="D154" i="25"/>
  <c r="E154" i="25"/>
  <c r="F154" i="25"/>
  <c r="G154" i="25"/>
  <c r="H154" i="25"/>
  <c r="I154" i="25"/>
  <c r="J154" i="25"/>
  <c r="K154" i="25"/>
  <c r="L154" i="25"/>
  <c r="M154" i="25"/>
  <c r="N154" i="25"/>
  <c r="O154" i="25"/>
  <c r="P154" i="25"/>
  <c r="Q154" i="25"/>
  <c r="R154" i="25"/>
  <c r="S154" i="25"/>
  <c r="T154" i="25"/>
  <c r="U154" i="25"/>
  <c r="V154" i="25"/>
  <c r="W154" i="25"/>
  <c r="X154" i="25"/>
  <c r="Y154" i="25"/>
  <c r="Z154" i="25"/>
  <c r="AA154" i="25"/>
  <c r="AB154" i="25"/>
  <c r="AC154" i="25"/>
  <c r="AD154" i="25"/>
  <c r="AE154" i="25"/>
  <c r="AF154" i="25"/>
  <c r="AG154" i="25"/>
  <c r="AH154" i="25"/>
  <c r="AI154" i="25"/>
  <c r="AJ154" i="25"/>
  <c r="AK154" i="25"/>
  <c r="AL154" i="25"/>
  <c r="AM154" i="25"/>
  <c r="AN154" i="25"/>
  <c r="AO154" i="25"/>
  <c r="AP154" i="25"/>
  <c r="AQ154" i="25"/>
  <c r="AR154" i="25"/>
  <c r="AS154" i="25"/>
  <c r="AT154" i="25"/>
  <c r="AU154" i="25"/>
  <c r="AV154" i="25"/>
  <c r="AW154" i="25"/>
  <c r="AX154" i="25"/>
  <c r="AY154" i="25"/>
  <c r="AZ154" i="25"/>
  <c r="BA154" i="25"/>
  <c r="BB154" i="25"/>
  <c r="BC154" i="25"/>
  <c r="BD154" i="25"/>
  <c r="BE154" i="25"/>
  <c r="BF154" i="25"/>
  <c r="BG154" i="25"/>
  <c r="BH154" i="25"/>
  <c r="BI154" i="25"/>
  <c r="BJ154" i="25"/>
  <c r="BK154" i="25"/>
  <c r="BL154" i="25"/>
  <c r="BM154" i="25"/>
  <c r="BN154" i="25"/>
  <c r="BO154" i="25"/>
  <c r="BP154" i="25"/>
  <c r="BQ154" i="25"/>
  <c r="BR154" i="25"/>
  <c r="BS154" i="25"/>
  <c r="BT154" i="25"/>
  <c r="BU154" i="25"/>
  <c r="BV154" i="25"/>
  <c r="BW154" i="25"/>
  <c r="BX154" i="25"/>
  <c r="BY154" i="25"/>
  <c r="BZ154" i="25"/>
  <c r="CA154" i="25"/>
  <c r="CB154" i="25"/>
  <c r="CC154" i="25"/>
  <c r="CD154" i="25"/>
  <c r="CE154" i="25"/>
  <c r="C151" i="24"/>
  <c r="D151" i="24"/>
  <c r="E151" i="24"/>
  <c r="F151" i="24"/>
  <c r="G151" i="24"/>
  <c r="H151" i="24"/>
  <c r="I151" i="24"/>
  <c r="J151" i="24"/>
  <c r="K151" i="24"/>
  <c r="L151" i="24"/>
  <c r="M151" i="24"/>
  <c r="N151" i="24"/>
  <c r="O151" i="24"/>
  <c r="P151" i="24"/>
  <c r="Q151" i="24"/>
  <c r="R151" i="24"/>
  <c r="S151" i="24"/>
  <c r="T151" i="24"/>
  <c r="U151" i="24"/>
  <c r="V151" i="24"/>
  <c r="W151" i="24"/>
  <c r="X151" i="24"/>
  <c r="Y151" i="24"/>
  <c r="Z151" i="24"/>
  <c r="AA151" i="24"/>
  <c r="AB151" i="24"/>
  <c r="AC151" i="24"/>
  <c r="AD151" i="24"/>
  <c r="AE151" i="24"/>
  <c r="AF151" i="24"/>
  <c r="AG151" i="24"/>
  <c r="AH151" i="24"/>
  <c r="AI151" i="24"/>
  <c r="AJ151" i="24"/>
  <c r="AK151" i="24"/>
  <c r="AL151" i="24"/>
  <c r="AM151" i="24"/>
  <c r="AN151" i="24"/>
  <c r="AO151" i="24"/>
  <c r="AP151" i="24"/>
  <c r="AQ151" i="24"/>
  <c r="AR151" i="24"/>
  <c r="AS151" i="24"/>
  <c r="AT151" i="24"/>
  <c r="AU151" i="24"/>
  <c r="AV151" i="24"/>
  <c r="AW151" i="24"/>
  <c r="AX151" i="24"/>
  <c r="AY151" i="24"/>
  <c r="AZ151" i="24"/>
  <c r="BA151" i="24"/>
  <c r="BB151" i="24"/>
  <c r="BC151" i="24"/>
  <c r="BD151" i="24"/>
  <c r="BE151" i="24"/>
  <c r="BF151" i="24"/>
  <c r="BG151" i="24"/>
  <c r="BH151" i="24"/>
  <c r="BI151" i="24"/>
  <c r="BJ151" i="24"/>
  <c r="BK151" i="24"/>
  <c r="BL151" i="24"/>
  <c r="BM151" i="24"/>
  <c r="BN151" i="24"/>
  <c r="BO151" i="24"/>
  <c r="BP151" i="24"/>
  <c r="BQ151" i="24"/>
  <c r="BR151" i="24"/>
  <c r="BS151" i="24"/>
  <c r="BT151" i="24"/>
  <c r="BU151" i="24"/>
  <c r="BV151" i="24"/>
  <c r="BW151" i="24"/>
  <c r="BX151" i="24"/>
  <c r="BY151" i="24"/>
  <c r="BZ151" i="24"/>
  <c r="CA151" i="24"/>
  <c r="CB151" i="24"/>
  <c r="CC151" i="24"/>
  <c r="CD151" i="24"/>
  <c r="CE151" i="24"/>
  <c r="C152" i="24"/>
  <c r="D152" i="24"/>
  <c r="E152" i="24"/>
  <c r="F152" i="24"/>
  <c r="G152" i="24"/>
  <c r="H152" i="24"/>
  <c r="I152" i="24"/>
  <c r="J152" i="24"/>
  <c r="K152" i="24"/>
  <c r="L152" i="24"/>
  <c r="M152" i="24"/>
  <c r="N152" i="24"/>
  <c r="O152" i="24"/>
  <c r="P152" i="24"/>
  <c r="Q152" i="24"/>
  <c r="R152" i="24"/>
  <c r="S152" i="24"/>
  <c r="T152" i="24"/>
  <c r="U152" i="24"/>
  <c r="V152" i="24"/>
  <c r="W152" i="24"/>
  <c r="X152" i="24"/>
  <c r="Y152" i="24"/>
  <c r="Z152" i="24"/>
  <c r="AA152" i="24"/>
  <c r="AB152" i="24"/>
  <c r="AC152" i="24"/>
  <c r="AD152" i="24"/>
  <c r="AE152" i="24"/>
  <c r="AF152" i="24"/>
  <c r="AG152" i="24"/>
  <c r="AH152" i="24"/>
  <c r="AI152" i="24"/>
  <c r="AJ152" i="24"/>
  <c r="AK152" i="24"/>
  <c r="AL152" i="24"/>
  <c r="AM152" i="24"/>
  <c r="AN152" i="24"/>
  <c r="AO152" i="24"/>
  <c r="AP152" i="24"/>
  <c r="AQ152" i="24"/>
  <c r="AR152" i="24"/>
  <c r="AS152" i="24"/>
  <c r="AT152" i="24"/>
  <c r="AU152" i="24"/>
  <c r="AV152" i="24"/>
  <c r="AW152" i="24"/>
  <c r="AX152" i="24"/>
  <c r="AY152" i="24"/>
  <c r="AZ152" i="24"/>
  <c r="BA152" i="24"/>
  <c r="BB152" i="24"/>
  <c r="BC152" i="24"/>
  <c r="BD152" i="24"/>
  <c r="BE152" i="24"/>
  <c r="BF152" i="24"/>
  <c r="BG152" i="24"/>
  <c r="BH152" i="24"/>
  <c r="BI152" i="24"/>
  <c r="BJ152" i="24"/>
  <c r="BK152" i="24"/>
  <c r="BL152" i="24"/>
  <c r="BM152" i="24"/>
  <c r="BN152" i="24"/>
  <c r="BO152" i="24"/>
  <c r="BP152" i="24"/>
  <c r="BQ152" i="24"/>
  <c r="BR152" i="24"/>
  <c r="BS152" i="24"/>
  <c r="BT152" i="24"/>
  <c r="BU152" i="24"/>
  <c r="BV152" i="24"/>
  <c r="BW152" i="24"/>
  <c r="BX152" i="24"/>
  <c r="BY152" i="24"/>
  <c r="BZ152" i="24"/>
  <c r="CA152" i="24"/>
  <c r="CB152" i="24"/>
  <c r="CC152" i="24"/>
  <c r="CD152" i="24"/>
  <c r="CE152" i="24"/>
  <c r="C153" i="24"/>
  <c r="D153" i="24"/>
  <c r="E153" i="24"/>
  <c r="F153" i="24"/>
  <c r="G153" i="24"/>
  <c r="H153" i="24"/>
  <c r="I153" i="24"/>
  <c r="J153" i="24"/>
  <c r="K153" i="24"/>
  <c r="L153" i="24"/>
  <c r="M153" i="24"/>
  <c r="N153" i="24"/>
  <c r="O153" i="24"/>
  <c r="P153" i="24"/>
  <c r="Q153" i="24"/>
  <c r="R153" i="24"/>
  <c r="S153" i="24"/>
  <c r="T153" i="24"/>
  <c r="U153" i="24"/>
  <c r="V153" i="24"/>
  <c r="W153" i="24"/>
  <c r="X153" i="24"/>
  <c r="Y153" i="24"/>
  <c r="Z153" i="24"/>
  <c r="AA153" i="24"/>
  <c r="AB153" i="24"/>
  <c r="AC153" i="24"/>
  <c r="AD153" i="24"/>
  <c r="AE153" i="24"/>
  <c r="AF153" i="24"/>
  <c r="AG153" i="24"/>
  <c r="AH153" i="24"/>
  <c r="AI153" i="24"/>
  <c r="AJ153" i="24"/>
  <c r="AK153" i="24"/>
  <c r="AL153" i="24"/>
  <c r="AM153" i="24"/>
  <c r="AN153" i="24"/>
  <c r="AO153" i="24"/>
  <c r="AP153" i="24"/>
  <c r="AQ153" i="24"/>
  <c r="AR153" i="24"/>
  <c r="AS153" i="24"/>
  <c r="AT153" i="24"/>
  <c r="AU153" i="24"/>
  <c r="AV153" i="24"/>
  <c r="AW153" i="24"/>
  <c r="AX153" i="24"/>
  <c r="AY153" i="24"/>
  <c r="AZ153" i="24"/>
  <c r="BA153" i="24"/>
  <c r="BB153" i="24"/>
  <c r="BC153" i="24"/>
  <c r="BD153" i="24"/>
  <c r="BE153" i="24"/>
  <c r="BF153" i="24"/>
  <c r="BG153" i="24"/>
  <c r="BH153" i="24"/>
  <c r="BI153" i="24"/>
  <c r="BJ153" i="24"/>
  <c r="BK153" i="24"/>
  <c r="BL153" i="24"/>
  <c r="BM153" i="24"/>
  <c r="BN153" i="24"/>
  <c r="BO153" i="24"/>
  <c r="BP153" i="24"/>
  <c r="BQ153" i="24"/>
  <c r="BR153" i="24"/>
  <c r="BS153" i="24"/>
  <c r="BT153" i="24"/>
  <c r="BU153" i="24"/>
  <c r="BV153" i="24"/>
  <c r="BW153" i="24"/>
  <c r="BX153" i="24"/>
  <c r="BY153" i="24"/>
  <c r="BZ153" i="24"/>
  <c r="CA153" i="24"/>
  <c r="CB153" i="24"/>
  <c r="CC153" i="24"/>
  <c r="CD153" i="24"/>
  <c r="CE153" i="24"/>
  <c r="C154" i="24"/>
  <c r="D154" i="24"/>
  <c r="E154" i="24"/>
  <c r="F154" i="24"/>
  <c r="G154" i="24"/>
  <c r="H154" i="24"/>
  <c r="I154" i="24"/>
  <c r="J154" i="24"/>
  <c r="K154" i="24"/>
  <c r="L154" i="24"/>
  <c r="M154" i="24"/>
  <c r="N154" i="24"/>
  <c r="O154" i="24"/>
  <c r="P154" i="24"/>
  <c r="Q154" i="24"/>
  <c r="R154" i="24"/>
  <c r="S154" i="24"/>
  <c r="T154" i="24"/>
  <c r="U154" i="24"/>
  <c r="V154" i="24"/>
  <c r="W154" i="24"/>
  <c r="X154" i="24"/>
  <c r="Y154" i="24"/>
  <c r="Z154" i="24"/>
  <c r="AA154" i="24"/>
  <c r="AB154" i="24"/>
  <c r="AC154" i="24"/>
  <c r="AD154" i="24"/>
  <c r="AE154" i="24"/>
  <c r="AF154" i="24"/>
  <c r="AG154" i="24"/>
  <c r="AH154" i="24"/>
  <c r="AI154" i="24"/>
  <c r="AJ154" i="24"/>
  <c r="AK154" i="24"/>
  <c r="AL154" i="24"/>
  <c r="AM154" i="24"/>
  <c r="AN154" i="24"/>
  <c r="AO154" i="24"/>
  <c r="AP154" i="24"/>
  <c r="AQ154" i="24"/>
  <c r="AR154" i="24"/>
  <c r="AS154" i="24"/>
  <c r="AT154" i="24"/>
  <c r="AU154" i="24"/>
  <c r="AV154" i="24"/>
  <c r="AW154" i="24"/>
  <c r="AX154" i="24"/>
  <c r="AY154" i="24"/>
  <c r="AZ154" i="24"/>
  <c r="BA154" i="24"/>
  <c r="BB154" i="24"/>
  <c r="BC154" i="24"/>
  <c r="BD154" i="24"/>
  <c r="BE154" i="24"/>
  <c r="BF154" i="24"/>
  <c r="BG154" i="24"/>
  <c r="BH154" i="24"/>
  <c r="BI154" i="24"/>
  <c r="BJ154" i="24"/>
  <c r="BK154" i="24"/>
  <c r="BL154" i="24"/>
  <c r="BM154" i="24"/>
  <c r="BN154" i="24"/>
  <c r="BO154" i="24"/>
  <c r="BP154" i="24"/>
  <c r="BQ154" i="24"/>
  <c r="BR154" i="24"/>
  <c r="BS154" i="24"/>
  <c r="BT154" i="24"/>
  <c r="BU154" i="24"/>
  <c r="BV154" i="24"/>
  <c r="BW154" i="24"/>
  <c r="BX154" i="24"/>
  <c r="BY154" i="24"/>
  <c r="BZ154" i="24"/>
  <c r="CA154" i="24"/>
  <c r="CB154" i="24"/>
  <c r="CC154" i="24"/>
  <c r="CD154" i="24"/>
  <c r="CE154" i="24"/>
  <c r="C151" i="22"/>
  <c r="D151" i="22"/>
  <c r="E151" i="22"/>
  <c r="F151" i="22"/>
  <c r="G151" i="22"/>
  <c r="H151" i="22"/>
  <c r="I151" i="22"/>
  <c r="J151" i="22"/>
  <c r="K151" i="22"/>
  <c r="L151" i="22"/>
  <c r="M151" i="22"/>
  <c r="N151" i="22"/>
  <c r="O151" i="22"/>
  <c r="P151" i="22"/>
  <c r="Q151" i="22"/>
  <c r="R151" i="22"/>
  <c r="S151" i="22"/>
  <c r="T151" i="22"/>
  <c r="U151" i="22"/>
  <c r="V151" i="22"/>
  <c r="W151" i="22"/>
  <c r="X151" i="22"/>
  <c r="Y151" i="22"/>
  <c r="Z151" i="22"/>
  <c r="AA151" i="22"/>
  <c r="AB151" i="22"/>
  <c r="AC151" i="22"/>
  <c r="AD151" i="22"/>
  <c r="AE151" i="22"/>
  <c r="AF151" i="22"/>
  <c r="AG151" i="22"/>
  <c r="AH151" i="22"/>
  <c r="AI151" i="22"/>
  <c r="AJ151" i="22"/>
  <c r="AK151" i="22"/>
  <c r="AL151" i="22"/>
  <c r="AM151" i="22"/>
  <c r="AN151" i="22"/>
  <c r="AO151" i="22"/>
  <c r="AP151" i="22"/>
  <c r="AQ151" i="22"/>
  <c r="AR151" i="22"/>
  <c r="AS151" i="22"/>
  <c r="AT151" i="22"/>
  <c r="AU151" i="22"/>
  <c r="AV151" i="22"/>
  <c r="AW151" i="22"/>
  <c r="AX151" i="22"/>
  <c r="AY151" i="22"/>
  <c r="AZ151" i="22"/>
  <c r="BA151" i="22"/>
  <c r="BB151" i="22"/>
  <c r="BC151" i="22"/>
  <c r="BD151" i="22"/>
  <c r="BE151" i="22"/>
  <c r="BF151" i="22"/>
  <c r="BG151" i="22"/>
  <c r="BH151" i="22"/>
  <c r="BI151" i="22"/>
  <c r="BJ151" i="22"/>
  <c r="BK151" i="22"/>
  <c r="BL151" i="22"/>
  <c r="BM151" i="22"/>
  <c r="BN151" i="22"/>
  <c r="BO151" i="22"/>
  <c r="BP151" i="22"/>
  <c r="BQ151" i="22"/>
  <c r="BR151" i="22"/>
  <c r="BS151" i="22"/>
  <c r="BT151" i="22"/>
  <c r="BU151" i="22"/>
  <c r="BV151" i="22"/>
  <c r="BW151" i="22"/>
  <c r="BX151" i="22"/>
  <c r="BY151" i="22"/>
  <c r="BZ151" i="22"/>
  <c r="CA151" i="22"/>
  <c r="CB151" i="22"/>
  <c r="CC151" i="22"/>
  <c r="CD151" i="22"/>
  <c r="CE151" i="22"/>
  <c r="C152" i="22"/>
  <c r="D152" i="22"/>
  <c r="E152" i="22"/>
  <c r="F152" i="22"/>
  <c r="G152" i="22"/>
  <c r="H152" i="22"/>
  <c r="I152" i="22"/>
  <c r="J152" i="22"/>
  <c r="K152" i="22"/>
  <c r="L152" i="22"/>
  <c r="M152" i="22"/>
  <c r="N152" i="22"/>
  <c r="O152" i="22"/>
  <c r="P152" i="22"/>
  <c r="Q152" i="22"/>
  <c r="R152" i="22"/>
  <c r="S152" i="22"/>
  <c r="T152" i="22"/>
  <c r="U152" i="22"/>
  <c r="V152" i="22"/>
  <c r="W152" i="22"/>
  <c r="X152" i="22"/>
  <c r="Y152" i="22"/>
  <c r="Z152" i="22"/>
  <c r="AA152" i="22"/>
  <c r="AB152" i="22"/>
  <c r="AC152" i="22"/>
  <c r="AD152" i="22"/>
  <c r="AE152" i="22"/>
  <c r="AF152" i="22"/>
  <c r="AG152" i="22"/>
  <c r="AH152" i="22"/>
  <c r="AI152" i="22"/>
  <c r="AJ152" i="22"/>
  <c r="AK152" i="22"/>
  <c r="AL152" i="22"/>
  <c r="AM152" i="22"/>
  <c r="AN152" i="22"/>
  <c r="AO152" i="22"/>
  <c r="AP152" i="22"/>
  <c r="AQ152" i="22"/>
  <c r="AR152" i="22"/>
  <c r="AS152" i="22"/>
  <c r="AT152" i="22"/>
  <c r="AU152" i="22"/>
  <c r="AV152" i="22"/>
  <c r="AW152" i="22"/>
  <c r="AX152" i="22"/>
  <c r="AY152" i="22"/>
  <c r="AZ152" i="22"/>
  <c r="BA152" i="22"/>
  <c r="BB152" i="22"/>
  <c r="BC152" i="22"/>
  <c r="BD152" i="22"/>
  <c r="BE152" i="22"/>
  <c r="BF152" i="22"/>
  <c r="BG152" i="22"/>
  <c r="BH152" i="22"/>
  <c r="BI152" i="22"/>
  <c r="BJ152" i="22"/>
  <c r="BK152" i="22"/>
  <c r="BL152" i="22"/>
  <c r="BM152" i="22"/>
  <c r="BN152" i="22"/>
  <c r="BO152" i="22"/>
  <c r="BP152" i="22"/>
  <c r="BQ152" i="22"/>
  <c r="BR152" i="22"/>
  <c r="BS152" i="22"/>
  <c r="BT152" i="22"/>
  <c r="BU152" i="22"/>
  <c r="BV152" i="22"/>
  <c r="BW152" i="22"/>
  <c r="BX152" i="22"/>
  <c r="BY152" i="22"/>
  <c r="BZ152" i="22"/>
  <c r="CA152" i="22"/>
  <c r="CB152" i="22"/>
  <c r="CC152" i="22"/>
  <c r="CD152" i="22"/>
  <c r="CE152" i="22"/>
  <c r="C153" i="22"/>
  <c r="D153" i="22"/>
  <c r="E153" i="22"/>
  <c r="F153" i="22"/>
  <c r="G153" i="22"/>
  <c r="H153" i="22"/>
  <c r="I153" i="22"/>
  <c r="J153" i="22"/>
  <c r="K153" i="22"/>
  <c r="L153" i="22"/>
  <c r="M153" i="22"/>
  <c r="N153" i="22"/>
  <c r="O153" i="22"/>
  <c r="P153" i="22"/>
  <c r="Q153" i="22"/>
  <c r="R153" i="22"/>
  <c r="S153" i="22"/>
  <c r="T153" i="22"/>
  <c r="U153" i="22"/>
  <c r="V153" i="22"/>
  <c r="W153" i="22"/>
  <c r="X153" i="22"/>
  <c r="Y153" i="22"/>
  <c r="Z153" i="22"/>
  <c r="AA153" i="22"/>
  <c r="AB153" i="22"/>
  <c r="AC153" i="22"/>
  <c r="AD153" i="22"/>
  <c r="AE153" i="22"/>
  <c r="AF153" i="22"/>
  <c r="AG153" i="22"/>
  <c r="AH153" i="22"/>
  <c r="AI153" i="22"/>
  <c r="AJ153" i="22"/>
  <c r="AK153" i="22"/>
  <c r="AL153" i="22"/>
  <c r="AM153" i="22"/>
  <c r="AN153" i="22"/>
  <c r="AO153" i="22"/>
  <c r="AP153" i="22"/>
  <c r="AQ153" i="22"/>
  <c r="AR153" i="22"/>
  <c r="AS153" i="22"/>
  <c r="AT153" i="22"/>
  <c r="AU153" i="22"/>
  <c r="AV153" i="22"/>
  <c r="AW153" i="22"/>
  <c r="AX153" i="22"/>
  <c r="AY153" i="22"/>
  <c r="AZ153" i="22"/>
  <c r="BA153" i="22"/>
  <c r="BB153" i="22"/>
  <c r="BC153" i="22"/>
  <c r="BD153" i="22"/>
  <c r="BE153" i="22"/>
  <c r="BF153" i="22"/>
  <c r="BG153" i="22"/>
  <c r="BH153" i="22"/>
  <c r="BI153" i="22"/>
  <c r="BJ153" i="22"/>
  <c r="BK153" i="22"/>
  <c r="BL153" i="22"/>
  <c r="BM153" i="22"/>
  <c r="BN153" i="22"/>
  <c r="BO153" i="22"/>
  <c r="BP153" i="22"/>
  <c r="BQ153" i="22"/>
  <c r="BR153" i="22"/>
  <c r="BS153" i="22"/>
  <c r="BT153" i="22"/>
  <c r="BU153" i="22"/>
  <c r="BV153" i="22"/>
  <c r="BW153" i="22"/>
  <c r="BX153" i="22"/>
  <c r="BY153" i="22"/>
  <c r="BZ153" i="22"/>
  <c r="CA153" i="22"/>
  <c r="CB153" i="22"/>
  <c r="CC153" i="22"/>
  <c r="CD153" i="22"/>
  <c r="CE153" i="22"/>
  <c r="C154" i="22"/>
  <c r="D154" i="22"/>
  <c r="E154" i="22"/>
  <c r="F154" i="22"/>
  <c r="G154" i="22"/>
  <c r="H154" i="22"/>
  <c r="I154" i="22"/>
  <c r="J154" i="22"/>
  <c r="K154" i="22"/>
  <c r="L154" i="22"/>
  <c r="M154" i="22"/>
  <c r="N154" i="22"/>
  <c r="O154" i="22"/>
  <c r="P154" i="22"/>
  <c r="Q154" i="22"/>
  <c r="R154" i="22"/>
  <c r="S154" i="22"/>
  <c r="T154" i="22"/>
  <c r="U154" i="22"/>
  <c r="V154" i="22"/>
  <c r="W154" i="22"/>
  <c r="X154" i="22"/>
  <c r="Y154" i="22"/>
  <c r="Z154" i="22"/>
  <c r="AA154" i="22"/>
  <c r="AB154" i="22"/>
  <c r="AC154" i="22"/>
  <c r="AD154" i="22"/>
  <c r="AE154" i="22"/>
  <c r="AF154" i="22"/>
  <c r="AG154" i="22"/>
  <c r="AH154" i="22"/>
  <c r="AI154" i="22"/>
  <c r="AJ154" i="22"/>
  <c r="AK154" i="22"/>
  <c r="AL154" i="22"/>
  <c r="AM154" i="22"/>
  <c r="AN154" i="22"/>
  <c r="AO154" i="22"/>
  <c r="AP154" i="22"/>
  <c r="AQ154" i="22"/>
  <c r="AR154" i="22"/>
  <c r="AS154" i="22"/>
  <c r="AT154" i="22"/>
  <c r="AU154" i="22"/>
  <c r="AV154" i="22"/>
  <c r="AW154" i="22"/>
  <c r="AX154" i="22"/>
  <c r="AY154" i="22"/>
  <c r="AZ154" i="22"/>
  <c r="BA154" i="22"/>
  <c r="BB154" i="22"/>
  <c r="BC154" i="22"/>
  <c r="BD154" i="22"/>
  <c r="BE154" i="22"/>
  <c r="BF154" i="22"/>
  <c r="BG154" i="22"/>
  <c r="BH154" i="22"/>
  <c r="BI154" i="22"/>
  <c r="BJ154" i="22"/>
  <c r="BK154" i="22"/>
  <c r="BL154" i="22"/>
  <c r="BM154" i="22"/>
  <c r="BN154" i="22"/>
  <c r="BO154" i="22"/>
  <c r="BP154" i="22"/>
  <c r="BQ154" i="22"/>
  <c r="BR154" i="22"/>
  <c r="BS154" i="22"/>
  <c r="BT154" i="22"/>
  <c r="BU154" i="22"/>
  <c r="BV154" i="22"/>
  <c r="BW154" i="22"/>
  <c r="BX154" i="22"/>
  <c r="BY154" i="22"/>
  <c r="BZ154" i="22"/>
  <c r="CA154" i="22"/>
  <c r="CB154" i="22"/>
  <c r="CC154" i="22"/>
  <c r="CD154" i="22"/>
  <c r="CE154" i="22"/>
  <c r="C151" i="27"/>
  <c r="D151" i="27"/>
  <c r="E151" i="27"/>
  <c r="F151" i="27"/>
  <c r="G151" i="27"/>
  <c r="H151" i="27"/>
  <c r="I151" i="27"/>
  <c r="J151" i="27"/>
  <c r="K151" i="27"/>
  <c r="L151" i="27"/>
  <c r="M151" i="27"/>
  <c r="N151" i="27"/>
  <c r="O151" i="27"/>
  <c r="P151" i="27"/>
  <c r="Q151" i="27"/>
  <c r="R151" i="27"/>
  <c r="S151" i="27"/>
  <c r="T151" i="27"/>
  <c r="U151" i="27"/>
  <c r="V151" i="27"/>
  <c r="W151" i="27"/>
  <c r="X151" i="27"/>
  <c r="Y151" i="27"/>
  <c r="Z151" i="27"/>
  <c r="AA151" i="27"/>
  <c r="AB151" i="27"/>
  <c r="AC151" i="27"/>
  <c r="AD151" i="27"/>
  <c r="AE151" i="27"/>
  <c r="AF151" i="27"/>
  <c r="AG151" i="27"/>
  <c r="AH151" i="27"/>
  <c r="AI151" i="27"/>
  <c r="AJ151" i="27"/>
  <c r="AK151" i="27"/>
  <c r="AL151" i="27"/>
  <c r="AM151" i="27"/>
  <c r="AN151" i="27"/>
  <c r="AO151" i="27"/>
  <c r="AP151" i="27"/>
  <c r="AQ151" i="27"/>
  <c r="AR151" i="27"/>
  <c r="AS151" i="27"/>
  <c r="AT151" i="27"/>
  <c r="AU151" i="27"/>
  <c r="AV151" i="27"/>
  <c r="AW151" i="27"/>
  <c r="AX151" i="27"/>
  <c r="AY151" i="27"/>
  <c r="AZ151" i="27"/>
  <c r="BA151" i="27"/>
  <c r="BB151" i="27"/>
  <c r="BC151" i="27"/>
  <c r="BD151" i="27"/>
  <c r="BE151" i="27"/>
  <c r="BF151" i="27"/>
  <c r="BG151" i="27"/>
  <c r="BH151" i="27"/>
  <c r="BI151" i="27"/>
  <c r="BJ151" i="27"/>
  <c r="BK151" i="27"/>
  <c r="BL151" i="27"/>
  <c r="BM151" i="27"/>
  <c r="BN151" i="27"/>
  <c r="BO151" i="27"/>
  <c r="BP151" i="27"/>
  <c r="BQ151" i="27"/>
  <c r="BR151" i="27"/>
  <c r="BS151" i="27"/>
  <c r="BT151" i="27"/>
  <c r="BU151" i="27"/>
  <c r="BV151" i="27"/>
  <c r="BW151" i="27"/>
  <c r="BX151" i="27"/>
  <c r="BY151" i="27"/>
  <c r="BZ151" i="27"/>
  <c r="CA151" i="27"/>
  <c r="CB151" i="27"/>
  <c r="CC151" i="27"/>
  <c r="CD151" i="27"/>
  <c r="CE151" i="27"/>
  <c r="C152" i="27"/>
  <c r="D152" i="27"/>
  <c r="E152" i="27"/>
  <c r="F152" i="27"/>
  <c r="G152" i="27"/>
  <c r="H152" i="27"/>
  <c r="I152" i="27"/>
  <c r="J152" i="27"/>
  <c r="K152" i="27"/>
  <c r="L152" i="27"/>
  <c r="M152" i="27"/>
  <c r="N152" i="27"/>
  <c r="O152" i="27"/>
  <c r="P152" i="27"/>
  <c r="Q152" i="27"/>
  <c r="R152" i="27"/>
  <c r="S152" i="27"/>
  <c r="T152" i="27"/>
  <c r="U152" i="27"/>
  <c r="V152" i="27"/>
  <c r="W152" i="27"/>
  <c r="X152" i="27"/>
  <c r="Y152" i="27"/>
  <c r="Z152" i="27"/>
  <c r="AA152" i="27"/>
  <c r="AB152" i="27"/>
  <c r="AC152" i="27"/>
  <c r="AD152" i="27"/>
  <c r="AE152" i="27"/>
  <c r="AF152" i="27"/>
  <c r="AG152" i="27"/>
  <c r="AH152" i="27"/>
  <c r="AI152" i="27"/>
  <c r="AJ152" i="27"/>
  <c r="AK152" i="27"/>
  <c r="AL152" i="27"/>
  <c r="AM152" i="27"/>
  <c r="AN152" i="27"/>
  <c r="AO152" i="27"/>
  <c r="AP152" i="27"/>
  <c r="AQ152" i="27"/>
  <c r="AR152" i="27"/>
  <c r="AS152" i="27"/>
  <c r="AT152" i="27"/>
  <c r="AU152" i="27"/>
  <c r="AV152" i="27"/>
  <c r="AW152" i="27"/>
  <c r="AX152" i="27"/>
  <c r="AY152" i="27"/>
  <c r="AZ152" i="27"/>
  <c r="BA152" i="27"/>
  <c r="BB152" i="27"/>
  <c r="BC152" i="27"/>
  <c r="BD152" i="27"/>
  <c r="BE152" i="27"/>
  <c r="BF152" i="27"/>
  <c r="BG152" i="27"/>
  <c r="BH152" i="27"/>
  <c r="BI152" i="27"/>
  <c r="BJ152" i="27"/>
  <c r="BK152" i="27"/>
  <c r="BL152" i="27"/>
  <c r="BM152" i="27"/>
  <c r="BN152" i="27"/>
  <c r="BO152" i="27"/>
  <c r="BP152" i="27"/>
  <c r="BQ152" i="27"/>
  <c r="BR152" i="27"/>
  <c r="BS152" i="27"/>
  <c r="BT152" i="27"/>
  <c r="BU152" i="27"/>
  <c r="BV152" i="27"/>
  <c r="BW152" i="27"/>
  <c r="BX152" i="27"/>
  <c r="BY152" i="27"/>
  <c r="BZ152" i="27"/>
  <c r="CA152" i="27"/>
  <c r="CB152" i="27"/>
  <c r="CC152" i="27"/>
  <c r="CD152" i="27"/>
  <c r="CE152" i="27"/>
  <c r="C153" i="27"/>
  <c r="D153" i="27"/>
  <c r="E153" i="27"/>
  <c r="F153" i="27"/>
  <c r="G153" i="27"/>
  <c r="H153" i="27"/>
  <c r="I153" i="27"/>
  <c r="J153" i="27"/>
  <c r="K153" i="27"/>
  <c r="L153" i="27"/>
  <c r="M153" i="27"/>
  <c r="N153" i="27"/>
  <c r="O153" i="27"/>
  <c r="P153" i="27"/>
  <c r="Q153" i="27"/>
  <c r="R153" i="27"/>
  <c r="S153" i="27"/>
  <c r="T153" i="27"/>
  <c r="U153" i="27"/>
  <c r="V153" i="27"/>
  <c r="W153" i="27"/>
  <c r="X153" i="27"/>
  <c r="Y153" i="27"/>
  <c r="Z153" i="27"/>
  <c r="AA153" i="27"/>
  <c r="AB153" i="27"/>
  <c r="AC153" i="27"/>
  <c r="AD153" i="27"/>
  <c r="AE153" i="27"/>
  <c r="AF153" i="27"/>
  <c r="AG153" i="27"/>
  <c r="AH153" i="27"/>
  <c r="AI153" i="27"/>
  <c r="AJ153" i="27"/>
  <c r="AK153" i="27"/>
  <c r="AL153" i="27"/>
  <c r="AM153" i="27"/>
  <c r="AN153" i="27"/>
  <c r="AO153" i="27"/>
  <c r="AP153" i="27"/>
  <c r="AQ153" i="27"/>
  <c r="AR153" i="27"/>
  <c r="AS153" i="27"/>
  <c r="AT153" i="27"/>
  <c r="AU153" i="27"/>
  <c r="AV153" i="27"/>
  <c r="AW153" i="27"/>
  <c r="AX153" i="27"/>
  <c r="AY153" i="27"/>
  <c r="AZ153" i="27"/>
  <c r="BA153" i="27"/>
  <c r="BB153" i="27"/>
  <c r="BC153" i="27"/>
  <c r="BD153" i="27"/>
  <c r="BE153" i="27"/>
  <c r="BF153" i="27"/>
  <c r="BG153" i="27"/>
  <c r="BH153" i="27"/>
  <c r="BI153" i="27"/>
  <c r="BJ153" i="27"/>
  <c r="BK153" i="27"/>
  <c r="BL153" i="27"/>
  <c r="BM153" i="27"/>
  <c r="BN153" i="27"/>
  <c r="BO153" i="27"/>
  <c r="BP153" i="27"/>
  <c r="BQ153" i="27"/>
  <c r="BR153" i="27"/>
  <c r="BS153" i="27"/>
  <c r="BT153" i="27"/>
  <c r="BU153" i="27"/>
  <c r="BV153" i="27"/>
  <c r="BW153" i="27"/>
  <c r="BX153" i="27"/>
  <c r="BY153" i="27"/>
  <c r="BZ153" i="27"/>
  <c r="CA153" i="27"/>
  <c r="CB153" i="27"/>
  <c r="CC153" i="27"/>
  <c r="CD153" i="27"/>
  <c r="CE153" i="27"/>
  <c r="C154" i="27"/>
  <c r="D154" i="27"/>
  <c r="E154" i="27"/>
  <c r="F154" i="27"/>
  <c r="G154" i="27"/>
  <c r="H154" i="27"/>
  <c r="I154" i="27"/>
  <c r="J154" i="27"/>
  <c r="K154" i="27"/>
  <c r="L154" i="27"/>
  <c r="M154" i="27"/>
  <c r="N154" i="27"/>
  <c r="O154" i="27"/>
  <c r="P154" i="27"/>
  <c r="Q154" i="27"/>
  <c r="R154" i="27"/>
  <c r="S154" i="27"/>
  <c r="T154" i="27"/>
  <c r="U154" i="27"/>
  <c r="V154" i="27"/>
  <c r="W154" i="27"/>
  <c r="X154" i="27"/>
  <c r="Y154" i="27"/>
  <c r="Z154" i="27"/>
  <c r="AA154" i="27"/>
  <c r="AB154" i="27"/>
  <c r="AC154" i="27"/>
  <c r="AD154" i="27"/>
  <c r="AE154" i="27"/>
  <c r="AF154" i="27"/>
  <c r="AG154" i="27"/>
  <c r="AH154" i="27"/>
  <c r="AI154" i="27"/>
  <c r="AJ154" i="27"/>
  <c r="AK154" i="27"/>
  <c r="AL154" i="27"/>
  <c r="AM154" i="27"/>
  <c r="AN154" i="27"/>
  <c r="AO154" i="27"/>
  <c r="AP154" i="27"/>
  <c r="AQ154" i="27"/>
  <c r="AR154" i="27"/>
  <c r="AS154" i="27"/>
  <c r="AT154" i="27"/>
  <c r="AU154" i="27"/>
  <c r="AV154" i="27"/>
  <c r="AW154" i="27"/>
  <c r="AX154" i="27"/>
  <c r="AY154" i="27"/>
  <c r="AZ154" i="27"/>
  <c r="BA154" i="27"/>
  <c r="BB154" i="27"/>
  <c r="BC154" i="27"/>
  <c r="BD154" i="27"/>
  <c r="BE154" i="27"/>
  <c r="BF154" i="27"/>
  <c r="BG154" i="27"/>
  <c r="BH154" i="27"/>
  <c r="BI154" i="27"/>
  <c r="BJ154" i="27"/>
  <c r="BK154" i="27"/>
  <c r="BL154" i="27"/>
  <c r="BM154" i="27"/>
  <c r="BN154" i="27"/>
  <c r="BO154" i="27"/>
  <c r="BP154" i="27"/>
  <c r="BQ154" i="27"/>
  <c r="BR154" i="27"/>
  <c r="BS154" i="27"/>
  <c r="BT154" i="27"/>
  <c r="BU154" i="27"/>
  <c r="BV154" i="27"/>
  <c r="BW154" i="27"/>
  <c r="BX154" i="27"/>
  <c r="BY154" i="27"/>
  <c r="BZ154" i="27"/>
  <c r="CA154" i="27"/>
  <c r="CB154" i="27"/>
  <c r="CC154" i="27"/>
  <c r="CD154" i="27"/>
  <c r="CE154" i="27"/>
  <c r="B149" i="26"/>
  <c r="B149" i="25"/>
  <c r="B149" i="24"/>
  <c r="B149" i="22"/>
  <c r="B149" i="27"/>
  <c r="B154" i="26"/>
  <c r="B154" i="25"/>
  <c r="B154" i="24"/>
  <c r="B154" i="22"/>
  <c r="B154" i="27"/>
  <c r="B153" i="26"/>
  <c r="B153" i="25"/>
  <c r="B153" i="24"/>
  <c r="B153" i="22"/>
  <c r="B153" i="27"/>
  <c r="B152" i="26"/>
  <c r="B152" i="25"/>
  <c r="B152" i="24"/>
  <c r="B152" i="22"/>
  <c r="B152" i="27"/>
  <c r="B151" i="26"/>
  <c r="B151" i="25"/>
  <c r="B151" i="24"/>
  <c r="B151" i="22"/>
  <c r="B151" i="27"/>
  <c r="B150" i="26"/>
  <c r="B150" i="25"/>
  <c r="B150" i="24"/>
  <c r="B150" i="22"/>
  <c r="B150" i="27"/>
  <c r="C149" i="25" l="1"/>
  <c r="D149" i="25"/>
  <c r="E149" i="25"/>
  <c r="F149" i="25"/>
  <c r="G149" i="25"/>
  <c r="H149" i="25"/>
  <c r="I149" i="25"/>
  <c r="J149" i="25"/>
  <c r="K149" i="25"/>
  <c r="L149" i="25"/>
  <c r="M149" i="25"/>
  <c r="N149" i="25"/>
  <c r="O149" i="25"/>
  <c r="P149" i="25"/>
  <c r="Q149" i="25"/>
  <c r="R149" i="25"/>
  <c r="S149" i="25"/>
  <c r="T149" i="25"/>
  <c r="U149" i="25"/>
  <c r="V149" i="25"/>
  <c r="W149" i="25"/>
  <c r="X149" i="25"/>
  <c r="Y149" i="25"/>
  <c r="Z149" i="25"/>
  <c r="AA149" i="25"/>
  <c r="AB149" i="25"/>
  <c r="AC149" i="25"/>
  <c r="AD149" i="25"/>
  <c r="AE149" i="25"/>
  <c r="AF149" i="25"/>
  <c r="AG149" i="25"/>
  <c r="AH149" i="25"/>
  <c r="AI149" i="25"/>
  <c r="AJ149" i="25"/>
  <c r="AK149" i="25"/>
  <c r="AL149" i="25"/>
  <c r="AM149" i="25"/>
  <c r="AN149" i="25"/>
  <c r="AO149" i="25"/>
  <c r="AP149" i="25"/>
  <c r="AQ149" i="25"/>
  <c r="AR149" i="25"/>
  <c r="AS149" i="25"/>
  <c r="AT149" i="25"/>
  <c r="AU149" i="25"/>
  <c r="AV149" i="25"/>
  <c r="AW149" i="25"/>
  <c r="AX149" i="25"/>
  <c r="AY149" i="25"/>
  <c r="AZ149" i="25"/>
  <c r="BA149" i="25"/>
  <c r="BB149" i="25"/>
  <c r="BC149" i="25"/>
  <c r="BD149" i="25"/>
  <c r="BE149" i="25"/>
  <c r="BF149" i="25"/>
  <c r="BG149" i="25"/>
  <c r="BH149" i="25"/>
  <c r="BI149" i="25"/>
  <c r="BJ149" i="25"/>
  <c r="BK149" i="25"/>
  <c r="BL149" i="25"/>
  <c r="BM149" i="25"/>
  <c r="BN149" i="25"/>
  <c r="BO149" i="25"/>
  <c r="BP149" i="25"/>
  <c r="BQ149" i="25"/>
  <c r="BR149" i="25"/>
  <c r="BS149" i="25"/>
  <c r="BT149" i="25"/>
  <c r="BU149" i="25"/>
  <c r="BV149" i="25"/>
  <c r="BW149" i="25"/>
  <c r="BX149" i="25"/>
  <c r="BY149" i="25"/>
  <c r="BZ149" i="25"/>
  <c r="CA149" i="25"/>
  <c r="CB149" i="25"/>
  <c r="CC149" i="25"/>
  <c r="CD149" i="25"/>
  <c r="CE149" i="25"/>
  <c r="C150" i="25"/>
  <c r="D150" i="25"/>
  <c r="E150" i="25"/>
  <c r="F150" i="25"/>
  <c r="G150" i="25"/>
  <c r="H150" i="25"/>
  <c r="I150" i="25"/>
  <c r="J150" i="25"/>
  <c r="K150" i="25"/>
  <c r="L150" i="25"/>
  <c r="M150" i="25"/>
  <c r="N150" i="25"/>
  <c r="O150" i="25"/>
  <c r="P150" i="25"/>
  <c r="Q150" i="25"/>
  <c r="R150" i="25"/>
  <c r="S150" i="25"/>
  <c r="T150" i="25"/>
  <c r="U150" i="25"/>
  <c r="V150" i="25"/>
  <c r="W150" i="25"/>
  <c r="X150" i="25"/>
  <c r="Y150" i="25"/>
  <c r="Z150" i="25"/>
  <c r="AA150" i="25"/>
  <c r="AB150" i="25"/>
  <c r="AC150" i="25"/>
  <c r="AD150" i="25"/>
  <c r="AE150" i="25"/>
  <c r="AF150" i="25"/>
  <c r="AG150" i="25"/>
  <c r="AH150" i="25"/>
  <c r="AI150" i="25"/>
  <c r="AJ150" i="25"/>
  <c r="AK150" i="25"/>
  <c r="AL150" i="25"/>
  <c r="AM150" i="25"/>
  <c r="AN150" i="25"/>
  <c r="AO150" i="25"/>
  <c r="AP150" i="25"/>
  <c r="AQ150" i="25"/>
  <c r="AR150" i="25"/>
  <c r="AS150" i="25"/>
  <c r="AT150" i="25"/>
  <c r="AU150" i="25"/>
  <c r="AV150" i="25"/>
  <c r="AW150" i="25"/>
  <c r="AX150" i="25"/>
  <c r="AY150" i="25"/>
  <c r="AZ150" i="25"/>
  <c r="BA150" i="25"/>
  <c r="BB150" i="25"/>
  <c r="BC150" i="25"/>
  <c r="BD150" i="25"/>
  <c r="BE150" i="25"/>
  <c r="BF150" i="25"/>
  <c r="BG150" i="25"/>
  <c r="BH150" i="25"/>
  <c r="BI150" i="25"/>
  <c r="BJ150" i="25"/>
  <c r="BK150" i="25"/>
  <c r="BL150" i="25"/>
  <c r="BM150" i="25"/>
  <c r="BN150" i="25"/>
  <c r="BO150" i="25"/>
  <c r="BP150" i="25"/>
  <c r="BQ150" i="25"/>
  <c r="BR150" i="25"/>
  <c r="BS150" i="25"/>
  <c r="BT150" i="25"/>
  <c r="BU150" i="25"/>
  <c r="BV150" i="25"/>
  <c r="BW150" i="25"/>
  <c r="BX150" i="25"/>
  <c r="BY150" i="25"/>
  <c r="BZ150" i="25"/>
  <c r="CA150" i="25"/>
  <c r="CB150" i="25"/>
  <c r="CC150" i="25"/>
  <c r="CD150" i="25"/>
  <c r="CE150" i="25"/>
  <c r="AM156" i="25"/>
  <c r="BC156" i="25"/>
  <c r="BS156" i="25"/>
  <c r="C157" i="25"/>
  <c r="D157" i="25"/>
  <c r="E157" i="25"/>
  <c r="F157" i="25"/>
  <c r="F156" i="25" s="1"/>
  <c r="G157" i="25"/>
  <c r="H157" i="25"/>
  <c r="I157" i="25"/>
  <c r="J157" i="25"/>
  <c r="J156" i="25" s="1"/>
  <c r="K157" i="25"/>
  <c r="L157" i="25"/>
  <c r="M157" i="25"/>
  <c r="N157" i="25"/>
  <c r="N156" i="25" s="1"/>
  <c r="O157" i="25"/>
  <c r="P157" i="25"/>
  <c r="Q157" i="25"/>
  <c r="R157" i="25"/>
  <c r="R156" i="25" s="1"/>
  <c r="S157" i="25"/>
  <c r="T157" i="25"/>
  <c r="U157" i="25"/>
  <c r="V157" i="25"/>
  <c r="V156" i="25" s="1"/>
  <c r="W157" i="25"/>
  <c r="X157" i="25"/>
  <c r="Y157" i="25"/>
  <c r="Z157" i="25"/>
  <c r="Z156" i="25" s="1"/>
  <c r="AA157" i="25"/>
  <c r="AB157" i="25"/>
  <c r="AC157" i="25"/>
  <c r="AD157" i="25"/>
  <c r="AD156" i="25" s="1"/>
  <c r="AE157" i="25"/>
  <c r="AF157" i="25"/>
  <c r="AG157" i="25"/>
  <c r="AH157" i="25"/>
  <c r="AH156" i="25" s="1"/>
  <c r="AI157" i="25"/>
  <c r="AJ157" i="25"/>
  <c r="AK157" i="25"/>
  <c r="AL157" i="25"/>
  <c r="AL156" i="25" s="1"/>
  <c r="AM157" i="25"/>
  <c r="AN157" i="25"/>
  <c r="AO157" i="25"/>
  <c r="AP157" i="25"/>
  <c r="AP156" i="25" s="1"/>
  <c r="AQ157" i="25"/>
  <c r="AR157" i="25"/>
  <c r="AS157" i="25"/>
  <c r="AT157" i="25"/>
  <c r="AT156" i="25" s="1"/>
  <c r="AU157" i="25"/>
  <c r="AV157" i="25"/>
  <c r="AW157" i="25"/>
  <c r="AX157" i="25"/>
  <c r="AX156" i="25" s="1"/>
  <c r="AY157" i="25"/>
  <c r="AZ157" i="25"/>
  <c r="BA157" i="25"/>
  <c r="BB157" i="25"/>
  <c r="BB156" i="25" s="1"/>
  <c r="BC157" i="25"/>
  <c r="BD157" i="25"/>
  <c r="BE157" i="25"/>
  <c r="BF157" i="25"/>
  <c r="BF156" i="25" s="1"/>
  <c r="BG157" i="25"/>
  <c r="BH157" i="25"/>
  <c r="BI157" i="25"/>
  <c r="BJ157" i="25"/>
  <c r="BJ156" i="25" s="1"/>
  <c r="BK157" i="25"/>
  <c r="BL157" i="25"/>
  <c r="BM157" i="25"/>
  <c r="BN157" i="25"/>
  <c r="BN156" i="25" s="1"/>
  <c r="BO157" i="25"/>
  <c r="BP157" i="25"/>
  <c r="BQ157" i="25"/>
  <c r="BR157" i="25"/>
  <c r="BR156" i="25" s="1"/>
  <c r="BS157" i="25"/>
  <c r="BT157" i="25"/>
  <c r="BU157" i="25"/>
  <c r="BV157" i="25"/>
  <c r="BV156" i="25" s="1"/>
  <c r="BW157" i="25"/>
  <c r="BX157" i="25"/>
  <c r="BY157" i="25"/>
  <c r="BZ157" i="25"/>
  <c r="BZ156" i="25" s="1"/>
  <c r="CA157" i="25"/>
  <c r="CB157" i="25"/>
  <c r="CC157" i="25"/>
  <c r="CD157" i="25"/>
  <c r="CD156" i="25" s="1"/>
  <c r="CE157" i="25"/>
  <c r="C158" i="25"/>
  <c r="D158" i="25"/>
  <c r="E158" i="25"/>
  <c r="F158" i="25"/>
  <c r="G158" i="25"/>
  <c r="H158" i="25"/>
  <c r="I158" i="25"/>
  <c r="J158" i="25"/>
  <c r="K158" i="25"/>
  <c r="L158" i="25"/>
  <c r="M158" i="25"/>
  <c r="N158" i="25"/>
  <c r="O158" i="25"/>
  <c r="P158" i="25"/>
  <c r="Q158" i="25"/>
  <c r="R158" i="25"/>
  <c r="S158" i="25"/>
  <c r="T158" i="25"/>
  <c r="U158" i="25"/>
  <c r="V158" i="25"/>
  <c r="W158" i="25"/>
  <c r="X158" i="25"/>
  <c r="Y158" i="25"/>
  <c r="Z158" i="25"/>
  <c r="AA158" i="25"/>
  <c r="AB158" i="25"/>
  <c r="AC158" i="25"/>
  <c r="AD158" i="25"/>
  <c r="AE158" i="25"/>
  <c r="AF158" i="25"/>
  <c r="AG158" i="25"/>
  <c r="AH158" i="25"/>
  <c r="AI158" i="25"/>
  <c r="AJ158" i="25"/>
  <c r="AK158" i="25"/>
  <c r="AL158" i="25"/>
  <c r="AM158" i="25"/>
  <c r="AN158" i="25"/>
  <c r="AO158" i="25"/>
  <c r="AP158" i="25"/>
  <c r="AQ158" i="25"/>
  <c r="AR158" i="25"/>
  <c r="AS158" i="25"/>
  <c r="AT158" i="25"/>
  <c r="AU158" i="25"/>
  <c r="AV158" i="25"/>
  <c r="AW158" i="25"/>
  <c r="AX158" i="25"/>
  <c r="AY158" i="25"/>
  <c r="AZ158" i="25"/>
  <c r="BA158" i="25"/>
  <c r="BB158" i="25"/>
  <c r="BC158" i="25"/>
  <c r="BD158" i="25"/>
  <c r="BE158" i="25"/>
  <c r="BF158" i="25"/>
  <c r="BG158" i="25"/>
  <c r="BH158" i="25"/>
  <c r="BI158" i="25"/>
  <c r="BJ158" i="25"/>
  <c r="BK158" i="25"/>
  <c r="BL158" i="25"/>
  <c r="BM158" i="25"/>
  <c r="BN158" i="25"/>
  <c r="BO158" i="25"/>
  <c r="BP158" i="25"/>
  <c r="BQ158" i="25"/>
  <c r="BR158" i="25"/>
  <c r="BS158" i="25"/>
  <c r="BT158" i="25"/>
  <c r="BU158" i="25"/>
  <c r="BV158" i="25"/>
  <c r="BW158" i="25"/>
  <c r="BX158" i="25"/>
  <c r="BY158" i="25"/>
  <c r="BZ158" i="25"/>
  <c r="CA158" i="25"/>
  <c r="CB158" i="25"/>
  <c r="CC158" i="25"/>
  <c r="CD158" i="25"/>
  <c r="CE158" i="25"/>
  <c r="C159" i="25"/>
  <c r="D159" i="25"/>
  <c r="E159" i="25"/>
  <c r="F159" i="25"/>
  <c r="G159" i="25"/>
  <c r="H159" i="25"/>
  <c r="I159" i="25"/>
  <c r="J159" i="25"/>
  <c r="K159" i="25"/>
  <c r="L159" i="25"/>
  <c r="M159" i="25"/>
  <c r="N159" i="25"/>
  <c r="O159" i="25"/>
  <c r="P159" i="25"/>
  <c r="Q159" i="25"/>
  <c r="R159" i="25"/>
  <c r="S159" i="25"/>
  <c r="T159" i="25"/>
  <c r="U159" i="25"/>
  <c r="V159" i="25"/>
  <c r="W159" i="25"/>
  <c r="X159" i="25"/>
  <c r="Y159" i="25"/>
  <c r="Z159" i="25"/>
  <c r="AA159" i="25"/>
  <c r="AB159" i="25"/>
  <c r="AC159" i="25"/>
  <c r="AD159" i="25"/>
  <c r="AE159" i="25"/>
  <c r="AF159" i="25"/>
  <c r="AG159" i="25"/>
  <c r="AH159" i="25"/>
  <c r="AI159" i="25"/>
  <c r="AJ159" i="25"/>
  <c r="AK159" i="25"/>
  <c r="AL159" i="25"/>
  <c r="AM159" i="25"/>
  <c r="AN159" i="25"/>
  <c r="AO159" i="25"/>
  <c r="AP159" i="25"/>
  <c r="AQ159" i="25"/>
  <c r="AR159" i="25"/>
  <c r="AS159" i="25"/>
  <c r="AT159" i="25"/>
  <c r="AU159" i="25"/>
  <c r="AV159" i="25"/>
  <c r="AW159" i="25"/>
  <c r="AX159" i="25"/>
  <c r="AY159" i="25"/>
  <c r="AZ159" i="25"/>
  <c r="BA159" i="25"/>
  <c r="BB159" i="25"/>
  <c r="BC159" i="25"/>
  <c r="BD159" i="25"/>
  <c r="BE159" i="25"/>
  <c r="BF159" i="25"/>
  <c r="BG159" i="25"/>
  <c r="BH159" i="25"/>
  <c r="BI159" i="25"/>
  <c r="BJ159" i="25"/>
  <c r="BK159" i="25"/>
  <c r="BL159" i="25"/>
  <c r="BM159" i="25"/>
  <c r="BN159" i="25"/>
  <c r="BO159" i="25"/>
  <c r="BP159" i="25"/>
  <c r="BQ159" i="25"/>
  <c r="BR159" i="25"/>
  <c r="BS159" i="25"/>
  <c r="BT159" i="25"/>
  <c r="BU159" i="25"/>
  <c r="BV159" i="25"/>
  <c r="BW159" i="25"/>
  <c r="BX159" i="25"/>
  <c r="BY159" i="25"/>
  <c r="BZ159" i="25"/>
  <c r="CA159" i="25"/>
  <c r="CB159" i="25"/>
  <c r="CC159" i="25"/>
  <c r="CD159" i="25"/>
  <c r="CE159" i="25"/>
  <c r="C160" i="25"/>
  <c r="C156" i="25" s="1"/>
  <c r="D160" i="25"/>
  <c r="E160" i="25"/>
  <c r="F160" i="25"/>
  <c r="G160" i="25"/>
  <c r="G156" i="25" s="1"/>
  <c r="H160" i="25"/>
  <c r="I160" i="25"/>
  <c r="J160" i="25"/>
  <c r="K160" i="25"/>
  <c r="K156" i="25" s="1"/>
  <c r="L160" i="25"/>
  <c r="M160" i="25"/>
  <c r="N160" i="25"/>
  <c r="O160" i="25"/>
  <c r="O156" i="25" s="1"/>
  <c r="P160" i="25"/>
  <c r="Q160" i="25"/>
  <c r="R160" i="25"/>
  <c r="S160" i="25"/>
  <c r="S156" i="25" s="1"/>
  <c r="T160" i="25"/>
  <c r="U160" i="25"/>
  <c r="V160" i="25"/>
  <c r="W160" i="25"/>
  <c r="W156" i="25" s="1"/>
  <c r="X160" i="25"/>
  <c r="Y160" i="25"/>
  <c r="Z160" i="25"/>
  <c r="AA160" i="25"/>
  <c r="AA156" i="25" s="1"/>
  <c r="AB160" i="25"/>
  <c r="AC160" i="25"/>
  <c r="AD160" i="25"/>
  <c r="AE160" i="25"/>
  <c r="AE156" i="25" s="1"/>
  <c r="AF160" i="25"/>
  <c r="AG160" i="25"/>
  <c r="AH160" i="25"/>
  <c r="AI160" i="25"/>
  <c r="AI156" i="25" s="1"/>
  <c r="AJ160" i="25"/>
  <c r="AK160" i="25"/>
  <c r="AL160" i="25"/>
  <c r="AM160" i="25"/>
  <c r="AN160" i="25"/>
  <c r="AO160" i="25"/>
  <c r="AP160" i="25"/>
  <c r="AQ160" i="25"/>
  <c r="AQ156" i="25" s="1"/>
  <c r="AR160" i="25"/>
  <c r="AS160" i="25"/>
  <c r="AT160" i="25"/>
  <c r="AU160" i="25"/>
  <c r="AU156" i="25" s="1"/>
  <c r="AV160" i="25"/>
  <c r="AW160" i="25"/>
  <c r="AX160" i="25"/>
  <c r="AY160" i="25"/>
  <c r="AY156" i="25" s="1"/>
  <c r="AZ160" i="25"/>
  <c r="BA160" i="25"/>
  <c r="BB160" i="25"/>
  <c r="BC160" i="25"/>
  <c r="BD160" i="25"/>
  <c r="BE160" i="25"/>
  <c r="BF160" i="25"/>
  <c r="BG160" i="25"/>
  <c r="BG156" i="25" s="1"/>
  <c r="BH160" i="25"/>
  <c r="BI160" i="25"/>
  <c r="BJ160" i="25"/>
  <c r="BK160" i="25"/>
  <c r="BK156" i="25" s="1"/>
  <c r="BL160" i="25"/>
  <c r="BM160" i="25"/>
  <c r="BN160" i="25"/>
  <c r="BO160" i="25"/>
  <c r="BO156" i="25" s="1"/>
  <c r="BP160" i="25"/>
  <c r="BQ160" i="25"/>
  <c r="BR160" i="25"/>
  <c r="BS160" i="25"/>
  <c r="BT160" i="25"/>
  <c r="BU160" i="25"/>
  <c r="BV160" i="25"/>
  <c r="BW160" i="25"/>
  <c r="BW156" i="25" s="1"/>
  <c r="BX160" i="25"/>
  <c r="BY160" i="25"/>
  <c r="BZ160" i="25"/>
  <c r="CA160" i="25"/>
  <c r="CA156" i="25" s="1"/>
  <c r="CB160" i="25"/>
  <c r="CC160" i="25"/>
  <c r="CD160" i="25"/>
  <c r="CE160" i="25"/>
  <c r="CE156" i="25" s="1"/>
  <c r="C149" i="24"/>
  <c r="D149" i="24"/>
  <c r="E149" i="24"/>
  <c r="F149" i="24"/>
  <c r="G149" i="24"/>
  <c r="H149" i="24"/>
  <c r="I149" i="24"/>
  <c r="J149" i="24"/>
  <c r="K149" i="24"/>
  <c r="L149" i="24"/>
  <c r="M149" i="24"/>
  <c r="N149" i="24"/>
  <c r="O149" i="24"/>
  <c r="P149" i="24"/>
  <c r="Q149" i="24"/>
  <c r="R149" i="24"/>
  <c r="S149" i="24"/>
  <c r="T149" i="24"/>
  <c r="U149" i="24"/>
  <c r="V149" i="24"/>
  <c r="W149" i="24"/>
  <c r="X149" i="24"/>
  <c r="Y149" i="24"/>
  <c r="Z149" i="24"/>
  <c r="AA149" i="24"/>
  <c r="AB149" i="24"/>
  <c r="AC149" i="24"/>
  <c r="AD149" i="24"/>
  <c r="AE149" i="24"/>
  <c r="AF149" i="24"/>
  <c r="AG149" i="24"/>
  <c r="AH149" i="24"/>
  <c r="AI149" i="24"/>
  <c r="AJ149" i="24"/>
  <c r="AK149" i="24"/>
  <c r="AL149" i="24"/>
  <c r="AM149" i="24"/>
  <c r="AN149" i="24"/>
  <c r="AO149" i="24"/>
  <c r="AP149" i="24"/>
  <c r="AQ149" i="24"/>
  <c r="AR149" i="24"/>
  <c r="AS149" i="24"/>
  <c r="AT149" i="24"/>
  <c r="AU149" i="24"/>
  <c r="AV149" i="24"/>
  <c r="AW149" i="24"/>
  <c r="AX149" i="24"/>
  <c r="AY149" i="24"/>
  <c r="AZ149" i="24"/>
  <c r="BA149" i="24"/>
  <c r="BB149" i="24"/>
  <c r="BC149" i="24"/>
  <c r="BD149" i="24"/>
  <c r="BE149" i="24"/>
  <c r="BF149" i="24"/>
  <c r="BG149" i="24"/>
  <c r="BH149" i="24"/>
  <c r="BI149" i="24"/>
  <c r="BJ149" i="24"/>
  <c r="BK149" i="24"/>
  <c r="BL149" i="24"/>
  <c r="BM149" i="24"/>
  <c r="BN149" i="24"/>
  <c r="BO149" i="24"/>
  <c r="BP149" i="24"/>
  <c r="BQ149" i="24"/>
  <c r="BR149" i="24"/>
  <c r="BS149" i="24"/>
  <c r="BT149" i="24"/>
  <c r="BU149" i="24"/>
  <c r="BV149" i="24"/>
  <c r="BW149" i="24"/>
  <c r="BX149" i="24"/>
  <c r="BY149" i="24"/>
  <c r="BZ149" i="24"/>
  <c r="CA149" i="24"/>
  <c r="CB149" i="24"/>
  <c r="CC149" i="24"/>
  <c r="CD149" i="24"/>
  <c r="CE149" i="24"/>
  <c r="C150" i="24"/>
  <c r="D150" i="24"/>
  <c r="E150" i="24"/>
  <c r="F150" i="24"/>
  <c r="G150" i="24"/>
  <c r="H150" i="24"/>
  <c r="I150" i="24"/>
  <c r="J150" i="24"/>
  <c r="K150" i="24"/>
  <c r="L150" i="24"/>
  <c r="M150" i="24"/>
  <c r="N150" i="24"/>
  <c r="O150" i="24"/>
  <c r="P150" i="24"/>
  <c r="Q150" i="24"/>
  <c r="R150" i="24"/>
  <c r="S150" i="24"/>
  <c r="T150" i="24"/>
  <c r="U150" i="24"/>
  <c r="V150" i="24"/>
  <c r="W150" i="24"/>
  <c r="X150" i="24"/>
  <c r="Y150" i="24"/>
  <c r="Z150" i="24"/>
  <c r="AA150" i="24"/>
  <c r="AB150" i="24"/>
  <c r="AC150" i="24"/>
  <c r="AD150" i="24"/>
  <c r="AE150" i="24"/>
  <c r="AF150" i="24"/>
  <c r="AG150" i="24"/>
  <c r="AH150" i="24"/>
  <c r="AI150" i="24"/>
  <c r="AJ150" i="24"/>
  <c r="AK150" i="24"/>
  <c r="AL150" i="24"/>
  <c r="AM150" i="24"/>
  <c r="AN150" i="24"/>
  <c r="AO150" i="24"/>
  <c r="AP150" i="24"/>
  <c r="AQ150" i="24"/>
  <c r="AR150" i="24"/>
  <c r="AS150" i="24"/>
  <c r="AT150" i="24"/>
  <c r="AU150" i="24"/>
  <c r="AV150" i="24"/>
  <c r="AW150" i="24"/>
  <c r="AX150" i="24"/>
  <c r="AY150" i="24"/>
  <c r="AZ150" i="24"/>
  <c r="BA150" i="24"/>
  <c r="BB150" i="24"/>
  <c r="BC150" i="24"/>
  <c r="BD150" i="24"/>
  <c r="BE150" i="24"/>
  <c r="BF150" i="24"/>
  <c r="BG150" i="24"/>
  <c r="BH150" i="24"/>
  <c r="BI150" i="24"/>
  <c r="BJ150" i="24"/>
  <c r="BK150" i="24"/>
  <c r="BL150" i="24"/>
  <c r="BM150" i="24"/>
  <c r="BN150" i="24"/>
  <c r="BO150" i="24"/>
  <c r="BP150" i="24"/>
  <c r="BQ150" i="24"/>
  <c r="BR150" i="24"/>
  <c r="BS150" i="24"/>
  <c r="BT150" i="24"/>
  <c r="BU150" i="24"/>
  <c r="BV150" i="24"/>
  <c r="BW150" i="24"/>
  <c r="BX150" i="24"/>
  <c r="BY150" i="24"/>
  <c r="BZ150" i="24"/>
  <c r="CA150" i="24"/>
  <c r="CB150" i="24"/>
  <c r="CC150" i="24"/>
  <c r="CD150" i="24"/>
  <c r="CE150" i="24"/>
  <c r="H156" i="24"/>
  <c r="L156" i="24"/>
  <c r="X156" i="24"/>
  <c r="AB156" i="24"/>
  <c r="AN156" i="24"/>
  <c r="AR156" i="24"/>
  <c r="BD156" i="24"/>
  <c r="BH156" i="24"/>
  <c r="BT156" i="24"/>
  <c r="BX156" i="24"/>
  <c r="C157" i="24"/>
  <c r="C156" i="24" s="1"/>
  <c r="D157" i="24"/>
  <c r="E157" i="24"/>
  <c r="E156" i="24" s="1"/>
  <c r="F157" i="24"/>
  <c r="G157" i="24"/>
  <c r="G156" i="24" s="1"/>
  <c r="H157" i="24"/>
  <c r="I157" i="24"/>
  <c r="I156" i="24" s="1"/>
  <c r="J157" i="24"/>
  <c r="K157" i="24"/>
  <c r="K156" i="24" s="1"/>
  <c r="L157" i="24"/>
  <c r="M157" i="24"/>
  <c r="M156" i="24" s="1"/>
  <c r="N157" i="24"/>
  <c r="O157" i="24"/>
  <c r="O156" i="24" s="1"/>
  <c r="P157" i="24"/>
  <c r="Q157" i="24"/>
  <c r="Q156" i="24" s="1"/>
  <c r="R157" i="24"/>
  <c r="S157" i="24"/>
  <c r="S156" i="24" s="1"/>
  <c r="T157" i="24"/>
  <c r="U157" i="24"/>
  <c r="U156" i="24" s="1"/>
  <c r="V157" i="24"/>
  <c r="W157" i="24"/>
  <c r="W156" i="24" s="1"/>
  <c r="X157" i="24"/>
  <c r="Y157" i="24"/>
  <c r="Y156" i="24" s="1"/>
  <c r="Z157" i="24"/>
  <c r="AA157" i="24"/>
  <c r="AA156" i="24" s="1"/>
  <c r="AB157" i="24"/>
  <c r="AC157" i="24"/>
  <c r="AC156" i="24" s="1"/>
  <c r="AD157" i="24"/>
  <c r="AE157" i="24"/>
  <c r="AE156" i="24" s="1"/>
  <c r="AF157" i="24"/>
  <c r="AG157" i="24"/>
  <c r="AG156" i="24" s="1"/>
  <c r="AH157" i="24"/>
  <c r="AI157" i="24"/>
  <c r="AI156" i="24" s="1"/>
  <c r="AJ157" i="24"/>
  <c r="AK157" i="24"/>
  <c r="AK156" i="24" s="1"/>
  <c r="AL157" i="24"/>
  <c r="AM157" i="24"/>
  <c r="AM156" i="24" s="1"/>
  <c r="AN157" i="24"/>
  <c r="AO157" i="24"/>
  <c r="AO156" i="24" s="1"/>
  <c r="AP157" i="24"/>
  <c r="AQ157" i="24"/>
  <c r="AQ156" i="24" s="1"/>
  <c r="AR157" i="24"/>
  <c r="AS157" i="24"/>
  <c r="AS156" i="24" s="1"/>
  <c r="AT157" i="24"/>
  <c r="AU157" i="24"/>
  <c r="AU156" i="24" s="1"/>
  <c r="AV157" i="24"/>
  <c r="AW157" i="24"/>
  <c r="AW156" i="24" s="1"/>
  <c r="AX157" i="24"/>
  <c r="AY157" i="24"/>
  <c r="AY156" i="24" s="1"/>
  <c r="AZ157" i="24"/>
  <c r="BA157" i="24"/>
  <c r="BA156" i="24" s="1"/>
  <c r="BB157" i="24"/>
  <c r="BC157" i="24"/>
  <c r="BC156" i="24" s="1"/>
  <c r="BD157" i="24"/>
  <c r="BE157" i="24"/>
  <c r="BE156" i="24" s="1"/>
  <c r="BF157" i="24"/>
  <c r="BG157" i="24"/>
  <c r="BG156" i="24" s="1"/>
  <c r="BH157" i="24"/>
  <c r="BI157" i="24"/>
  <c r="BI156" i="24" s="1"/>
  <c r="BJ157" i="24"/>
  <c r="BK157" i="24"/>
  <c r="BK156" i="24" s="1"/>
  <c r="BL157" i="24"/>
  <c r="BM157" i="24"/>
  <c r="BM156" i="24" s="1"/>
  <c r="BN157" i="24"/>
  <c r="BO157" i="24"/>
  <c r="BO156" i="24" s="1"/>
  <c r="BP157" i="24"/>
  <c r="BQ157" i="24"/>
  <c r="BQ156" i="24" s="1"/>
  <c r="BR157" i="24"/>
  <c r="BS157" i="24"/>
  <c r="BS156" i="24" s="1"/>
  <c r="BT157" i="24"/>
  <c r="BU157" i="24"/>
  <c r="BU156" i="24" s="1"/>
  <c r="BV157" i="24"/>
  <c r="BW157" i="24"/>
  <c r="BW156" i="24" s="1"/>
  <c r="BX157" i="24"/>
  <c r="BY157" i="24"/>
  <c r="BY156" i="24" s="1"/>
  <c r="BZ157" i="24"/>
  <c r="CA157" i="24"/>
  <c r="CA156" i="24" s="1"/>
  <c r="CB157" i="24"/>
  <c r="CC157" i="24"/>
  <c r="CC156" i="24" s="1"/>
  <c r="CD157" i="24"/>
  <c r="CE157" i="24"/>
  <c r="CE156" i="24" s="1"/>
  <c r="C158" i="24"/>
  <c r="D158" i="24"/>
  <c r="E158" i="24"/>
  <c r="F158" i="24"/>
  <c r="G158" i="24"/>
  <c r="H158" i="24"/>
  <c r="I158" i="24"/>
  <c r="J158" i="24"/>
  <c r="K158" i="24"/>
  <c r="L158" i="24"/>
  <c r="M158" i="24"/>
  <c r="N158" i="24"/>
  <c r="O158" i="24"/>
  <c r="P158" i="24"/>
  <c r="Q158" i="24"/>
  <c r="R158" i="24"/>
  <c r="S158" i="24"/>
  <c r="T158" i="24"/>
  <c r="U158" i="24"/>
  <c r="V158" i="24"/>
  <c r="W158" i="24"/>
  <c r="X158" i="24"/>
  <c r="Y158" i="24"/>
  <c r="Z158" i="24"/>
  <c r="AA158" i="24"/>
  <c r="AB158" i="24"/>
  <c r="AC158" i="24"/>
  <c r="AD158" i="24"/>
  <c r="AE158" i="24"/>
  <c r="AF158" i="24"/>
  <c r="AG158" i="24"/>
  <c r="AH158" i="24"/>
  <c r="AI158" i="24"/>
  <c r="AJ158" i="24"/>
  <c r="AK158" i="24"/>
  <c r="AL158" i="24"/>
  <c r="AM158" i="24"/>
  <c r="AN158" i="24"/>
  <c r="AO158" i="24"/>
  <c r="AP158" i="24"/>
  <c r="AQ158" i="24"/>
  <c r="AR158" i="24"/>
  <c r="AS158" i="24"/>
  <c r="AT158" i="24"/>
  <c r="AU158" i="24"/>
  <c r="AV158" i="24"/>
  <c r="AW158" i="24"/>
  <c r="AX158" i="24"/>
  <c r="AY158" i="24"/>
  <c r="AZ158" i="24"/>
  <c r="BA158" i="24"/>
  <c r="BB158" i="24"/>
  <c r="BC158" i="24"/>
  <c r="BD158" i="24"/>
  <c r="BE158" i="24"/>
  <c r="BF158" i="24"/>
  <c r="BG158" i="24"/>
  <c r="BH158" i="24"/>
  <c r="BI158" i="24"/>
  <c r="BJ158" i="24"/>
  <c r="BK158" i="24"/>
  <c r="BL158" i="24"/>
  <c r="BM158" i="24"/>
  <c r="BN158" i="24"/>
  <c r="BO158" i="24"/>
  <c r="BP158" i="24"/>
  <c r="BQ158" i="24"/>
  <c r="BR158" i="24"/>
  <c r="BS158" i="24"/>
  <c r="BT158" i="24"/>
  <c r="BU158" i="24"/>
  <c r="BV158" i="24"/>
  <c r="BW158" i="24"/>
  <c r="BX158" i="24"/>
  <c r="BY158" i="24"/>
  <c r="BZ158" i="24"/>
  <c r="CA158" i="24"/>
  <c r="CB158" i="24"/>
  <c r="CC158" i="24"/>
  <c r="CD158" i="24"/>
  <c r="CE158" i="24"/>
  <c r="C159" i="24"/>
  <c r="D159" i="24"/>
  <c r="E159" i="24"/>
  <c r="F159" i="24"/>
  <c r="G159" i="24"/>
  <c r="H159" i="24"/>
  <c r="I159" i="24"/>
  <c r="J159" i="24"/>
  <c r="K159" i="24"/>
  <c r="L159" i="24"/>
  <c r="M159" i="24"/>
  <c r="N159" i="24"/>
  <c r="O159" i="24"/>
  <c r="P159" i="24"/>
  <c r="Q159" i="24"/>
  <c r="R159" i="24"/>
  <c r="S159" i="24"/>
  <c r="T159" i="24"/>
  <c r="U159" i="24"/>
  <c r="V159" i="24"/>
  <c r="W159" i="24"/>
  <c r="X159" i="24"/>
  <c r="Y159" i="24"/>
  <c r="Z159" i="24"/>
  <c r="AA159" i="24"/>
  <c r="AB159" i="24"/>
  <c r="AC159" i="24"/>
  <c r="AD159" i="24"/>
  <c r="AE159" i="24"/>
  <c r="AF159" i="24"/>
  <c r="AG159" i="24"/>
  <c r="AH159" i="24"/>
  <c r="AI159" i="24"/>
  <c r="AJ159" i="24"/>
  <c r="AK159" i="24"/>
  <c r="AL159" i="24"/>
  <c r="AM159" i="24"/>
  <c r="AN159" i="24"/>
  <c r="AO159" i="24"/>
  <c r="AP159" i="24"/>
  <c r="AQ159" i="24"/>
  <c r="AR159" i="24"/>
  <c r="AS159" i="24"/>
  <c r="AT159" i="24"/>
  <c r="AU159" i="24"/>
  <c r="AV159" i="24"/>
  <c r="AW159" i="24"/>
  <c r="AX159" i="24"/>
  <c r="AY159" i="24"/>
  <c r="AZ159" i="24"/>
  <c r="BA159" i="24"/>
  <c r="BB159" i="24"/>
  <c r="BC159" i="24"/>
  <c r="BD159" i="24"/>
  <c r="BE159" i="24"/>
  <c r="BF159" i="24"/>
  <c r="BG159" i="24"/>
  <c r="BH159" i="24"/>
  <c r="BI159" i="24"/>
  <c r="BJ159" i="24"/>
  <c r="BK159" i="24"/>
  <c r="BL159" i="24"/>
  <c r="BM159" i="24"/>
  <c r="BN159" i="24"/>
  <c r="BO159" i="24"/>
  <c r="BP159" i="24"/>
  <c r="BQ159" i="24"/>
  <c r="BR159" i="24"/>
  <c r="BS159" i="24"/>
  <c r="BT159" i="24"/>
  <c r="BU159" i="24"/>
  <c r="BV159" i="24"/>
  <c r="BW159" i="24"/>
  <c r="BX159" i="24"/>
  <c r="BY159" i="24"/>
  <c r="BZ159" i="24"/>
  <c r="CA159" i="24"/>
  <c r="CB159" i="24"/>
  <c r="CC159" i="24"/>
  <c r="CD159" i="24"/>
  <c r="CE159" i="24"/>
  <c r="C160" i="24"/>
  <c r="D160" i="24"/>
  <c r="D156" i="24" s="1"/>
  <c r="E160" i="24"/>
  <c r="F160" i="24"/>
  <c r="G160" i="24"/>
  <c r="H160" i="24"/>
  <c r="I160" i="24"/>
  <c r="J160" i="24"/>
  <c r="K160" i="24"/>
  <c r="L160" i="24"/>
  <c r="M160" i="24"/>
  <c r="N160" i="24"/>
  <c r="O160" i="24"/>
  <c r="P160" i="24"/>
  <c r="P156" i="24" s="1"/>
  <c r="Q160" i="24"/>
  <c r="R160" i="24"/>
  <c r="S160" i="24"/>
  <c r="T160" i="24"/>
  <c r="T156" i="24" s="1"/>
  <c r="U160" i="24"/>
  <c r="V160" i="24"/>
  <c r="W160" i="24"/>
  <c r="X160" i="24"/>
  <c r="Y160" i="24"/>
  <c r="Z160" i="24"/>
  <c r="AA160" i="24"/>
  <c r="AB160" i="24"/>
  <c r="AC160" i="24"/>
  <c r="AD160" i="24"/>
  <c r="AE160" i="24"/>
  <c r="AF160" i="24"/>
  <c r="AF156" i="24" s="1"/>
  <c r="AG160" i="24"/>
  <c r="AH160" i="24"/>
  <c r="AI160" i="24"/>
  <c r="AJ160" i="24"/>
  <c r="AJ156" i="24" s="1"/>
  <c r="AK160" i="24"/>
  <c r="AL160" i="24"/>
  <c r="AM160" i="24"/>
  <c r="AN160" i="24"/>
  <c r="AO160" i="24"/>
  <c r="AP160" i="24"/>
  <c r="AQ160" i="24"/>
  <c r="AR160" i="24"/>
  <c r="AS160" i="24"/>
  <c r="AT160" i="24"/>
  <c r="AU160" i="24"/>
  <c r="AV160" i="24"/>
  <c r="AV156" i="24" s="1"/>
  <c r="AW160" i="24"/>
  <c r="AX160" i="24"/>
  <c r="AY160" i="24"/>
  <c r="AZ160" i="24"/>
  <c r="AZ156" i="24" s="1"/>
  <c r="BA160" i="24"/>
  <c r="BB160" i="24"/>
  <c r="BC160" i="24"/>
  <c r="BD160" i="24"/>
  <c r="BE160" i="24"/>
  <c r="BF160" i="24"/>
  <c r="BG160" i="24"/>
  <c r="BH160" i="24"/>
  <c r="BI160" i="24"/>
  <c r="BJ160" i="24"/>
  <c r="BK160" i="24"/>
  <c r="BL160" i="24"/>
  <c r="BL156" i="24" s="1"/>
  <c r="BM160" i="24"/>
  <c r="BN160" i="24"/>
  <c r="BO160" i="24"/>
  <c r="BP160" i="24"/>
  <c r="BP156" i="24" s="1"/>
  <c r="BQ160" i="24"/>
  <c r="BR160" i="24"/>
  <c r="BS160" i="24"/>
  <c r="BT160" i="24"/>
  <c r="BU160" i="24"/>
  <c r="BV160" i="24"/>
  <c r="BW160" i="24"/>
  <c r="BX160" i="24"/>
  <c r="BY160" i="24"/>
  <c r="BZ160" i="24"/>
  <c r="CA160" i="24"/>
  <c r="CB160" i="24"/>
  <c r="CB156" i="24" s="1"/>
  <c r="CC160" i="24"/>
  <c r="CD160" i="24"/>
  <c r="CE160" i="24"/>
  <c r="C149" i="22"/>
  <c r="D149" i="22"/>
  <c r="E149" i="22"/>
  <c r="F149" i="22"/>
  <c r="G149" i="22"/>
  <c r="H149" i="22"/>
  <c r="I149" i="22"/>
  <c r="J149" i="22"/>
  <c r="K149" i="22"/>
  <c r="L149" i="22"/>
  <c r="M149" i="22"/>
  <c r="N149" i="22"/>
  <c r="O149" i="22"/>
  <c r="P149" i="22"/>
  <c r="Q149" i="22"/>
  <c r="R149" i="22"/>
  <c r="S149" i="22"/>
  <c r="T149" i="22"/>
  <c r="U149" i="22"/>
  <c r="V149" i="22"/>
  <c r="W149" i="22"/>
  <c r="X149" i="22"/>
  <c r="Y149" i="22"/>
  <c r="Z149" i="22"/>
  <c r="AA149" i="22"/>
  <c r="AB149" i="22"/>
  <c r="AC149" i="22"/>
  <c r="AD149" i="22"/>
  <c r="AE149" i="22"/>
  <c r="AF149" i="22"/>
  <c r="AG149" i="22"/>
  <c r="AH149" i="22"/>
  <c r="AI149" i="22"/>
  <c r="AJ149" i="22"/>
  <c r="AK149" i="22"/>
  <c r="AL149" i="22"/>
  <c r="AM149" i="22"/>
  <c r="AN149" i="22"/>
  <c r="AO149" i="22"/>
  <c r="AP149" i="22"/>
  <c r="AQ149" i="22"/>
  <c r="AR149" i="22"/>
  <c r="AS149" i="22"/>
  <c r="AT149" i="22"/>
  <c r="AU149" i="22"/>
  <c r="AV149" i="22"/>
  <c r="AW149" i="22"/>
  <c r="AX149" i="22"/>
  <c r="AY149" i="22"/>
  <c r="AZ149" i="22"/>
  <c r="BA149" i="22"/>
  <c r="BB149" i="22"/>
  <c r="BC149" i="22"/>
  <c r="BD149" i="22"/>
  <c r="BE149" i="22"/>
  <c r="BF149" i="22"/>
  <c r="BG149" i="22"/>
  <c r="BH149" i="22"/>
  <c r="BI149" i="22"/>
  <c r="BJ149" i="22"/>
  <c r="BK149" i="22"/>
  <c r="BL149" i="22"/>
  <c r="BM149" i="22"/>
  <c r="BN149" i="22"/>
  <c r="BO149" i="22"/>
  <c r="BP149" i="22"/>
  <c r="BQ149" i="22"/>
  <c r="BR149" i="22"/>
  <c r="BS149" i="22"/>
  <c r="BT149" i="22"/>
  <c r="BU149" i="22"/>
  <c r="BV149" i="22"/>
  <c r="BW149" i="22"/>
  <c r="BX149" i="22"/>
  <c r="BY149" i="22"/>
  <c r="BZ149" i="22"/>
  <c r="CA149" i="22"/>
  <c r="CB149" i="22"/>
  <c r="CC149" i="22"/>
  <c r="CD149" i="22"/>
  <c r="CE149" i="22"/>
  <c r="C150" i="22"/>
  <c r="D150" i="22"/>
  <c r="E150" i="22"/>
  <c r="F150" i="22"/>
  <c r="G150" i="22"/>
  <c r="H150" i="22"/>
  <c r="I150" i="22"/>
  <c r="J150" i="22"/>
  <c r="K150" i="22"/>
  <c r="L150" i="22"/>
  <c r="M150" i="22"/>
  <c r="N150" i="22"/>
  <c r="O150" i="22"/>
  <c r="P150" i="22"/>
  <c r="Q150" i="22"/>
  <c r="R150" i="22"/>
  <c r="S150" i="22"/>
  <c r="T150" i="22"/>
  <c r="U150" i="22"/>
  <c r="V150" i="22"/>
  <c r="W150" i="22"/>
  <c r="X150" i="22"/>
  <c r="Y150" i="22"/>
  <c r="Z150" i="22"/>
  <c r="AA150" i="22"/>
  <c r="AB150" i="22"/>
  <c r="AC150" i="22"/>
  <c r="AD150" i="22"/>
  <c r="AE150" i="22"/>
  <c r="AF150" i="22"/>
  <c r="AG150" i="22"/>
  <c r="AH150" i="22"/>
  <c r="AI150" i="22"/>
  <c r="AJ150" i="22"/>
  <c r="AK150" i="22"/>
  <c r="AL150" i="22"/>
  <c r="AM150" i="22"/>
  <c r="AN150" i="22"/>
  <c r="AO150" i="22"/>
  <c r="AP150" i="22"/>
  <c r="AQ150" i="22"/>
  <c r="AR150" i="22"/>
  <c r="AS150" i="22"/>
  <c r="AT150" i="22"/>
  <c r="AU150" i="22"/>
  <c r="AV150" i="22"/>
  <c r="AW150" i="22"/>
  <c r="AX150" i="22"/>
  <c r="AY150" i="22"/>
  <c r="AZ150" i="22"/>
  <c r="BA150" i="22"/>
  <c r="BB150" i="22"/>
  <c r="BC150" i="22"/>
  <c r="BD150" i="22"/>
  <c r="BE150" i="22"/>
  <c r="BF150" i="22"/>
  <c r="BG150" i="22"/>
  <c r="BH150" i="22"/>
  <c r="BI150" i="22"/>
  <c r="BJ150" i="22"/>
  <c r="BK150" i="22"/>
  <c r="BL150" i="22"/>
  <c r="BM150" i="22"/>
  <c r="BN150" i="22"/>
  <c r="BO150" i="22"/>
  <c r="BP150" i="22"/>
  <c r="BQ150" i="22"/>
  <c r="BR150" i="22"/>
  <c r="BS150" i="22"/>
  <c r="BT150" i="22"/>
  <c r="BU150" i="22"/>
  <c r="BV150" i="22"/>
  <c r="BW150" i="22"/>
  <c r="BX150" i="22"/>
  <c r="BY150" i="22"/>
  <c r="BZ150" i="22"/>
  <c r="CA150" i="22"/>
  <c r="CB150" i="22"/>
  <c r="CC150" i="22"/>
  <c r="CD150" i="22"/>
  <c r="CE150" i="22"/>
  <c r="E156" i="22"/>
  <c r="M156" i="22"/>
  <c r="Q156" i="22"/>
  <c r="U156" i="22"/>
  <c r="AC156" i="22"/>
  <c r="AG156" i="22"/>
  <c r="AK156" i="22"/>
  <c r="AS156" i="22"/>
  <c r="AW156" i="22"/>
  <c r="BA156" i="22"/>
  <c r="BI156" i="22"/>
  <c r="BM156" i="22"/>
  <c r="BQ156" i="22"/>
  <c r="BY156" i="22"/>
  <c r="CC156" i="22"/>
  <c r="C157" i="22"/>
  <c r="C156" i="22" s="1"/>
  <c r="D157" i="22"/>
  <c r="D156" i="22" s="1"/>
  <c r="E157" i="22"/>
  <c r="F157" i="22"/>
  <c r="F156" i="22" s="1"/>
  <c r="G157" i="22"/>
  <c r="G156" i="22" s="1"/>
  <c r="H157" i="22"/>
  <c r="H156" i="22" s="1"/>
  <c r="I157" i="22"/>
  <c r="J157" i="22"/>
  <c r="J156" i="22" s="1"/>
  <c r="K157" i="22"/>
  <c r="K156" i="22" s="1"/>
  <c r="L157" i="22"/>
  <c r="L156" i="22" s="1"/>
  <c r="M157" i="22"/>
  <c r="N157" i="22"/>
  <c r="N156" i="22" s="1"/>
  <c r="O157" i="22"/>
  <c r="O156" i="22" s="1"/>
  <c r="P157" i="22"/>
  <c r="P156" i="22" s="1"/>
  <c r="Q157" i="22"/>
  <c r="R157" i="22"/>
  <c r="R156" i="22" s="1"/>
  <c r="S157" i="22"/>
  <c r="S156" i="22" s="1"/>
  <c r="T157" i="22"/>
  <c r="T156" i="22" s="1"/>
  <c r="U157" i="22"/>
  <c r="V157" i="22"/>
  <c r="V156" i="22" s="1"/>
  <c r="W157" i="22"/>
  <c r="W156" i="22" s="1"/>
  <c r="X157" i="22"/>
  <c r="X156" i="22" s="1"/>
  <c r="Y157" i="22"/>
  <c r="Z157" i="22"/>
  <c r="Z156" i="22" s="1"/>
  <c r="AA157" i="22"/>
  <c r="AA156" i="22" s="1"/>
  <c r="AB157" i="22"/>
  <c r="AB156" i="22" s="1"/>
  <c r="AC157" i="22"/>
  <c r="AD157" i="22"/>
  <c r="AD156" i="22" s="1"/>
  <c r="AE157" i="22"/>
  <c r="AE156" i="22" s="1"/>
  <c r="AF157" i="22"/>
  <c r="AF156" i="22" s="1"/>
  <c r="AG157" i="22"/>
  <c r="AH157" i="22"/>
  <c r="AH156" i="22" s="1"/>
  <c r="AI157" i="22"/>
  <c r="AI156" i="22" s="1"/>
  <c r="AJ157" i="22"/>
  <c r="AJ156" i="22" s="1"/>
  <c r="AK157" i="22"/>
  <c r="AL157" i="22"/>
  <c r="AL156" i="22" s="1"/>
  <c r="AM157" i="22"/>
  <c r="AM156" i="22" s="1"/>
  <c r="AN157" i="22"/>
  <c r="AN156" i="22" s="1"/>
  <c r="AO157" i="22"/>
  <c r="AP157" i="22"/>
  <c r="AP156" i="22" s="1"/>
  <c r="AQ157" i="22"/>
  <c r="AQ156" i="22" s="1"/>
  <c r="AR157" i="22"/>
  <c r="AR156" i="22" s="1"/>
  <c r="AS157" i="22"/>
  <c r="AT157" i="22"/>
  <c r="AT156" i="22" s="1"/>
  <c r="AU157" i="22"/>
  <c r="AU156" i="22" s="1"/>
  <c r="AV157" i="22"/>
  <c r="AV156" i="22" s="1"/>
  <c r="AW157" i="22"/>
  <c r="AX157" i="22"/>
  <c r="AX156" i="22" s="1"/>
  <c r="AY157" i="22"/>
  <c r="AY156" i="22" s="1"/>
  <c r="AZ157" i="22"/>
  <c r="AZ156" i="22" s="1"/>
  <c r="BA157" i="22"/>
  <c r="BB157" i="22"/>
  <c r="BB156" i="22" s="1"/>
  <c r="BC157" i="22"/>
  <c r="BC156" i="22" s="1"/>
  <c r="BD157" i="22"/>
  <c r="BD156" i="22" s="1"/>
  <c r="BE157" i="22"/>
  <c r="BF157" i="22"/>
  <c r="BF156" i="22" s="1"/>
  <c r="BG157" i="22"/>
  <c r="BG156" i="22" s="1"/>
  <c r="BH157" i="22"/>
  <c r="BH156" i="22" s="1"/>
  <c r="BI157" i="22"/>
  <c r="BJ157" i="22"/>
  <c r="BJ156" i="22" s="1"/>
  <c r="BK157" i="22"/>
  <c r="BK156" i="22" s="1"/>
  <c r="BL157" i="22"/>
  <c r="BL156" i="22" s="1"/>
  <c r="BM157" i="22"/>
  <c r="BN157" i="22"/>
  <c r="BN156" i="22" s="1"/>
  <c r="BO157" i="22"/>
  <c r="BO156" i="22" s="1"/>
  <c r="BP157" i="22"/>
  <c r="BP156" i="22" s="1"/>
  <c r="BQ157" i="22"/>
  <c r="BR157" i="22"/>
  <c r="BR156" i="22" s="1"/>
  <c r="BS157" i="22"/>
  <c r="BS156" i="22" s="1"/>
  <c r="BT157" i="22"/>
  <c r="BT156" i="22" s="1"/>
  <c r="BU157" i="22"/>
  <c r="BV157" i="22"/>
  <c r="BV156" i="22" s="1"/>
  <c r="BW157" i="22"/>
  <c r="BW156" i="22" s="1"/>
  <c r="BX157" i="22"/>
  <c r="BX156" i="22" s="1"/>
  <c r="BY157" i="22"/>
  <c r="BZ157" i="22"/>
  <c r="BZ156" i="22" s="1"/>
  <c r="CA157" i="22"/>
  <c r="CA156" i="22" s="1"/>
  <c r="CB157" i="22"/>
  <c r="CB156" i="22" s="1"/>
  <c r="CC157" i="22"/>
  <c r="CD157" i="22"/>
  <c r="CD156" i="22" s="1"/>
  <c r="CE157" i="22"/>
  <c r="CE156" i="22" s="1"/>
  <c r="C158" i="22"/>
  <c r="D158" i="22"/>
  <c r="E158" i="22"/>
  <c r="F158" i="22"/>
  <c r="G158" i="22"/>
  <c r="H158" i="22"/>
  <c r="I158" i="22"/>
  <c r="J158" i="22"/>
  <c r="K158" i="22"/>
  <c r="L158" i="22"/>
  <c r="M158" i="22"/>
  <c r="N158" i="22"/>
  <c r="O158" i="22"/>
  <c r="P158" i="22"/>
  <c r="Q158" i="22"/>
  <c r="R158" i="22"/>
  <c r="S158" i="22"/>
  <c r="T158" i="22"/>
  <c r="U158" i="22"/>
  <c r="V158" i="22"/>
  <c r="W158" i="22"/>
  <c r="X158" i="22"/>
  <c r="Y158" i="22"/>
  <c r="Z158" i="22"/>
  <c r="AA158" i="22"/>
  <c r="AB158" i="22"/>
  <c r="AC158" i="22"/>
  <c r="AD158" i="22"/>
  <c r="AE158" i="22"/>
  <c r="AF158" i="22"/>
  <c r="AG158" i="22"/>
  <c r="AH158" i="22"/>
  <c r="AI158" i="22"/>
  <c r="AJ158" i="22"/>
  <c r="AK158" i="22"/>
  <c r="AL158" i="22"/>
  <c r="AM158" i="22"/>
  <c r="AN158" i="22"/>
  <c r="AO158" i="22"/>
  <c r="AP158" i="22"/>
  <c r="AQ158" i="22"/>
  <c r="AR158" i="22"/>
  <c r="AS158" i="22"/>
  <c r="AT158" i="22"/>
  <c r="AU158" i="22"/>
  <c r="AV158" i="22"/>
  <c r="AW158" i="22"/>
  <c r="AX158" i="22"/>
  <c r="AY158" i="22"/>
  <c r="AZ158" i="22"/>
  <c r="BA158" i="22"/>
  <c r="BB158" i="22"/>
  <c r="BC158" i="22"/>
  <c r="BD158" i="22"/>
  <c r="BE158" i="22"/>
  <c r="BF158" i="22"/>
  <c r="BG158" i="22"/>
  <c r="BH158" i="22"/>
  <c r="BI158" i="22"/>
  <c r="BJ158" i="22"/>
  <c r="BK158" i="22"/>
  <c r="BL158" i="22"/>
  <c r="BM158" i="22"/>
  <c r="BN158" i="22"/>
  <c r="BO158" i="22"/>
  <c r="BP158" i="22"/>
  <c r="BQ158" i="22"/>
  <c r="BR158" i="22"/>
  <c r="BS158" i="22"/>
  <c r="BT158" i="22"/>
  <c r="BU158" i="22"/>
  <c r="BV158" i="22"/>
  <c r="BW158" i="22"/>
  <c r="BX158" i="22"/>
  <c r="BY158" i="22"/>
  <c r="BZ158" i="22"/>
  <c r="CA158" i="22"/>
  <c r="CB158" i="22"/>
  <c r="CC158" i="22"/>
  <c r="CD158" i="22"/>
  <c r="CE158" i="22"/>
  <c r="C159" i="22"/>
  <c r="D159" i="22"/>
  <c r="E159" i="22"/>
  <c r="F159" i="22"/>
  <c r="G159" i="22"/>
  <c r="H159" i="22"/>
  <c r="I159" i="22"/>
  <c r="J159" i="22"/>
  <c r="K159" i="22"/>
  <c r="L159" i="22"/>
  <c r="M159" i="22"/>
  <c r="N159" i="22"/>
  <c r="O159" i="22"/>
  <c r="P159" i="22"/>
  <c r="Q159" i="22"/>
  <c r="R159" i="22"/>
  <c r="S159" i="22"/>
  <c r="T159" i="22"/>
  <c r="U159" i="22"/>
  <c r="V159" i="22"/>
  <c r="W159" i="22"/>
  <c r="X159" i="22"/>
  <c r="Y159" i="22"/>
  <c r="Z159" i="22"/>
  <c r="AA159" i="22"/>
  <c r="AB159" i="22"/>
  <c r="AC159" i="22"/>
  <c r="AD159" i="22"/>
  <c r="AE159" i="22"/>
  <c r="AF159" i="22"/>
  <c r="AG159" i="22"/>
  <c r="AH159" i="22"/>
  <c r="AI159" i="22"/>
  <c r="AJ159" i="22"/>
  <c r="AK159" i="22"/>
  <c r="AL159" i="22"/>
  <c r="AM159" i="22"/>
  <c r="AN159" i="22"/>
  <c r="AO159" i="22"/>
  <c r="AP159" i="22"/>
  <c r="AQ159" i="22"/>
  <c r="AR159" i="22"/>
  <c r="AS159" i="22"/>
  <c r="AT159" i="22"/>
  <c r="AU159" i="22"/>
  <c r="AV159" i="22"/>
  <c r="AW159" i="22"/>
  <c r="AX159" i="22"/>
  <c r="AY159" i="22"/>
  <c r="AZ159" i="22"/>
  <c r="BA159" i="22"/>
  <c r="BB159" i="22"/>
  <c r="BC159" i="22"/>
  <c r="BD159" i="22"/>
  <c r="BE159" i="22"/>
  <c r="BF159" i="22"/>
  <c r="BG159" i="22"/>
  <c r="BH159" i="22"/>
  <c r="BI159" i="22"/>
  <c r="BJ159" i="22"/>
  <c r="BK159" i="22"/>
  <c r="BL159" i="22"/>
  <c r="BM159" i="22"/>
  <c r="BN159" i="22"/>
  <c r="BO159" i="22"/>
  <c r="BP159" i="22"/>
  <c r="BQ159" i="22"/>
  <c r="BR159" i="22"/>
  <c r="BS159" i="22"/>
  <c r="BT159" i="22"/>
  <c r="BU159" i="22"/>
  <c r="BV159" i="22"/>
  <c r="BW159" i="22"/>
  <c r="BX159" i="22"/>
  <c r="BY159" i="22"/>
  <c r="BZ159" i="22"/>
  <c r="CA159" i="22"/>
  <c r="CB159" i="22"/>
  <c r="CC159" i="22"/>
  <c r="CD159" i="22"/>
  <c r="CE159" i="22"/>
  <c r="C160" i="22"/>
  <c r="D160" i="22"/>
  <c r="E160" i="22"/>
  <c r="F160" i="22"/>
  <c r="G160" i="22"/>
  <c r="H160" i="22"/>
  <c r="I160" i="22"/>
  <c r="I156" i="22" s="1"/>
  <c r="J160" i="22"/>
  <c r="K160" i="22"/>
  <c r="L160" i="22"/>
  <c r="M160" i="22"/>
  <c r="N160" i="22"/>
  <c r="O160" i="22"/>
  <c r="P160" i="22"/>
  <c r="Q160" i="22"/>
  <c r="R160" i="22"/>
  <c r="S160" i="22"/>
  <c r="T160" i="22"/>
  <c r="U160" i="22"/>
  <c r="V160" i="22"/>
  <c r="W160" i="22"/>
  <c r="X160" i="22"/>
  <c r="Y160" i="22"/>
  <c r="Y156" i="22" s="1"/>
  <c r="Z160" i="22"/>
  <c r="AA160" i="22"/>
  <c r="AB160" i="22"/>
  <c r="AC160" i="22"/>
  <c r="AD160" i="22"/>
  <c r="AE160" i="22"/>
  <c r="AF160" i="22"/>
  <c r="AG160" i="22"/>
  <c r="AH160" i="22"/>
  <c r="AI160" i="22"/>
  <c r="AJ160" i="22"/>
  <c r="AK160" i="22"/>
  <c r="AL160" i="22"/>
  <c r="AM160" i="22"/>
  <c r="AN160" i="22"/>
  <c r="AO160" i="22"/>
  <c r="AO156" i="22" s="1"/>
  <c r="AP160" i="22"/>
  <c r="AQ160" i="22"/>
  <c r="AR160" i="22"/>
  <c r="AS160" i="22"/>
  <c r="AT160" i="22"/>
  <c r="AU160" i="22"/>
  <c r="AV160" i="22"/>
  <c r="AW160" i="22"/>
  <c r="AX160" i="22"/>
  <c r="AY160" i="22"/>
  <c r="AZ160" i="22"/>
  <c r="BA160" i="22"/>
  <c r="BB160" i="22"/>
  <c r="BC160" i="22"/>
  <c r="BD160" i="22"/>
  <c r="BE160" i="22"/>
  <c r="BE156" i="22" s="1"/>
  <c r="BF160" i="22"/>
  <c r="BG160" i="22"/>
  <c r="BH160" i="22"/>
  <c r="BI160" i="22"/>
  <c r="BJ160" i="22"/>
  <c r="BK160" i="22"/>
  <c r="BL160" i="22"/>
  <c r="BM160" i="22"/>
  <c r="BN160" i="22"/>
  <c r="BO160" i="22"/>
  <c r="BP160" i="22"/>
  <c r="BQ160" i="22"/>
  <c r="BR160" i="22"/>
  <c r="BS160" i="22"/>
  <c r="BT160" i="22"/>
  <c r="BU160" i="22"/>
  <c r="BU156" i="22" s="1"/>
  <c r="BV160" i="22"/>
  <c r="BW160" i="22"/>
  <c r="BX160" i="22"/>
  <c r="BY160" i="22"/>
  <c r="BZ160" i="22"/>
  <c r="CA160" i="22"/>
  <c r="CB160" i="22"/>
  <c r="CC160" i="22"/>
  <c r="CD160" i="22"/>
  <c r="CE160" i="22"/>
  <c r="C149" i="26"/>
  <c r="D149" i="26"/>
  <c r="E149" i="26"/>
  <c r="F149" i="26"/>
  <c r="G149" i="26"/>
  <c r="H149" i="26"/>
  <c r="I149" i="26"/>
  <c r="J149" i="26"/>
  <c r="K149" i="26"/>
  <c r="L149" i="26"/>
  <c r="M149" i="26"/>
  <c r="N149" i="26"/>
  <c r="O149" i="26"/>
  <c r="P149" i="26"/>
  <c r="Q149" i="26"/>
  <c r="R149" i="26"/>
  <c r="S149" i="26"/>
  <c r="T149" i="26"/>
  <c r="U149" i="26"/>
  <c r="V149" i="26"/>
  <c r="W149" i="26"/>
  <c r="X149" i="26"/>
  <c r="Y149" i="26"/>
  <c r="Z149" i="26"/>
  <c r="AA149" i="26"/>
  <c r="AB149" i="26"/>
  <c r="AC149" i="26"/>
  <c r="AD149" i="26"/>
  <c r="AE149" i="26"/>
  <c r="AF149" i="26"/>
  <c r="AG149" i="26"/>
  <c r="AH149" i="26"/>
  <c r="AI149" i="26"/>
  <c r="AJ149" i="26"/>
  <c r="AK149" i="26"/>
  <c r="AL149" i="26"/>
  <c r="AM149" i="26"/>
  <c r="AN149" i="26"/>
  <c r="AO149" i="26"/>
  <c r="AP149" i="26"/>
  <c r="AQ149" i="26"/>
  <c r="AR149" i="26"/>
  <c r="AS149" i="26"/>
  <c r="AT149" i="26"/>
  <c r="AU149" i="26"/>
  <c r="AV149" i="26"/>
  <c r="AW149" i="26"/>
  <c r="AX149" i="26"/>
  <c r="AY149" i="26"/>
  <c r="AZ149" i="26"/>
  <c r="BA149" i="26"/>
  <c r="BB149" i="26"/>
  <c r="BC149" i="26"/>
  <c r="BD149" i="26"/>
  <c r="BE149" i="26"/>
  <c r="BF149" i="26"/>
  <c r="BG149" i="26"/>
  <c r="BH149" i="26"/>
  <c r="BI149" i="26"/>
  <c r="BJ149" i="26"/>
  <c r="BK149" i="26"/>
  <c r="BL149" i="26"/>
  <c r="BM149" i="26"/>
  <c r="BN149" i="26"/>
  <c r="BO149" i="26"/>
  <c r="BP149" i="26"/>
  <c r="BQ149" i="26"/>
  <c r="BR149" i="26"/>
  <c r="BS149" i="26"/>
  <c r="BT149" i="26"/>
  <c r="BU149" i="26"/>
  <c r="BV149" i="26"/>
  <c r="BW149" i="26"/>
  <c r="BX149" i="26"/>
  <c r="BY149" i="26"/>
  <c r="BZ149" i="26"/>
  <c r="CA149" i="26"/>
  <c r="CB149" i="26"/>
  <c r="CC149" i="26"/>
  <c r="CD149" i="26"/>
  <c r="CE149" i="26"/>
  <c r="C150" i="26"/>
  <c r="D150" i="26"/>
  <c r="E150" i="26"/>
  <c r="F150" i="26"/>
  <c r="G150" i="26"/>
  <c r="H150" i="26"/>
  <c r="I150" i="26"/>
  <c r="J150" i="26"/>
  <c r="K150" i="26"/>
  <c r="L150" i="26"/>
  <c r="M150" i="26"/>
  <c r="N150" i="26"/>
  <c r="O150" i="26"/>
  <c r="P150" i="26"/>
  <c r="Q150" i="26"/>
  <c r="R150" i="26"/>
  <c r="S150" i="26"/>
  <c r="T150" i="26"/>
  <c r="U150" i="26"/>
  <c r="V150" i="26"/>
  <c r="W150" i="26"/>
  <c r="X150" i="26"/>
  <c r="Y150" i="26"/>
  <c r="Z150" i="26"/>
  <c r="AA150" i="26"/>
  <c r="AB150" i="26"/>
  <c r="AC150" i="26"/>
  <c r="AD150" i="26"/>
  <c r="AE150" i="26"/>
  <c r="AF150" i="26"/>
  <c r="AG150" i="26"/>
  <c r="AH150" i="26"/>
  <c r="AI150" i="26"/>
  <c r="AJ150" i="26"/>
  <c r="AK150" i="26"/>
  <c r="AL150" i="26"/>
  <c r="AM150" i="26"/>
  <c r="AN150" i="26"/>
  <c r="AO150" i="26"/>
  <c r="AP150" i="26"/>
  <c r="AQ150" i="26"/>
  <c r="AR150" i="26"/>
  <c r="AS150" i="26"/>
  <c r="AT150" i="26"/>
  <c r="AU150" i="26"/>
  <c r="AV150" i="26"/>
  <c r="AW150" i="26"/>
  <c r="AX150" i="26"/>
  <c r="AY150" i="26"/>
  <c r="AZ150" i="26"/>
  <c r="BA150" i="26"/>
  <c r="BB150" i="26"/>
  <c r="BC150" i="26"/>
  <c r="BD150" i="26"/>
  <c r="BE150" i="26"/>
  <c r="BF150" i="26"/>
  <c r="BG150" i="26"/>
  <c r="BH150" i="26"/>
  <c r="BI150" i="26"/>
  <c r="BJ150" i="26"/>
  <c r="BK150" i="26"/>
  <c r="BL150" i="26"/>
  <c r="BM150" i="26"/>
  <c r="BN150" i="26"/>
  <c r="BO150" i="26"/>
  <c r="BP150" i="26"/>
  <c r="BQ150" i="26"/>
  <c r="BR150" i="26"/>
  <c r="BS150" i="26"/>
  <c r="BT150" i="26"/>
  <c r="BU150" i="26"/>
  <c r="BV150" i="26"/>
  <c r="BW150" i="26"/>
  <c r="BX150" i="26"/>
  <c r="BY150" i="26"/>
  <c r="BZ150" i="26"/>
  <c r="CA150" i="26"/>
  <c r="CB150" i="26"/>
  <c r="CC150" i="26"/>
  <c r="CD150" i="26"/>
  <c r="CE150" i="26"/>
  <c r="C157" i="26"/>
  <c r="D157" i="26"/>
  <c r="E157" i="26"/>
  <c r="E156" i="26" s="1"/>
  <c r="F157" i="26"/>
  <c r="G157" i="26"/>
  <c r="H157" i="26"/>
  <c r="I157" i="26"/>
  <c r="I156" i="26" s="1"/>
  <c r="J157" i="26"/>
  <c r="K157" i="26"/>
  <c r="L157" i="26"/>
  <c r="M157" i="26"/>
  <c r="M156" i="26" s="1"/>
  <c r="N157" i="26"/>
  <c r="O157" i="26"/>
  <c r="P157" i="26"/>
  <c r="Q157" i="26"/>
  <c r="Q156" i="26" s="1"/>
  <c r="R157" i="26"/>
  <c r="S157" i="26"/>
  <c r="T157" i="26"/>
  <c r="U157" i="26"/>
  <c r="U156" i="26" s="1"/>
  <c r="V157" i="26"/>
  <c r="W157" i="26"/>
  <c r="X157" i="26"/>
  <c r="Y157" i="26"/>
  <c r="Y156" i="26" s="1"/>
  <c r="Z157" i="26"/>
  <c r="AA157" i="26"/>
  <c r="AB157" i="26"/>
  <c r="AC157" i="26"/>
  <c r="AC156" i="26" s="1"/>
  <c r="AD157" i="26"/>
  <c r="AE157" i="26"/>
  <c r="AF157" i="26"/>
  <c r="AG157" i="26"/>
  <c r="AG156" i="26" s="1"/>
  <c r="AH157" i="26"/>
  <c r="AI157" i="26"/>
  <c r="AJ157" i="26"/>
  <c r="AK157" i="26"/>
  <c r="AK156" i="26" s="1"/>
  <c r="AL157" i="26"/>
  <c r="AM157" i="26"/>
  <c r="AN157" i="26"/>
  <c r="AO157" i="26"/>
  <c r="AO156" i="26" s="1"/>
  <c r="AP157" i="26"/>
  <c r="AQ157" i="26"/>
  <c r="AR157" i="26"/>
  <c r="AS157" i="26"/>
  <c r="AS156" i="26" s="1"/>
  <c r="AT157" i="26"/>
  <c r="AU157" i="26"/>
  <c r="AV157" i="26"/>
  <c r="AW157" i="26"/>
  <c r="AW156" i="26" s="1"/>
  <c r="AX157" i="26"/>
  <c r="AY157" i="26"/>
  <c r="AZ157" i="26"/>
  <c r="BA157" i="26"/>
  <c r="BA156" i="26" s="1"/>
  <c r="BB157" i="26"/>
  <c r="BC157" i="26"/>
  <c r="BD157" i="26"/>
  <c r="BE157" i="26"/>
  <c r="BE156" i="26" s="1"/>
  <c r="BF157" i="26"/>
  <c r="BG157" i="26"/>
  <c r="BH157" i="26"/>
  <c r="BI157" i="26"/>
  <c r="BI156" i="26" s="1"/>
  <c r="BJ157" i="26"/>
  <c r="BK157" i="26"/>
  <c r="BL157" i="26"/>
  <c r="BM157" i="26"/>
  <c r="BM156" i="26" s="1"/>
  <c r="BN157" i="26"/>
  <c r="BO157" i="26"/>
  <c r="BP157" i="26"/>
  <c r="BQ157" i="26"/>
  <c r="BQ156" i="26" s="1"/>
  <c r="BR157" i="26"/>
  <c r="BS157" i="26"/>
  <c r="BT157" i="26"/>
  <c r="BU157" i="26"/>
  <c r="BU156" i="26" s="1"/>
  <c r="BV157" i="26"/>
  <c r="BW157" i="26"/>
  <c r="BX157" i="26"/>
  <c r="BY157" i="26"/>
  <c r="BY156" i="26" s="1"/>
  <c r="BZ157" i="26"/>
  <c r="CA157" i="26"/>
  <c r="CB157" i="26"/>
  <c r="CC157" i="26"/>
  <c r="CC156" i="26" s="1"/>
  <c r="CD157" i="26"/>
  <c r="CE157" i="26"/>
  <c r="C158" i="26"/>
  <c r="D158" i="26"/>
  <c r="E158" i="26"/>
  <c r="F158" i="26"/>
  <c r="G158" i="26"/>
  <c r="H158" i="26"/>
  <c r="I158" i="26"/>
  <c r="J158" i="26"/>
  <c r="K158" i="26"/>
  <c r="L158" i="26"/>
  <c r="M158" i="26"/>
  <c r="N158" i="26"/>
  <c r="O158" i="26"/>
  <c r="P158" i="26"/>
  <c r="Q158" i="26"/>
  <c r="R158" i="26"/>
  <c r="S158" i="26"/>
  <c r="T158" i="26"/>
  <c r="U158" i="26"/>
  <c r="V158" i="26"/>
  <c r="W158" i="26"/>
  <c r="X158" i="26"/>
  <c r="Y158" i="26"/>
  <c r="Z158" i="26"/>
  <c r="AA158" i="26"/>
  <c r="AB158" i="26"/>
  <c r="AC158" i="26"/>
  <c r="AD158" i="26"/>
  <c r="AE158" i="26"/>
  <c r="AF158" i="26"/>
  <c r="AG158" i="26"/>
  <c r="AH158" i="26"/>
  <c r="AI158" i="26"/>
  <c r="AJ158" i="26"/>
  <c r="AK158" i="26"/>
  <c r="AL158" i="26"/>
  <c r="AM158" i="26"/>
  <c r="AN158" i="26"/>
  <c r="AO158" i="26"/>
  <c r="AP158" i="26"/>
  <c r="AQ158" i="26"/>
  <c r="AR158" i="26"/>
  <c r="AS158" i="26"/>
  <c r="AT158" i="26"/>
  <c r="AU158" i="26"/>
  <c r="AV158" i="26"/>
  <c r="AW158" i="26"/>
  <c r="AX158" i="26"/>
  <c r="AY158" i="26"/>
  <c r="AZ158" i="26"/>
  <c r="BA158" i="26"/>
  <c r="BB158" i="26"/>
  <c r="BC158" i="26"/>
  <c r="BD158" i="26"/>
  <c r="BE158" i="26"/>
  <c r="BF158" i="26"/>
  <c r="BG158" i="26"/>
  <c r="BH158" i="26"/>
  <c r="BI158" i="26"/>
  <c r="BJ158" i="26"/>
  <c r="BK158" i="26"/>
  <c r="BL158" i="26"/>
  <c r="BM158" i="26"/>
  <c r="BN158" i="26"/>
  <c r="BO158" i="26"/>
  <c r="BP158" i="26"/>
  <c r="BQ158" i="26"/>
  <c r="BR158" i="26"/>
  <c r="BS158" i="26"/>
  <c r="BT158" i="26"/>
  <c r="BU158" i="26"/>
  <c r="BV158" i="26"/>
  <c r="BW158" i="26"/>
  <c r="BX158" i="26"/>
  <c r="BY158" i="26"/>
  <c r="BZ158" i="26"/>
  <c r="CA158" i="26"/>
  <c r="CB158" i="26"/>
  <c r="CC158" i="26"/>
  <c r="CD158" i="26"/>
  <c r="CE158" i="26"/>
  <c r="C159" i="26"/>
  <c r="D159" i="26"/>
  <c r="E159" i="26"/>
  <c r="F159" i="26"/>
  <c r="G159" i="26"/>
  <c r="H159" i="26"/>
  <c r="I159" i="26"/>
  <c r="J159" i="26"/>
  <c r="K159" i="26"/>
  <c r="L159" i="26"/>
  <c r="M159" i="26"/>
  <c r="N159" i="26"/>
  <c r="O159" i="26"/>
  <c r="P159" i="26"/>
  <c r="Q159" i="26"/>
  <c r="R159" i="26"/>
  <c r="S159" i="26"/>
  <c r="T159" i="26"/>
  <c r="U159" i="26"/>
  <c r="V159" i="26"/>
  <c r="W159" i="26"/>
  <c r="X159" i="26"/>
  <c r="Y159" i="26"/>
  <c r="Z159" i="26"/>
  <c r="AA159" i="26"/>
  <c r="AB159" i="26"/>
  <c r="AC159" i="26"/>
  <c r="AD159" i="26"/>
  <c r="AE159" i="26"/>
  <c r="AF159" i="26"/>
  <c r="AG159" i="26"/>
  <c r="AH159" i="26"/>
  <c r="AI159" i="26"/>
  <c r="AJ159" i="26"/>
  <c r="AK159" i="26"/>
  <c r="AL159" i="26"/>
  <c r="AM159" i="26"/>
  <c r="AN159" i="26"/>
  <c r="AO159" i="26"/>
  <c r="AP159" i="26"/>
  <c r="AQ159" i="26"/>
  <c r="AR159" i="26"/>
  <c r="AS159" i="26"/>
  <c r="AT159" i="26"/>
  <c r="AU159" i="26"/>
  <c r="AV159" i="26"/>
  <c r="AW159" i="26"/>
  <c r="AX159" i="26"/>
  <c r="AY159" i="26"/>
  <c r="AZ159" i="26"/>
  <c r="BA159" i="26"/>
  <c r="BB159" i="26"/>
  <c r="BC159" i="26"/>
  <c r="BD159" i="26"/>
  <c r="BE159" i="26"/>
  <c r="BF159" i="26"/>
  <c r="BG159" i="26"/>
  <c r="BH159" i="26"/>
  <c r="BI159" i="26"/>
  <c r="BJ159" i="26"/>
  <c r="BK159" i="26"/>
  <c r="BL159" i="26"/>
  <c r="BM159" i="26"/>
  <c r="BN159" i="26"/>
  <c r="BO159" i="26"/>
  <c r="BP159" i="26"/>
  <c r="BQ159" i="26"/>
  <c r="BR159" i="26"/>
  <c r="BS159" i="26"/>
  <c r="BT159" i="26"/>
  <c r="BU159" i="26"/>
  <c r="BV159" i="26"/>
  <c r="BW159" i="26"/>
  <c r="BX159" i="26"/>
  <c r="BY159" i="26"/>
  <c r="BZ159" i="26"/>
  <c r="CA159" i="26"/>
  <c r="CB159" i="26"/>
  <c r="CC159" i="26"/>
  <c r="CD159" i="26"/>
  <c r="CE159" i="26"/>
  <c r="C160" i="26"/>
  <c r="D160" i="26"/>
  <c r="E160" i="26"/>
  <c r="F160" i="26"/>
  <c r="F156" i="26" s="1"/>
  <c r="G160" i="26"/>
  <c r="H160" i="26"/>
  <c r="I160" i="26"/>
  <c r="J160" i="26"/>
  <c r="J156" i="26" s="1"/>
  <c r="K160" i="26"/>
  <c r="L160" i="26"/>
  <c r="M160" i="26"/>
  <c r="N160" i="26"/>
  <c r="N156" i="26" s="1"/>
  <c r="O160" i="26"/>
  <c r="P160" i="26"/>
  <c r="Q160" i="26"/>
  <c r="R160" i="26"/>
  <c r="R156" i="26" s="1"/>
  <c r="S160" i="26"/>
  <c r="T160" i="26"/>
  <c r="U160" i="26"/>
  <c r="V160" i="26"/>
  <c r="V156" i="26" s="1"/>
  <c r="W160" i="26"/>
  <c r="X160" i="26"/>
  <c r="Y160" i="26"/>
  <c r="Z160" i="26"/>
  <c r="Z156" i="26" s="1"/>
  <c r="AA160" i="26"/>
  <c r="AB160" i="26"/>
  <c r="AC160" i="26"/>
  <c r="AD160" i="26"/>
  <c r="AD156" i="26" s="1"/>
  <c r="AE160" i="26"/>
  <c r="AF160" i="26"/>
  <c r="AG160" i="26"/>
  <c r="AH160" i="26"/>
  <c r="AH156" i="26" s="1"/>
  <c r="AI160" i="26"/>
  <c r="AJ160" i="26"/>
  <c r="AK160" i="26"/>
  <c r="AL160" i="26"/>
  <c r="AL156" i="26" s="1"/>
  <c r="AM160" i="26"/>
  <c r="AN160" i="26"/>
  <c r="AO160" i="26"/>
  <c r="AP160" i="26"/>
  <c r="AP156" i="26" s="1"/>
  <c r="AQ160" i="26"/>
  <c r="AR160" i="26"/>
  <c r="AS160" i="26"/>
  <c r="AT160" i="26"/>
  <c r="AT156" i="26" s="1"/>
  <c r="AU160" i="26"/>
  <c r="AV160" i="26"/>
  <c r="AW160" i="26"/>
  <c r="AX160" i="26"/>
  <c r="AX156" i="26" s="1"/>
  <c r="AY160" i="26"/>
  <c r="AZ160" i="26"/>
  <c r="BA160" i="26"/>
  <c r="BB160" i="26"/>
  <c r="BB156" i="26" s="1"/>
  <c r="BC160" i="26"/>
  <c r="BD160" i="26"/>
  <c r="BE160" i="26"/>
  <c r="BF160" i="26"/>
  <c r="BF156" i="26" s="1"/>
  <c r="BG160" i="26"/>
  <c r="BH160" i="26"/>
  <c r="BI160" i="26"/>
  <c r="BJ160" i="26"/>
  <c r="BJ156" i="26" s="1"/>
  <c r="BK160" i="26"/>
  <c r="BL160" i="26"/>
  <c r="BM160" i="26"/>
  <c r="BN160" i="26"/>
  <c r="BN156" i="26" s="1"/>
  <c r="BO160" i="26"/>
  <c r="BP160" i="26"/>
  <c r="BQ160" i="26"/>
  <c r="BR160" i="26"/>
  <c r="BR156" i="26" s="1"/>
  <c r="BS160" i="26"/>
  <c r="BT160" i="26"/>
  <c r="BU160" i="26"/>
  <c r="BV160" i="26"/>
  <c r="BV156" i="26" s="1"/>
  <c r="BW160" i="26"/>
  <c r="BX160" i="26"/>
  <c r="BY160" i="26"/>
  <c r="BZ160" i="26"/>
  <c r="BZ156" i="26" s="1"/>
  <c r="CA160" i="26"/>
  <c r="CB160" i="26"/>
  <c r="CC160" i="26"/>
  <c r="CD160" i="26"/>
  <c r="CD156" i="26" s="1"/>
  <c r="CE160" i="26"/>
  <c r="B156" i="25"/>
  <c r="B156" i="24"/>
  <c r="B156" i="22"/>
  <c r="B156" i="26"/>
  <c r="C149" i="27"/>
  <c r="D149" i="27"/>
  <c r="E149" i="27"/>
  <c r="F149" i="27"/>
  <c r="G149" i="27"/>
  <c r="H149" i="27"/>
  <c r="I149" i="27"/>
  <c r="J149" i="27"/>
  <c r="K149" i="27"/>
  <c r="L149" i="27"/>
  <c r="M149" i="27"/>
  <c r="N149" i="27"/>
  <c r="O149" i="27"/>
  <c r="P149" i="27"/>
  <c r="Q149" i="27"/>
  <c r="R149" i="27"/>
  <c r="S149" i="27"/>
  <c r="T149" i="27"/>
  <c r="U149" i="27"/>
  <c r="V149" i="27"/>
  <c r="W149" i="27"/>
  <c r="X149" i="27"/>
  <c r="Y149" i="27"/>
  <c r="Z149" i="27"/>
  <c r="AA149" i="27"/>
  <c r="AB149" i="27"/>
  <c r="AC149" i="27"/>
  <c r="AD149" i="27"/>
  <c r="AE149" i="27"/>
  <c r="AF149" i="27"/>
  <c r="AG149" i="27"/>
  <c r="AH149" i="27"/>
  <c r="AI149" i="27"/>
  <c r="AJ149" i="27"/>
  <c r="AK149" i="27"/>
  <c r="AL149" i="27"/>
  <c r="AM149" i="27"/>
  <c r="AN149" i="27"/>
  <c r="AO149" i="27"/>
  <c r="AP149" i="27"/>
  <c r="AQ149" i="27"/>
  <c r="AR149" i="27"/>
  <c r="AS149" i="27"/>
  <c r="AT149" i="27"/>
  <c r="AU149" i="27"/>
  <c r="AV149" i="27"/>
  <c r="AW149" i="27"/>
  <c r="AX149" i="27"/>
  <c r="AY149" i="27"/>
  <c r="AZ149" i="27"/>
  <c r="BA149" i="27"/>
  <c r="BB149" i="27"/>
  <c r="BC149" i="27"/>
  <c r="BD149" i="27"/>
  <c r="BE149" i="27"/>
  <c r="BF149" i="27"/>
  <c r="BG149" i="27"/>
  <c r="BH149" i="27"/>
  <c r="BI149" i="27"/>
  <c r="BJ149" i="27"/>
  <c r="BK149" i="27"/>
  <c r="BL149" i="27"/>
  <c r="BM149" i="27"/>
  <c r="BN149" i="27"/>
  <c r="BO149" i="27"/>
  <c r="BP149" i="27"/>
  <c r="BQ149" i="27"/>
  <c r="BR149" i="27"/>
  <c r="BS149" i="27"/>
  <c r="BT149" i="27"/>
  <c r="BU149" i="27"/>
  <c r="BV149" i="27"/>
  <c r="BW149" i="27"/>
  <c r="BX149" i="27"/>
  <c r="BY149" i="27"/>
  <c r="BZ149" i="27"/>
  <c r="CA149" i="27"/>
  <c r="CB149" i="27"/>
  <c r="CC149" i="27"/>
  <c r="CD149" i="27"/>
  <c r="CE149" i="27"/>
  <c r="C150" i="27"/>
  <c r="D150" i="27"/>
  <c r="E150" i="27"/>
  <c r="F150" i="27"/>
  <c r="G150" i="27"/>
  <c r="H150" i="27"/>
  <c r="I150" i="27"/>
  <c r="J150" i="27"/>
  <c r="K150" i="27"/>
  <c r="L150" i="27"/>
  <c r="M150" i="27"/>
  <c r="N150" i="27"/>
  <c r="O150" i="27"/>
  <c r="P150" i="27"/>
  <c r="Q150" i="27"/>
  <c r="R150" i="27"/>
  <c r="S150" i="27"/>
  <c r="T150" i="27"/>
  <c r="U150" i="27"/>
  <c r="V150" i="27"/>
  <c r="W150" i="27"/>
  <c r="X150" i="27"/>
  <c r="Y150" i="27"/>
  <c r="Z150" i="27"/>
  <c r="AA150" i="27"/>
  <c r="AB150" i="27"/>
  <c r="AC150" i="27"/>
  <c r="AD150" i="27"/>
  <c r="AE150" i="27"/>
  <c r="AF150" i="27"/>
  <c r="AG150" i="27"/>
  <c r="AH150" i="27"/>
  <c r="AI150" i="27"/>
  <c r="AJ150" i="27"/>
  <c r="AK150" i="27"/>
  <c r="AL150" i="27"/>
  <c r="AM150" i="27"/>
  <c r="AN150" i="27"/>
  <c r="AO150" i="27"/>
  <c r="AP150" i="27"/>
  <c r="AQ150" i="27"/>
  <c r="AR150" i="27"/>
  <c r="AS150" i="27"/>
  <c r="AT150" i="27"/>
  <c r="AU150" i="27"/>
  <c r="AV150" i="27"/>
  <c r="AW150" i="27"/>
  <c r="AX150" i="27"/>
  <c r="AY150" i="27"/>
  <c r="AZ150" i="27"/>
  <c r="BA150" i="27"/>
  <c r="BB150" i="27"/>
  <c r="BC150" i="27"/>
  <c r="BD150" i="27"/>
  <c r="BE150" i="27"/>
  <c r="BF150" i="27"/>
  <c r="BG150" i="27"/>
  <c r="BH150" i="27"/>
  <c r="BI150" i="27"/>
  <c r="BJ150" i="27"/>
  <c r="BK150" i="27"/>
  <c r="BL150" i="27"/>
  <c r="BM150" i="27"/>
  <c r="BN150" i="27"/>
  <c r="BO150" i="27"/>
  <c r="BP150" i="27"/>
  <c r="BQ150" i="27"/>
  <c r="BR150" i="27"/>
  <c r="BS150" i="27"/>
  <c r="BT150" i="27"/>
  <c r="BU150" i="27"/>
  <c r="BV150" i="27"/>
  <c r="BW150" i="27"/>
  <c r="BX150" i="27"/>
  <c r="BY150" i="27"/>
  <c r="BZ150" i="27"/>
  <c r="CA150" i="27"/>
  <c r="CB150" i="27"/>
  <c r="CC150" i="27"/>
  <c r="CD150" i="27"/>
  <c r="CE150" i="27"/>
  <c r="C157" i="27"/>
  <c r="D157" i="27"/>
  <c r="E157" i="27"/>
  <c r="E156" i="27" s="1"/>
  <c r="F157" i="27"/>
  <c r="G157" i="27"/>
  <c r="H157" i="27"/>
  <c r="I157" i="27"/>
  <c r="I156" i="27" s="1"/>
  <c r="J157" i="27"/>
  <c r="K157" i="27"/>
  <c r="L157" i="27"/>
  <c r="M157" i="27"/>
  <c r="M156" i="27" s="1"/>
  <c r="N157" i="27"/>
  <c r="O157" i="27"/>
  <c r="O156" i="27" s="1"/>
  <c r="P157" i="27"/>
  <c r="Q157" i="27"/>
  <c r="Q156" i="27" s="1"/>
  <c r="R157" i="27"/>
  <c r="S157" i="27"/>
  <c r="T157" i="27"/>
  <c r="U157" i="27"/>
  <c r="U156" i="27" s="1"/>
  <c r="V157" i="27"/>
  <c r="W157" i="27"/>
  <c r="X157" i="27"/>
  <c r="Y157" i="27"/>
  <c r="Y156" i="27" s="1"/>
  <c r="Z157" i="27"/>
  <c r="AA157" i="27"/>
  <c r="AB157" i="27"/>
  <c r="AC157" i="27"/>
  <c r="AC156" i="27" s="1"/>
  <c r="AD157" i="27"/>
  <c r="AE157" i="27"/>
  <c r="AF157" i="27"/>
  <c r="AF156" i="27" s="1"/>
  <c r="AG157" i="27"/>
  <c r="AG156" i="27" s="1"/>
  <c r="AH157" i="27"/>
  <c r="AI157" i="27"/>
  <c r="AJ157" i="27"/>
  <c r="AJ156" i="27" s="1"/>
  <c r="AK157" i="27"/>
  <c r="AK156" i="27" s="1"/>
  <c r="AL157" i="27"/>
  <c r="AM157" i="27"/>
  <c r="AN157" i="27"/>
  <c r="AN156" i="27" s="1"/>
  <c r="AO157" i="27"/>
  <c r="AO156" i="27" s="1"/>
  <c r="AP157" i="27"/>
  <c r="AQ157" i="27"/>
  <c r="AR157" i="27"/>
  <c r="AS157" i="27"/>
  <c r="AS156" i="27" s="1"/>
  <c r="AT157" i="27"/>
  <c r="AU157" i="27"/>
  <c r="AV157" i="27"/>
  <c r="AV156" i="27" s="1"/>
  <c r="AW157" i="27"/>
  <c r="AW156" i="27" s="1"/>
  <c r="AX157" i="27"/>
  <c r="AY157" i="27"/>
  <c r="AZ157" i="27"/>
  <c r="AZ156" i="27" s="1"/>
  <c r="BA157" i="27"/>
  <c r="BA156" i="27" s="1"/>
  <c r="BB157" i="27"/>
  <c r="BC157" i="27"/>
  <c r="BD157" i="27"/>
  <c r="BD156" i="27" s="1"/>
  <c r="BE157" i="27"/>
  <c r="BE156" i="27" s="1"/>
  <c r="BF157" i="27"/>
  <c r="BG157" i="27"/>
  <c r="BH157" i="27"/>
  <c r="BI157" i="27"/>
  <c r="BI156" i="27" s="1"/>
  <c r="BJ157" i="27"/>
  <c r="BK157" i="27"/>
  <c r="BL157" i="27"/>
  <c r="BL156" i="27" s="1"/>
  <c r="BM157" i="27"/>
  <c r="BM156" i="27" s="1"/>
  <c r="BN157" i="27"/>
  <c r="BO157" i="27"/>
  <c r="BP157" i="27"/>
  <c r="BP156" i="27" s="1"/>
  <c r="BQ157" i="27"/>
  <c r="BQ156" i="27" s="1"/>
  <c r="BR157" i="27"/>
  <c r="BS157" i="27"/>
  <c r="BT157" i="27"/>
  <c r="BT156" i="27" s="1"/>
  <c r="BU157" i="27"/>
  <c r="BU156" i="27" s="1"/>
  <c r="BV157" i="27"/>
  <c r="BW157" i="27"/>
  <c r="BX157" i="27"/>
  <c r="BY157" i="27"/>
  <c r="BY156" i="27" s="1"/>
  <c r="BZ157" i="27"/>
  <c r="CA157" i="27"/>
  <c r="CB157" i="27"/>
  <c r="CB156" i="27" s="1"/>
  <c r="CC157" i="27"/>
  <c r="CC156" i="27" s="1"/>
  <c r="CD157" i="27"/>
  <c r="CE157" i="27"/>
  <c r="C158" i="27"/>
  <c r="D158" i="27"/>
  <c r="E158" i="27"/>
  <c r="F158" i="27"/>
  <c r="G158" i="27"/>
  <c r="H158" i="27"/>
  <c r="I158" i="27"/>
  <c r="J158" i="27"/>
  <c r="J156" i="27" s="1"/>
  <c r="K158" i="27"/>
  <c r="L158" i="27"/>
  <c r="M158" i="27"/>
  <c r="N158" i="27"/>
  <c r="O158" i="27"/>
  <c r="P158" i="27"/>
  <c r="Q158" i="27"/>
  <c r="R158" i="27"/>
  <c r="S158" i="27"/>
  <c r="T158" i="27"/>
  <c r="U158" i="27"/>
  <c r="V158" i="27"/>
  <c r="V156" i="27" s="1"/>
  <c r="W158" i="27"/>
  <c r="X158" i="27"/>
  <c r="Y158" i="27"/>
  <c r="Z158" i="27"/>
  <c r="AA158" i="27"/>
  <c r="AB158" i="27"/>
  <c r="AB156" i="27" s="1"/>
  <c r="AC158" i="27"/>
  <c r="AD158" i="27"/>
  <c r="AD156" i="27" s="1"/>
  <c r="AE158" i="27"/>
  <c r="AF158" i="27"/>
  <c r="AG158" i="27"/>
  <c r="AH158" i="27"/>
  <c r="AH156" i="27" s="1"/>
  <c r="AI158" i="27"/>
  <c r="AJ158" i="27"/>
  <c r="AK158" i="27"/>
  <c r="AL158" i="27"/>
  <c r="AM158" i="27"/>
  <c r="AN158" i="27"/>
  <c r="AO158" i="27"/>
  <c r="AP158" i="27"/>
  <c r="AQ158" i="27"/>
  <c r="AR158" i="27"/>
  <c r="AR156" i="27" s="1"/>
  <c r="AS158" i="27"/>
  <c r="AT158" i="27"/>
  <c r="AT156" i="27" s="1"/>
  <c r="AU158" i="27"/>
  <c r="AV158" i="27"/>
  <c r="AW158" i="27"/>
  <c r="AX158" i="27"/>
  <c r="AX156" i="27" s="1"/>
  <c r="AY158" i="27"/>
  <c r="AZ158" i="27"/>
  <c r="BA158" i="27"/>
  <c r="BB158" i="27"/>
  <c r="BC158" i="27"/>
  <c r="BD158" i="27"/>
  <c r="BE158" i="27"/>
  <c r="BF158" i="27"/>
  <c r="BG158" i="27"/>
  <c r="BH158" i="27"/>
  <c r="BH156" i="27" s="1"/>
  <c r="BI158" i="27"/>
  <c r="BJ158" i="27"/>
  <c r="BJ156" i="27" s="1"/>
  <c r="BK158" i="27"/>
  <c r="BL158" i="27"/>
  <c r="BM158" i="27"/>
  <c r="BN158" i="27"/>
  <c r="BN156" i="27" s="1"/>
  <c r="BO158" i="27"/>
  <c r="BP158" i="27"/>
  <c r="BQ158" i="27"/>
  <c r="BR158" i="27"/>
  <c r="BS158" i="27"/>
  <c r="BT158" i="27"/>
  <c r="BU158" i="27"/>
  <c r="BV158" i="27"/>
  <c r="BW158" i="27"/>
  <c r="BX158" i="27"/>
  <c r="BX156" i="27" s="1"/>
  <c r="BY158" i="27"/>
  <c r="BZ158" i="27"/>
  <c r="BZ156" i="27" s="1"/>
  <c r="CA158" i="27"/>
  <c r="CB158" i="27"/>
  <c r="CC158" i="27"/>
  <c r="CD158" i="27"/>
  <c r="CD156" i="27" s="1"/>
  <c r="CE158" i="27"/>
  <c r="C159" i="27"/>
  <c r="D159" i="27"/>
  <c r="E159" i="27"/>
  <c r="F159" i="27"/>
  <c r="G159" i="27"/>
  <c r="G156" i="27" s="1"/>
  <c r="H159" i="27"/>
  <c r="I159" i="27"/>
  <c r="J159" i="27"/>
  <c r="K159" i="27"/>
  <c r="L159" i="27"/>
  <c r="M159" i="27"/>
  <c r="N159" i="27"/>
  <c r="O159" i="27"/>
  <c r="P159" i="27"/>
  <c r="Q159" i="27"/>
  <c r="R159" i="27"/>
  <c r="R156" i="27" s="1"/>
  <c r="S159" i="27"/>
  <c r="T159" i="27"/>
  <c r="U159" i="27"/>
  <c r="V159" i="27"/>
  <c r="W159" i="27"/>
  <c r="X159" i="27"/>
  <c r="Y159" i="27"/>
  <c r="Z159" i="27"/>
  <c r="Z156" i="27" s="1"/>
  <c r="AA159" i="27"/>
  <c r="AB159" i="27"/>
  <c r="AC159" i="27"/>
  <c r="AD159" i="27"/>
  <c r="AE159" i="27"/>
  <c r="AF159" i="27"/>
  <c r="AG159" i="27"/>
  <c r="AH159" i="27"/>
  <c r="AI159" i="27"/>
  <c r="AJ159" i="27"/>
  <c r="AK159" i="27"/>
  <c r="AL159" i="27"/>
  <c r="AM159" i="27"/>
  <c r="AN159" i="27"/>
  <c r="AO159" i="27"/>
  <c r="AP159" i="27"/>
  <c r="AP156" i="27" s="1"/>
  <c r="AQ159" i="27"/>
  <c r="AR159" i="27"/>
  <c r="AS159" i="27"/>
  <c r="AT159" i="27"/>
  <c r="AU159" i="27"/>
  <c r="AV159" i="27"/>
  <c r="AW159" i="27"/>
  <c r="AX159" i="27"/>
  <c r="AY159" i="27"/>
  <c r="AZ159" i="27"/>
  <c r="BA159" i="27"/>
  <c r="BB159" i="27"/>
  <c r="BC159" i="27"/>
  <c r="BD159" i="27"/>
  <c r="BE159" i="27"/>
  <c r="BF159" i="27"/>
  <c r="BF156" i="27" s="1"/>
  <c r="BG159" i="27"/>
  <c r="BH159" i="27"/>
  <c r="BI159" i="27"/>
  <c r="BJ159" i="27"/>
  <c r="BK159" i="27"/>
  <c r="BL159" i="27"/>
  <c r="BM159" i="27"/>
  <c r="BN159" i="27"/>
  <c r="BO159" i="27"/>
  <c r="BP159" i="27"/>
  <c r="BQ159" i="27"/>
  <c r="BR159" i="27"/>
  <c r="BS159" i="27"/>
  <c r="BT159" i="27"/>
  <c r="BU159" i="27"/>
  <c r="BV159" i="27"/>
  <c r="BV156" i="27" s="1"/>
  <c r="BW159" i="27"/>
  <c r="BX159" i="27"/>
  <c r="BY159" i="27"/>
  <c r="BZ159" i="27"/>
  <c r="CA159" i="27"/>
  <c r="CB159" i="27"/>
  <c r="CC159" i="27"/>
  <c r="CD159" i="27"/>
  <c r="CE159" i="27"/>
  <c r="C160" i="27"/>
  <c r="D160" i="27"/>
  <c r="E160" i="27"/>
  <c r="F160" i="27"/>
  <c r="G160" i="27"/>
  <c r="H160" i="27"/>
  <c r="I160" i="27"/>
  <c r="J160" i="27"/>
  <c r="K160" i="27"/>
  <c r="L160" i="27"/>
  <c r="M160" i="27"/>
  <c r="N160" i="27"/>
  <c r="O160" i="27"/>
  <c r="P160" i="27"/>
  <c r="Q160" i="27"/>
  <c r="R160" i="27"/>
  <c r="S160" i="27"/>
  <c r="T160" i="27"/>
  <c r="U160" i="27"/>
  <c r="V160" i="27"/>
  <c r="W160" i="27"/>
  <c r="X160" i="27"/>
  <c r="Y160" i="27"/>
  <c r="Z160" i="27"/>
  <c r="AA160" i="27"/>
  <c r="AB160" i="27"/>
  <c r="AC160" i="27"/>
  <c r="AD160" i="27"/>
  <c r="AE160" i="27"/>
  <c r="AF160" i="27"/>
  <c r="AG160" i="27"/>
  <c r="AH160" i="27"/>
  <c r="AI160" i="27"/>
  <c r="AJ160" i="27"/>
  <c r="AK160" i="27"/>
  <c r="AL160" i="27"/>
  <c r="AL156" i="27" s="1"/>
  <c r="AM160" i="27"/>
  <c r="AN160" i="27"/>
  <c r="AO160" i="27"/>
  <c r="AP160" i="27"/>
  <c r="AQ160" i="27"/>
  <c r="AR160" i="27"/>
  <c r="AS160" i="27"/>
  <c r="AT160" i="27"/>
  <c r="AU160" i="27"/>
  <c r="AV160" i="27"/>
  <c r="AW160" i="27"/>
  <c r="AX160" i="27"/>
  <c r="AY160" i="27"/>
  <c r="AZ160" i="27"/>
  <c r="BA160" i="27"/>
  <c r="BB160" i="27"/>
  <c r="BB156" i="27" s="1"/>
  <c r="BC160" i="27"/>
  <c r="BD160" i="27"/>
  <c r="BE160" i="27"/>
  <c r="BF160" i="27"/>
  <c r="BG160" i="27"/>
  <c r="BH160" i="27"/>
  <c r="BI160" i="27"/>
  <c r="BJ160" i="27"/>
  <c r="BK160" i="27"/>
  <c r="BL160" i="27"/>
  <c r="BM160" i="27"/>
  <c r="BN160" i="27"/>
  <c r="BO160" i="27"/>
  <c r="BP160" i="27"/>
  <c r="BQ160" i="27"/>
  <c r="BR160" i="27"/>
  <c r="BR156" i="27" s="1"/>
  <c r="BS160" i="27"/>
  <c r="BT160" i="27"/>
  <c r="BU160" i="27"/>
  <c r="BV160" i="27"/>
  <c r="BW160" i="27"/>
  <c r="BX160" i="27"/>
  <c r="BY160" i="27"/>
  <c r="BZ160" i="27"/>
  <c r="CA160" i="27"/>
  <c r="CB160" i="27"/>
  <c r="CC160" i="27"/>
  <c r="CD160" i="27"/>
  <c r="CE160" i="27"/>
  <c r="B156" i="27"/>
  <c r="C129" i="23"/>
  <c r="D129" i="23"/>
  <c r="E129" i="23"/>
  <c r="F129" i="23"/>
  <c r="G129" i="23"/>
  <c r="H129" i="23"/>
  <c r="I129" i="23"/>
  <c r="J129" i="23"/>
  <c r="K129" i="23"/>
  <c r="L129" i="23"/>
  <c r="M129" i="23"/>
  <c r="N129" i="23"/>
  <c r="O129" i="23"/>
  <c r="P129" i="23"/>
  <c r="Q129" i="23"/>
  <c r="R129" i="23"/>
  <c r="S129" i="23"/>
  <c r="T129" i="23"/>
  <c r="U129" i="23"/>
  <c r="V129" i="23"/>
  <c r="W129" i="23"/>
  <c r="X129" i="23"/>
  <c r="Y129" i="23"/>
  <c r="Z129" i="23"/>
  <c r="AA129" i="23"/>
  <c r="AB129" i="23"/>
  <c r="AC129" i="23"/>
  <c r="AD129" i="23"/>
  <c r="AE129" i="23"/>
  <c r="AF129" i="23"/>
  <c r="AG129" i="23"/>
  <c r="AH129" i="23"/>
  <c r="AI129" i="23"/>
  <c r="AJ129" i="23"/>
  <c r="AK129" i="23"/>
  <c r="AL129" i="23"/>
  <c r="AM129" i="23"/>
  <c r="AN129" i="23"/>
  <c r="AO129" i="23"/>
  <c r="AP129" i="23"/>
  <c r="AQ129" i="23"/>
  <c r="AR129" i="23"/>
  <c r="AS129" i="23"/>
  <c r="AT129" i="23"/>
  <c r="AU129" i="23"/>
  <c r="AV129" i="23"/>
  <c r="AW129" i="23"/>
  <c r="AX129" i="23"/>
  <c r="AY129" i="23"/>
  <c r="AZ129" i="23"/>
  <c r="BA129" i="23"/>
  <c r="BB129" i="23"/>
  <c r="BC129" i="23"/>
  <c r="BD129" i="23"/>
  <c r="BE129" i="23"/>
  <c r="BF129" i="23"/>
  <c r="C130" i="23"/>
  <c r="D130" i="23"/>
  <c r="E130" i="23"/>
  <c r="F130" i="23"/>
  <c r="G130" i="23"/>
  <c r="H130" i="23"/>
  <c r="I130" i="23"/>
  <c r="J130" i="23"/>
  <c r="K130" i="23"/>
  <c r="L130" i="23"/>
  <c r="M130" i="23"/>
  <c r="N130" i="23"/>
  <c r="O130" i="23"/>
  <c r="P130" i="23"/>
  <c r="Q130" i="23"/>
  <c r="R130" i="23"/>
  <c r="S130" i="23"/>
  <c r="T130" i="23"/>
  <c r="U130" i="23"/>
  <c r="V130" i="23"/>
  <c r="W130" i="23"/>
  <c r="X130" i="23"/>
  <c r="Y130" i="23"/>
  <c r="Z130" i="23"/>
  <c r="AA130" i="23"/>
  <c r="AB130" i="23"/>
  <c r="AC130" i="23"/>
  <c r="AD130" i="23"/>
  <c r="AE130" i="23"/>
  <c r="AF130" i="23"/>
  <c r="AG130" i="23"/>
  <c r="AH130" i="23"/>
  <c r="AI130" i="23"/>
  <c r="AJ130" i="23"/>
  <c r="AK130" i="23"/>
  <c r="AL130" i="23"/>
  <c r="AM130" i="23"/>
  <c r="AN130" i="23"/>
  <c r="AO130" i="23"/>
  <c r="AP130" i="23"/>
  <c r="AQ130" i="23"/>
  <c r="AR130" i="23"/>
  <c r="AS130" i="23"/>
  <c r="AT130" i="23"/>
  <c r="AU130" i="23"/>
  <c r="AV130" i="23"/>
  <c r="AW130" i="23"/>
  <c r="AX130" i="23"/>
  <c r="AY130" i="23"/>
  <c r="AZ130" i="23"/>
  <c r="BA130" i="23"/>
  <c r="BB130" i="23"/>
  <c r="BC130" i="23"/>
  <c r="BD130" i="23"/>
  <c r="BE130" i="23"/>
  <c r="BF130" i="23"/>
  <c r="C131" i="23"/>
  <c r="D131" i="23"/>
  <c r="E131" i="23"/>
  <c r="F131" i="23"/>
  <c r="G131" i="23"/>
  <c r="H131" i="23"/>
  <c r="I131" i="23"/>
  <c r="J131" i="23"/>
  <c r="K131" i="23"/>
  <c r="L131" i="23"/>
  <c r="M131" i="23"/>
  <c r="N131" i="23"/>
  <c r="O131" i="23"/>
  <c r="P131" i="23"/>
  <c r="Q131" i="23"/>
  <c r="R131" i="23"/>
  <c r="S131" i="23"/>
  <c r="T131" i="23"/>
  <c r="U131" i="23"/>
  <c r="V131" i="23"/>
  <c r="W131" i="23"/>
  <c r="X131" i="23"/>
  <c r="Y131" i="23"/>
  <c r="Z131" i="23"/>
  <c r="AA131" i="23"/>
  <c r="AB131" i="23"/>
  <c r="AC131" i="23"/>
  <c r="AD131" i="23"/>
  <c r="AE131" i="23"/>
  <c r="AF131" i="23"/>
  <c r="AG131" i="23"/>
  <c r="AH131" i="23"/>
  <c r="AI131" i="23"/>
  <c r="AJ131" i="23"/>
  <c r="AK131" i="23"/>
  <c r="AL131" i="23"/>
  <c r="AM131" i="23"/>
  <c r="AN131" i="23"/>
  <c r="AO131" i="23"/>
  <c r="AP131" i="23"/>
  <c r="AQ131" i="23"/>
  <c r="AR131" i="23"/>
  <c r="AS131" i="23"/>
  <c r="AT131" i="23"/>
  <c r="AU131" i="23"/>
  <c r="AV131" i="23"/>
  <c r="AW131" i="23"/>
  <c r="AX131" i="23"/>
  <c r="AY131" i="23"/>
  <c r="AZ131" i="23"/>
  <c r="BA131" i="23"/>
  <c r="BB131" i="23"/>
  <c r="BC131" i="23"/>
  <c r="BD131" i="23"/>
  <c r="BE131" i="23"/>
  <c r="BF131" i="23"/>
  <c r="C132" i="23"/>
  <c r="D132" i="23"/>
  <c r="E132" i="23"/>
  <c r="F132" i="23"/>
  <c r="G132" i="23"/>
  <c r="H132" i="23"/>
  <c r="I132" i="23"/>
  <c r="J132" i="23"/>
  <c r="K132" i="23"/>
  <c r="L132" i="23"/>
  <c r="M132" i="23"/>
  <c r="N132" i="23"/>
  <c r="O132" i="23"/>
  <c r="P132" i="23"/>
  <c r="Q132" i="23"/>
  <c r="R132" i="23"/>
  <c r="S132" i="23"/>
  <c r="T132" i="23"/>
  <c r="U132" i="23"/>
  <c r="V132" i="23"/>
  <c r="W132" i="23"/>
  <c r="X132" i="23"/>
  <c r="Y132" i="23"/>
  <c r="Z132" i="23"/>
  <c r="AA132" i="23"/>
  <c r="AB132" i="23"/>
  <c r="AC132" i="23"/>
  <c r="AD132" i="23"/>
  <c r="AE132" i="23"/>
  <c r="AF132" i="23"/>
  <c r="AG132" i="23"/>
  <c r="AH132" i="23"/>
  <c r="AI132" i="23"/>
  <c r="AJ132" i="23"/>
  <c r="AK132" i="23"/>
  <c r="AL132" i="23"/>
  <c r="AM132" i="23"/>
  <c r="AN132" i="23"/>
  <c r="AO132" i="23"/>
  <c r="AP132" i="23"/>
  <c r="AQ132" i="23"/>
  <c r="AR132" i="23"/>
  <c r="AS132" i="23"/>
  <c r="AT132" i="23"/>
  <c r="AU132" i="23"/>
  <c r="AV132" i="23"/>
  <c r="AW132" i="23"/>
  <c r="AX132" i="23"/>
  <c r="AY132" i="23"/>
  <c r="AZ132" i="23"/>
  <c r="BA132" i="23"/>
  <c r="BB132" i="23"/>
  <c r="BC132" i="23"/>
  <c r="BD132" i="23"/>
  <c r="BE132" i="23"/>
  <c r="BF132" i="23"/>
  <c r="C133" i="23"/>
  <c r="D133" i="23"/>
  <c r="E133" i="23"/>
  <c r="F133" i="23"/>
  <c r="G133" i="23"/>
  <c r="H133" i="23"/>
  <c r="I133" i="23"/>
  <c r="J133" i="23"/>
  <c r="K133" i="23"/>
  <c r="L133" i="23"/>
  <c r="M133" i="23"/>
  <c r="N133" i="23"/>
  <c r="O133" i="23"/>
  <c r="P133" i="23"/>
  <c r="Q133" i="23"/>
  <c r="R133" i="23"/>
  <c r="S133" i="23"/>
  <c r="T133" i="23"/>
  <c r="U133" i="23"/>
  <c r="V133" i="23"/>
  <c r="W133" i="23"/>
  <c r="X133" i="23"/>
  <c r="Y133" i="23"/>
  <c r="Z133" i="23"/>
  <c r="AA133" i="23"/>
  <c r="AB133" i="23"/>
  <c r="AC133" i="23"/>
  <c r="AD133" i="23"/>
  <c r="AE133" i="23"/>
  <c r="AF133" i="23"/>
  <c r="AG133" i="23"/>
  <c r="AH133" i="23"/>
  <c r="AI133" i="23"/>
  <c r="AJ133" i="23"/>
  <c r="AK133" i="23"/>
  <c r="AL133" i="23"/>
  <c r="AM133" i="23"/>
  <c r="AN133" i="23"/>
  <c r="AO133" i="23"/>
  <c r="AP133" i="23"/>
  <c r="AQ133" i="23"/>
  <c r="AR133" i="23"/>
  <c r="AS133" i="23"/>
  <c r="AT133" i="23"/>
  <c r="AU133" i="23"/>
  <c r="AV133" i="23"/>
  <c r="AW133" i="23"/>
  <c r="AX133" i="23"/>
  <c r="AY133" i="23"/>
  <c r="AZ133" i="23"/>
  <c r="BA133" i="23"/>
  <c r="BB133" i="23"/>
  <c r="BC133" i="23"/>
  <c r="BD133" i="23"/>
  <c r="BE133" i="23"/>
  <c r="BF133" i="23"/>
  <c r="C134" i="23"/>
  <c r="D134" i="23"/>
  <c r="E134" i="23"/>
  <c r="F134" i="23"/>
  <c r="G134" i="23"/>
  <c r="H134" i="23"/>
  <c r="I134" i="23"/>
  <c r="J134" i="23"/>
  <c r="K134" i="23"/>
  <c r="L134" i="23"/>
  <c r="M134" i="23"/>
  <c r="N134" i="23"/>
  <c r="O134" i="23"/>
  <c r="P134" i="23"/>
  <c r="Q134" i="23"/>
  <c r="R134" i="23"/>
  <c r="S134" i="23"/>
  <c r="T134" i="23"/>
  <c r="U134" i="23"/>
  <c r="V134" i="23"/>
  <c r="W134" i="23"/>
  <c r="X134" i="23"/>
  <c r="Y134" i="23"/>
  <c r="Z134" i="23"/>
  <c r="AA134" i="23"/>
  <c r="AB134" i="23"/>
  <c r="AC134" i="23"/>
  <c r="AD134" i="23"/>
  <c r="AE134" i="23"/>
  <c r="AF134" i="23"/>
  <c r="AG134" i="23"/>
  <c r="AH134" i="23"/>
  <c r="AI134" i="23"/>
  <c r="AJ134" i="23"/>
  <c r="AK134" i="23"/>
  <c r="AL134" i="23"/>
  <c r="AM134" i="23"/>
  <c r="AN134" i="23"/>
  <c r="AO134" i="23"/>
  <c r="AP134" i="23"/>
  <c r="AQ134" i="23"/>
  <c r="AR134" i="23"/>
  <c r="AS134" i="23"/>
  <c r="AT134" i="23"/>
  <c r="AU134" i="23"/>
  <c r="AV134" i="23"/>
  <c r="AW134" i="23"/>
  <c r="AX134" i="23"/>
  <c r="AY134" i="23"/>
  <c r="AZ134" i="23"/>
  <c r="BA134" i="23"/>
  <c r="BB134" i="23"/>
  <c r="BC134" i="23"/>
  <c r="BD134" i="23"/>
  <c r="BE134" i="23"/>
  <c r="BF134" i="23"/>
  <c r="C137" i="23"/>
  <c r="C136" i="23" s="1"/>
  <c r="D137" i="23"/>
  <c r="D136" i="23" s="1"/>
  <c r="E137" i="23"/>
  <c r="E136" i="23" s="1"/>
  <c r="F137" i="23"/>
  <c r="F136" i="23" s="1"/>
  <c r="G137" i="23"/>
  <c r="G136" i="23" s="1"/>
  <c r="H137" i="23"/>
  <c r="H136" i="23" s="1"/>
  <c r="I137" i="23"/>
  <c r="I136" i="23" s="1"/>
  <c r="J137" i="23"/>
  <c r="J136" i="23" s="1"/>
  <c r="K137" i="23"/>
  <c r="K136" i="23" s="1"/>
  <c r="L137" i="23"/>
  <c r="L136" i="23" s="1"/>
  <c r="M137" i="23"/>
  <c r="M136" i="23" s="1"/>
  <c r="N137" i="23"/>
  <c r="N136" i="23" s="1"/>
  <c r="O137" i="23"/>
  <c r="O136" i="23" s="1"/>
  <c r="P137" i="23"/>
  <c r="P136" i="23" s="1"/>
  <c r="Q137" i="23"/>
  <c r="Q136" i="23" s="1"/>
  <c r="R137" i="23"/>
  <c r="R136" i="23" s="1"/>
  <c r="S137" i="23"/>
  <c r="S136" i="23" s="1"/>
  <c r="T137" i="23"/>
  <c r="T136" i="23" s="1"/>
  <c r="U137" i="23"/>
  <c r="U136" i="23" s="1"/>
  <c r="V137" i="23"/>
  <c r="V136" i="23" s="1"/>
  <c r="W137" i="23"/>
  <c r="W136" i="23" s="1"/>
  <c r="X137" i="23"/>
  <c r="X136" i="23" s="1"/>
  <c r="Y137" i="23"/>
  <c r="Y136" i="23" s="1"/>
  <c r="Z137" i="23"/>
  <c r="Z136" i="23" s="1"/>
  <c r="AA137" i="23"/>
  <c r="AA136" i="23" s="1"/>
  <c r="AB137" i="23"/>
  <c r="AB136" i="23" s="1"/>
  <c r="AC137" i="23"/>
  <c r="AC136" i="23" s="1"/>
  <c r="AD137" i="23"/>
  <c r="AD136" i="23" s="1"/>
  <c r="AE137" i="23"/>
  <c r="AE136" i="23" s="1"/>
  <c r="AF137" i="23"/>
  <c r="AF136" i="23" s="1"/>
  <c r="AG137" i="23"/>
  <c r="AG136" i="23" s="1"/>
  <c r="AH137" i="23"/>
  <c r="AH136" i="23" s="1"/>
  <c r="AI137" i="23"/>
  <c r="AI136" i="23" s="1"/>
  <c r="AJ137" i="23"/>
  <c r="AJ136" i="23" s="1"/>
  <c r="AK137" i="23"/>
  <c r="AK136" i="23" s="1"/>
  <c r="AL137" i="23"/>
  <c r="AL136" i="23" s="1"/>
  <c r="AM137" i="23"/>
  <c r="AM136" i="23" s="1"/>
  <c r="AN137" i="23"/>
  <c r="AN136" i="23" s="1"/>
  <c r="AO137" i="23"/>
  <c r="AO136" i="23" s="1"/>
  <c r="AP137" i="23"/>
  <c r="AP136" i="23" s="1"/>
  <c r="AQ137" i="23"/>
  <c r="AQ136" i="23" s="1"/>
  <c r="AR137" i="23"/>
  <c r="AR136" i="23" s="1"/>
  <c r="AS137" i="23"/>
  <c r="AS136" i="23" s="1"/>
  <c r="AT137" i="23"/>
  <c r="AT136" i="23" s="1"/>
  <c r="AU137" i="23"/>
  <c r="AU136" i="23" s="1"/>
  <c r="AV137" i="23"/>
  <c r="AV136" i="23" s="1"/>
  <c r="AW137" i="23"/>
  <c r="AW136" i="23" s="1"/>
  <c r="AX137" i="23"/>
  <c r="AX136" i="23" s="1"/>
  <c r="AY137" i="23"/>
  <c r="AY136" i="23" s="1"/>
  <c r="AZ137" i="23"/>
  <c r="AZ136" i="23" s="1"/>
  <c r="BA137" i="23"/>
  <c r="BA136" i="23" s="1"/>
  <c r="BB137" i="23"/>
  <c r="BB136" i="23" s="1"/>
  <c r="BC137" i="23"/>
  <c r="BC136" i="23" s="1"/>
  <c r="BD137" i="23"/>
  <c r="BD136" i="23" s="1"/>
  <c r="BE137" i="23"/>
  <c r="BE136" i="23" s="1"/>
  <c r="BF137" i="23"/>
  <c r="BF136" i="23" s="1"/>
  <c r="C138" i="23"/>
  <c r="D138" i="23"/>
  <c r="E138" i="23"/>
  <c r="F138" i="23"/>
  <c r="G138" i="23"/>
  <c r="H138" i="23"/>
  <c r="I138" i="23"/>
  <c r="J138" i="23"/>
  <c r="K138" i="23"/>
  <c r="L138" i="23"/>
  <c r="M138" i="23"/>
  <c r="N138" i="23"/>
  <c r="O138" i="23"/>
  <c r="P138" i="23"/>
  <c r="Q138" i="23"/>
  <c r="R138" i="23"/>
  <c r="S138" i="23"/>
  <c r="T138" i="23"/>
  <c r="U138" i="23"/>
  <c r="V138" i="23"/>
  <c r="W138" i="23"/>
  <c r="X138" i="23"/>
  <c r="Y138" i="23"/>
  <c r="Z138" i="23"/>
  <c r="AA138" i="23"/>
  <c r="AB138" i="23"/>
  <c r="AC138" i="23"/>
  <c r="AD138" i="23"/>
  <c r="AE138" i="23"/>
  <c r="AF138" i="23"/>
  <c r="AG138" i="23"/>
  <c r="AH138" i="23"/>
  <c r="AI138" i="23"/>
  <c r="AJ138" i="23"/>
  <c r="AK138" i="23"/>
  <c r="AL138" i="23"/>
  <c r="AM138" i="23"/>
  <c r="AN138" i="23"/>
  <c r="AO138" i="23"/>
  <c r="AP138" i="23"/>
  <c r="AQ138" i="23"/>
  <c r="AR138" i="23"/>
  <c r="AS138" i="23"/>
  <c r="AT138" i="23"/>
  <c r="AU138" i="23"/>
  <c r="AV138" i="23"/>
  <c r="AW138" i="23"/>
  <c r="AX138" i="23"/>
  <c r="AY138" i="23"/>
  <c r="AZ138" i="23"/>
  <c r="BA138" i="23"/>
  <c r="BB138" i="23"/>
  <c r="BC138" i="23"/>
  <c r="BD138" i="23"/>
  <c r="BE138" i="23"/>
  <c r="BF138" i="23"/>
  <c r="C139" i="23"/>
  <c r="D139" i="23"/>
  <c r="E139" i="23"/>
  <c r="F139" i="23"/>
  <c r="G139" i="23"/>
  <c r="H139" i="23"/>
  <c r="I139" i="23"/>
  <c r="J139" i="23"/>
  <c r="K139" i="23"/>
  <c r="L139" i="23"/>
  <c r="M139" i="23"/>
  <c r="N139" i="23"/>
  <c r="O139" i="23"/>
  <c r="P139" i="23"/>
  <c r="Q139" i="23"/>
  <c r="R139" i="23"/>
  <c r="S139" i="23"/>
  <c r="T139" i="23"/>
  <c r="U139" i="23"/>
  <c r="V139" i="23"/>
  <c r="W139" i="23"/>
  <c r="X139" i="23"/>
  <c r="Y139" i="23"/>
  <c r="Z139" i="23"/>
  <c r="AA139" i="23"/>
  <c r="AB139" i="23"/>
  <c r="AC139" i="23"/>
  <c r="AD139" i="23"/>
  <c r="AE139" i="23"/>
  <c r="AF139" i="23"/>
  <c r="AG139" i="23"/>
  <c r="AH139" i="23"/>
  <c r="AI139" i="23"/>
  <c r="AJ139" i="23"/>
  <c r="AK139" i="23"/>
  <c r="AL139" i="23"/>
  <c r="AM139" i="23"/>
  <c r="AN139" i="23"/>
  <c r="AO139" i="23"/>
  <c r="AP139" i="23"/>
  <c r="AQ139" i="23"/>
  <c r="AR139" i="23"/>
  <c r="AS139" i="23"/>
  <c r="AT139" i="23"/>
  <c r="AU139" i="23"/>
  <c r="AV139" i="23"/>
  <c r="AW139" i="23"/>
  <c r="AX139" i="23"/>
  <c r="AY139" i="23"/>
  <c r="AZ139" i="23"/>
  <c r="BA139" i="23"/>
  <c r="BB139" i="23"/>
  <c r="BC139" i="23"/>
  <c r="BD139" i="23"/>
  <c r="BE139" i="23"/>
  <c r="BF139" i="23"/>
  <c r="C140" i="23"/>
  <c r="D140" i="23"/>
  <c r="E140" i="23"/>
  <c r="F140" i="23"/>
  <c r="G140" i="23"/>
  <c r="H140" i="23"/>
  <c r="I140" i="23"/>
  <c r="J140" i="23"/>
  <c r="K140" i="23"/>
  <c r="L140" i="23"/>
  <c r="M140" i="23"/>
  <c r="N140" i="23"/>
  <c r="O140" i="23"/>
  <c r="P140" i="23"/>
  <c r="Q140" i="23"/>
  <c r="R140" i="23"/>
  <c r="S140" i="23"/>
  <c r="T140" i="23"/>
  <c r="U140" i="23"/>
  <c r="V140" i="23"/>
  <c r="W140" i="23"/>
  <c r="X140" i="23"/>
  <c r="Y140" i="23"/>
  <c r="Z140" i="23"/>
  <c r="AA140" i="23"/>
  <c r="AB140" i="23"/>
  <c r="AC140" i="23"/>
  <c r="AD140" i="23"/>
  <c r="AE140" i="23"/>
  <c r="AF140" i="23"/>
  <c r="AG140" i="23"/>
  <c r="AH140" i="23"/>
  <c r="AI140" i="23"/>
  <c r="AJ140" i="23"/>
  <c r="AK140" i="23"/>
  <c r="AL140" i="23"/>
  <c r="AM140" i="23"/>
  <c r="AN140" i="23"/>
  <c r="AO140" i="23"/>
  <c r="AP140" i="23"/>
  <c r="AQ140" i="23"/>
  <c r="AR140" i="23"/>
  <c r="AS140" i="23"/>
  <c r="AT140" i="23"/>
  <c r="AU140" i="23"/>
  <c r="AV140" i="23"/>
  <c r="AW140" i="23"/>
  <c r="AX140" i="23"/>
  <c r="AY140" i="23"/>
  <c r="AZ140" i="23"/>
  <c r="BA140" i="23"/>
  <c r="BB140" i="23"/>
  <c r="BC140" i="23"/>
  <c r="BD140" i="23"/>
  <c r="BE140" i="23"/>
  <c r="BF140" i="23"/>
  <c r="C129" i="28"/>
  <c r="D129" i="28"/>
  <c r="E129" i="28"/>
  <c r="F129" i="28"/>
  <c r="G129" i="28"/>
  <c r="H129" i="28"/>
  <c r="I129" i="28"/>
  <c r="J129" i="28"/>
  <c r="K129" i="28"/>
  <c r="L129" i="28"/>
  <c r="M129" i="28"/>
  <c r="N129" i="28"/>
  <c r="O129" i="28"/>
  <c r="P129" i="28"/>
  <c r="Q129" i="28"/>
  <c r="R129" i="28"/>
  <c r="S129" i="28"/>
  <c r="T129" i="28"/>
  <c r="U129" i="28"/>
  <c r="V129" i="28"/>
  <c r="W129" i="28"/>
  <c r="X129" i="28"/>
  <c r="Y129" i="28"/>
  <c r="Z129" i="28"/>
  <c r="AA129" i="28"/>
  <c r="AB129" i="28"/>
  <c r="AC129" i="28"/>
  <c r="AD129" i="28"/>
  <c r="AE129" i="28"/>
  <c r="AF129" i="28"/>
  <c r="AG129" i="28"/>
  <c r="AH129" i="28"/>
  <c r="AI129" i="28"/>
  <c r="AJ129" i="28"/>
  <c r="AK129" i="28"/>
  <c r="AL129" i="28"/>
  <c r="AM129" i="28"/>
  <c r="AN129" i="28"/>
  <c r="AO129" i="28"/>
  <c r="AP129" i="28"/>
  <c r="AQ129" i="28"/>
  <c r="AR129" i="28"/>
  <c r="AS129" i="28"/>
  <c r="AT129" i="28"/>
  <c r="AU129" i="28"/>
  <c r="AV129" i="28"/>
  <c r="AW129" i="28"/>
  <c r="AX129" i="28"/>
  <c r="AY129" i="28"/>
  <c r="AZ129" i="28"/>
  <c r="BA129" i="28"/>
  <c r="BB129" i="28"/>
  <c r="BC129" i="28"/>
  <c r="BD129" i="28"/>
  <c r="BE129" i="28"/>
  <c r="BF129" i="28"/>
  <c r="C130" i="28"/>
  <c r="D130" i="28"/>
  <c r="E130" i="28"/>
  <c r="F130" i="28"/>
  <c r="G130" i="28"/>
  <c r="H130" i="28"/>
  <c r="I130" i="28"/>
  <c r="J130" i="28"/>
  <c r="K130" i="28"/>
  <c r="L130" i="28"/>
  <c r="M130" i="28"/>
  <c r="N130" i="28"/>
  <c r="O130" i="28"/>
  <c r="P130" i="28"/>
  <c r="Q130" i="28"/>
  <c r="R130" i="28"/>
  <c r="S130" i="28"/>
  <c r="T130" i="28"/>
  <c r="U130" i="28"/>
  <c r="V130" i="28"/>
  <c r="W130" i="28"/>
  <c r="X130" i="28"/>
  <c r="Y130" i="28"/>
  <c r="Z130" i="28"/>
  <c r="AA130" i="28"/>
  <c r="AB130" i="28"/>
  <c r="AC130" i="28"/>
  <c r="AD130" i="28"/>
  <c r="AE130" i="28"/>
  <c r="AF130" i="28"/>
  <c r="AG130" i="28"/>
  <c r="AH130" i="28"/>
  <c r="AI130" i="28"/>
  <c r="AJ130" i="28"/>
  <c r="AK130" i="28"/>
  <c r="AL130" i="28"/>
  <c r="AM130" i="28"/>
  <c r="AN130" i="28"/>
  <c r="AO130" i="28"/>
  <c r="AP130" i="28"/>
  <c r="AQ130" i="28"/>
  <c r="AR130" i="28"/>
  <c r="AS130" i="28"/>
  <c r="AT130" i="28"/>
  <c r="AU130" i="28"/>
  <c r="AV130" i="28"/>
  <c r="AW130" i="28"/>
  <c r="AX130" i="28"/>
  <c r="AY130" i="28"/>
  <c r="AZ130" i="28"/>
  <c r="BA130" i="28"/>
  <c r="BB130" i="28"/>
  <c r="BC130" i="28"/>
  <c r="BD130" i="28"/>
  <c r="BE130" i="28"/>
  <c r="BF130" i="28"/>
  <c r="C131" i="28"/>
  <c r="D131" i="28"/>
  <c r="E131" i="28"/>
  <c r="F131" i="28"/>
  <c r="G131" i="28"/>
  <c r="H131" i="28"/>
  <c r="I131" i="28"/>
  <c r="J131" i="28"/>
  <c r="K131" i="28"/>
  <c r="L131" i="28"/>
  <c r="M131" i="28"/>
  <c r="N131" i="28"/>
  <c r="O131" i="28"/>
  <c r="P131" i="28"/>
  <c r="Q131" i="28"/>
  <c r="R131" i="28"/>
  <c r="S131" i="28"/>
  <c r="T131" i="28"/>
  <c r="U131" i="28"/>
  <c r="V131" i="28"/>
  <c r="W131" i="28"/>
  <c r="X131" i="28"/>
  <c r="Y131" i="28"/>
  <c r="Z131" i="28"/>
  <c r="AA131" i="28"/>
  <c r="AB131" i="28"/>
  <c r="AC131" i="28"/>
  <c r="AD131" i="28"/>
  <c r="AE131" i="28"/>
  <c r="AF131" i="28"/>
  <c r="AG131" i="28"/>
  <c r="AH131" i="28"/>
  <c r="AI131" i="28"/>
  <c r="AJ131" i="28"/>
  <c r="AK131" i="28"/>
  <c r="AL131" i="28"/>
  <c r="AM131" i="28"/>
  <c r="AN131" i="28"/>
  <c r="AO131" i="28"/>
  <c r="AP131" i="28"/>
  <c r="AQ131" i="28"/>
  <c r="AR131" i="28"/>
  <c r="AS131" i="28"/>
  <c r="AT131" i="28"/>
  <c r="AU131" i="28"/>
  <c r="AV131" i="28"/>
  <c r="AW131" i="28"/>
  <c r="AX131" i="28"/>
  <c r="AY131" i="28"/>
  <c r="AZ131" i="28"/>
  <c r="BA131" i="28"/>
  <c r="BB131" i="28"/>
  <c r="BC131" i="28"/>
  <c r="BD131" i="28"/>
  <c r="BE131" i="28"/>
  <c r="BF131" i="28"/>
  <c r="C132" i="28"/>
  <c r="D132" i="28"/>
  <c r="E132" i="28"/>
  <c r="F132" i="28"/>
  <c r="G132" i="28"/>
  <c r="H132" i="28"/>
  <c r="I132" i="28"/>
  <c r="J132" i="28"/>
  <c r="K132" i="28"/>
  <c r="L132" i="28"/>
  <c r="M132" i="28"/>
  <c r="N132" i="28"/>
  <c r="O132" i="28"/>
  <c r="P132" i="28"/>
  <c r="Q132" i="28"/>
  <c r="R132" i="28"/>
  <c r="S132" i="28"/>
  <c r="T132" i="28"/>
  <c r="U132" i="28"/>
  <c r="V132" i="28"/>
  <c r="W132" i="28"/>
  <c r="X132" i="28"/>
  <c r="Y132" i="28"/>
  <c r="Z132" i="28"/>
  <c r="AA132" i="28"/>
  <c r="AB132" i="28"/>
  <c r="AC132" i="28"/>
  <c r="AD132" i="28"/>
  <c r="AE132" i="28"/>
  <c r="AF132" i="28"/>
  <c r="AG132" i="28"/>
  <c r="AH132" i="28"/>
  <c r="AI132" i="28"/>
  <c r="AJ132" i="28"/>
  <c r="AK132" i="28"/>
  <c r="AL132" i="28"/>
  <c r="AM132" i="28"/>
  <c r="AN132" i="28"/>
  <c r="AO132" i="28"/>
  <c r="AP132" i="28"/>
  <c r="AQ132" i="28"/>
  <c r="AR132" i="28"/>
  <c r="AS132" i="28"/>
  <c r="AT132" i="28"/>
  <c r="AU132" i="28"/>
  <c r="AV132" i="28"/>
  <c r="AW132" i="28"/>
  <c r="AX132" i="28"/>
  <c r="AY132" i="28"/>
  <c r="AZ132" i="28"/>
  <c r="BA132" i="28"/>
  <c r="BB132" i="28"/>
  <c r="BC132" i="28"/>
  <c r="BD132" i="28"/>
  <c r="BE132" i="28"/>
  <c r="BF132" i="28"/>
  <c r="C133" i="28"/>
  <c r="D133" i="28"/>
  <c r="E133" i="28"/>
  <c r="F133" i="28"/>
  <c r="G133" i="28"/>
  <c r="H133" i="28"/>
  <c r="I133" i="28"/>
  <c r="J133" i="28"/>
  <c r="K133" i="28"/>
  <c r="L133" i="28"/>
  <c r="M133" i="28"/>
  <c r="N133" i="28"/>
  <c r="O133" i="28"/>
  <c r="P133" i="28"/>
  <c r="Q133" i="28"/>
  <c r="R133" i="28"/>
  <c r="S133" i="28"/>
  <c r="T133" i="28"/>
  <c r="U133" i="28"/>
  <c r="V133" i="28"/>
  <c r="W133" i="28"/>
  <c r="X133" i="28"/>
  <c r="Y133" i="28"/>
  <c r="Z133" i="28"/>
  <c r="AA133" i="28"/>
  <c r="AB133" i="28"/>
  <c r="AC133" i="28"/>
  <c r="AD133" i="28"/>
  <c r="AE133" i="28"/>
  <c r="AF133" i="28"/>
  <c r="AG133" i="28"/>
  <c r="AH133" i="28"/>
  <c r="AI133" i="28"/>
  <c r="AJ133" i="28"/>
  <c r="AK133" i="28"/>
  <c r="AL133" i="28"/>
  <c r="AM133" i="28"/>
  <c r="AN133" i="28"/>
  <c r="AO133" i="28"/>
  <c r="AP133" i="28"/>
  <c r="AQ133" i="28"/>
  <c r="AR133" i="28"/>
  <c r="AS133" i="28"/>
  <c r="AT133" i="28"/>
  <c r="AU133" i="28"/>
  <c r="AV133" i="28"/>
  <c r="AW133" i="28"/>
  <c r="AX133" i="28"/>
  <c r="AY133" i="28"/>
  <c r="AZ133" i="28"/>
  <c r="BA133" i="28"/>
  <c r="BB133" i="28"/>
  <c r="BC133" i="28"/>
  <c r="BD133" i="28"/>
  <c r="BE133" i="28"/>
  <c r="BF133" i="28"/>
  <c r="C134" i="28"/>
  <c r="D134" i="28"/>
  <c r="E134" i="28"/>
  <c r="F134" i="28"/>
  <c r="G134" i="28"/>
  <c r="H134" i="28"/>
  <c r="I134" i="28"/>
  <c r="J134" i="28"/>
  <c r="K134" i="28"/>
  <c r="L134" i="28"/>
  <c r="M134" i="28"/>
  <c r="N134" i="28"/>
  <c r="O134" i="28"/>
  <c r="P134" i="28"/>
  <c r="Q134" i="28"/>
  <c r="R134" i="28"/>
  <c r="S134" i="28"/>
  <c r="T134" i="28"/>
  <c r="U134" i="28"/>
  <c r="V134" i="28"/>
  <c r="W134" i="28"/>
  <c r="X134" i="28"/>
  <c r="Y134" i="28"/>
  <c r="Z134" i="28"/>
  <c r="AA134" i="28"/>
  <c r="AB134" i="28"/>
  <c r="AC134" i="28"/>
  <c r="AD134" i="28"/>
  <c r="AE134" i="28"/>
  <c r="AF134" i="28"/>
  <c r="AG134" i="28"/>
  <c r="AH134" i="28"/>
  <c r="AI134" i="28"/>
  <c r="AJ134" i="28"/>
  <c r="AK134" i="28"/>
  <c r="AL134" i="28"/>
  <c r="AM134" i="28"/>
  <c r="AN134" i="28"/>
  <c r="AO134" i="28"/>
  <c r="AP134" i="28"/>
  <c r="AQ134" i="28"/>
  <c r="AR134" i="28"/>
  <c r="AS134" i="28"/>
  <c r="AT134" i="28"/>
  <c r="AU134" i="28"/>
  <c r="AV134" i="28"/>
  <c r="AW134" i="28"/>
  <c r="AX134" i="28"/>
  <c r="AY134" i="28"/>
  <c r="AZ134" i="28"/>
  <c r="BA134" i="28"/>
  <c r="BB134" i="28"/>
  <c r="BC134" i="28"/>
  <c r="BD134" i="28"/>
  <c r="BE134" i="28"/>
  <c r="BF134" i="28"/>
  <c r="C137" i="28"/>
  <c r="C136" i="28" s="1"/>
  <c r="D137" i="28"/>
  <c r="D136" i="28" s="1"/>
  <c r="E137" i="28"/>
  <c r="E136" i="28" s="1"/>
  <c r="F137" i="28"/>
  <c r="F136" i="28" s="1"/>
  <c r="G137" i="28"/>
  <c r="G136" i="28" s="1"/>
  <c r="H137" i="28"/>
  <c r="H136" i="28" s="1"/>
  <c r="I137" i="28"/>
  <c r="I136" i="28" s="1"/>
  <c r="J137" i="28"/>
  <c r="J136" i="28" s="1"/>
  <c r="K137" i="28"/>
  <c r="K136" i="28" s="1"/>
  <c r="L137" i="28"/>
  <c r="L136" i="28" s="1"/>
  <c r="M137" i="28"/>
  <c r="M136" i="28" s="1"/>
  <c r="N137" i="28"/>
  <c r="N136" i="28" s="1"/>
  <c r="O137" i="28"/>
  <c r="O136" i="28" s="1"/>
  <c r="P137" i="28"/>
  <c r="P136" i="28" s="1"/>
  <c r="Q137" i="28"/>
  <c r="Q136" i="28" s="1"/>
  <c r="R137" i="28"/>
  <c r="R136" i="28" s="1"/>
  <c r="S137" i="28"/>
  <c r="S136" i="28" s="1"/>
  <c r="T137" i="28"/>
  <c r="T136" i="28" s="1"/>
  <c r="U137" i="28"/>
  <c r="U136" i="28" s="1"/>
  <c r="V137" i="28"/>
  <c r="V136" i="28" s="1"/>
  <c r="W137" i="28"/>
  <c r="W136" i="28" s="1"/>
  <c r="X137" i="28"/>
  <c r="X136" i="28" s="1"/>
  <c r="Y137" i="28"/>
  <c r="Y136" i="28" s="1"/>
  <c r="Z137" i="28"/>
  <c r="Z136" i="28" s="1"/>
  <c r="AA137" i="28"/>
  <c r="AA136" i="28" s="1"/>
  <c r="AB137" i="28"/>
  <c r="AB136" i="28" s="1"/>
  <c r="AC137" i="28"/>
  <c r="AC136" i="28" s="1"/>
  <c r="AD137" i="28"/>
  <c r="AD136" i="28" s="1"/>
  <c r="AE137" i="28"/>
  <c r="AE136" i="28" s="1"/>
  <c r="AF137" i="28"/>
  <c r="AF136" i="28" s="1"/>
  <c r="AG137" i="28"/>
  <c r="AG136" i="28" s="1"/>
  <c r="AH137" i="28"/>
  <c r="AH136" i="28" s="1"/>
  <c r="AI137" i="28"/>
  <c r="AI136" i="28" s="1"/>
  <c r="AJ137" i="28"/>
  <c r="AJ136" i="28" s="1"/>
  <c r="AK137" i="28"/>
  <c r="AK136" i="28" s="1"/>
  <c r="AL137" i="28"/>
  <c r="AL136" i="28" s="1"/>
  <c r="AM137" i="28"/>
  <c r="AM136" i="28" s="1"/>
  <c r="AN137" i="28"/>
  <c r="AN136" i="28" s="1"/>
  <c r="AO137" i="28"/>
  <c r="AO136" i="28" s="1"/>
  <c r="AP137" i="28"/>
  <c r="AP136" i="28" s="1"/>
  <c r="AQ137" i="28"/>
  <c r="AQ136" i="28" s="1"/>
  <c r="AR137" i="28"/>
  <c r="AR136" i="28" s="1"/>
  <c r="AS137" i="28"/>
  <c r="AS136" i="28" s="1"/>
  <c r="AT137" i="28"/>
  <c r="AT136" i="28" s="1"/>
  <c r="AU137" i="28"/>
  <c r="AU136" i="28" s="1"/>
  <c r="AV137" i="28"/>
  <c r="AV136" i="28" s="1"/>
  <c r="AW137" i="28"/>
  <c r="AW136" i="28" s="1"/>
  <c r="AX137" i="28"/>
  <c r="AX136" i="28" s="1"/>
  <c r="AY137" i="28"/>
  <c r="AY136" i="28" s="1"/>
  <c r="AZ137" i="28"/>
  <c r="AZ136" i="28" s="1"/>
  <c r="BA137" i="28"/>
  <c r="BA136" i="28" s="1"/>
  <c r="BB137" i="28"/>
  <c r="BB136" i="28" s="1"/>
  <c r="BC137" i="28"/>
  <c r="BC136" i="28" s="1"/>
  <c r="BD137" i="28"/>
  <c r="BD136" i="28" s="1"/>
  <c r="BE137" i="28"/>
  <c r="BE136" i="28" s="1"/>
  <c r="BF137" i="28"/>
  <c r="BF136" i="28" s="1"/>
  <c r="C138" i="28"/>
  <c r="D138" i="28"/>
  <c r="E138" i="28"/>
  <c r="F138" i="28"/>
  <c r="G138" i="28"/>
  <c r="H138" i="28"/>
  <c r="I138" i="28"/>
  <c r="J138" i="28"/>
  <c r="K138" i="28"/>
  <c r="L138" i="28"/>
  <c r="M138" i="28"/>
  <c r="N138" i="28"/>
  <c r="O138" i="28"/>
  <c r="P138" i="28"/>
  <c r="Q138" i="28"/>
  <c r="R138" i="28"/>
  <c r="S138" i="28"/>
  <c r="T138" i="28"/>
  <c r="U138" i="28"/>
  <c r="V138" i="28"/>
  <c r="W138" i="28"/>
  <c r="X138" i="28"/>
  <c r="Y138" i="28"/>
  <c r="Z138" i="28"/>
  <c r="AA138" i="28"/>
  <c r="AB138" i="28"/>
  <c r="AC138" i="28"/>
  <c r="AD138" i="28"/>
  <c r="AE138" i="28"/>
  <c r="AF138" i="28"/>
  <c r="AG138" i="28"/>
  <c r="AH138" i="28"/>
  <c r="AI138" i="28"/>
  <c r="AJ138" i="28"/>
  <c r="AK138" i="28"/>
  <c r="AL138" i="28"/>
  <c r="AM138" i="28"/>
  <c r="AN138" i="28"/>
  <c r="AO138" i="28"/>
  <c r="AP138" i="28"/>
  <c r="AQ138" i="28"/>
  <c r="AR138" i="28"/>
  <c r="AS138" i="28"/>
  <c r="AT138" i="28"/>
  <c r="AU138" i="28"/>
  <c r="AV138" i="28"/>
  <c r="AW138" i="28"/>
  <c r="AX138" i="28"/>
  <c r="AY138" i="28"/>
  <c r="AZ138" i="28"/>
  <c r="BA138" i="28"/>
  <c r="BB138" i="28"/>
  <c r="BC138" i="28"/>
  <c r="BD138" i="28"/>
  <c r="BE138" i="28"/>
  <c r="BF138" i="28"/>
  <c r="C139" i="28"/>
  <c r="D139" i="28"/>
  <c r="E139" i="28"/>
  <c r="F139" i="28"/>
  <c r="G139" i="28"/>
  <c r="H139" i="28"/>
  <c r="I139" i="28"/>
  <c r="J139" i="28"/>
  <c r="K139" i="28"/>
  <c r="L139" i="28"/>
  <c r="M139" i="28"/>
  <c r="N139" i="28"/>
  <c r="O139" i="28"/>
  <c r="P139" i="28"/>
  <c r="Q139" i="28"/>
  <c r="R139" i="28"/>
  <c r="S139" i="28"/>
  <c r="T139" i="28"/>
  <c r="U139" i="28"/>
  <c r="V139" i="28"/>
  <c r="W139" i="28"/>
  <c r="X139" i="28"/>
  <c r="Y139" i="28"/>
  <c r="Z139" i="28"/>
  <c r="AA139" i="28"/>
  <c r="AB139" i="28"/>
  <c r="AC139" i="28"/>
  <c r="AD139" i="28"/>
  <c r="AE139" i="28"/>
  <c r="AF139" i="28"/>
  <c r="AG139" i="28"/>
  <c r="AH139" i="28"/>
  <c r="AI139" i="28"/>
  <c r="AJ139" i="28"/>
  <c r="AK139" i="28"/>
  <c r="AL139" i="28"/>
  <c r="AM139" i="28"/>
  <c r="AN139" i="28"/>
  <c r="AO139" i="28"/>
  <c r="AP139" i="28"/>
  <c r="AQ139" i="28"/>
  <c r="AR139" i="28"/>
  <c r="AS139" i="28"/>
  <c r="AT139" i="28"/>
  <c r="AU139" i="28"/>
  <c r="AV139" i="28"/>
  <c r="AW139" i="28"/>
  <c r="AX139" i="28"/>
  <c r="AY139" i="28"/>
  <c r="AZ139" i="28"/>
  <c r="BA139" i="28"/>
  <c r="BB139" i="28"/>
  <c r="BC139" i="28"/>
  <c r="BD139" i="28"/>
  <c r="BE139" i="28"/>
  <c r="BF139" i="28"/>
  <c r="C140" i="28"/>
  <c r="D140" i="28"/>
  <c r="E140" i="28"/>
  <c r="F140" i="28"/>
  <c r="G140" i="28"/>
  <c r="H140" i="28"/>
  <c r="I140" i="28"/>
  <c r="J140" i="28"/>
  <c r="K140" i="28"/>
  <c r="L140" i="28"/>
  <c r="M140" i="28"/>
  <c r="N140" i="28"/>
  <c r="O140" i="28"/>
  <c r="P140" i="28"/>
  <c r="Q140" i="28"/>
  <c r="R140" i="28"/>
  <c r="S140" i="28"/>
  <c r="T140" i="28"/>
  <c r="U140" i="28"/>
  <c r="V140" i="28"/>
  <c r="W140" i="28"/>
  <c r="X140" i="28"/>
  <c r="Y140" i="28"/>
  <c r="Z140" i="28"/>
  <c r="AA140" i="28"/>
  <c r="AB140" i="28"/>
  <c r="AC140" i="28"/>
  <c r="AD140" i="28"/>
  <c r="AE140" i="28"/>
  <c r="AF140" i="28"/>
  <c r="AG140" i="28"/>
  <c r="AH140" i="28"/>
  <c r="AI140" i="28"/>
  <c r="AJ140" i="28"/>
  <c r="AK140" i="28"/>
  <c r="AL140" i="28"/>
  <c r="AM140" i="28"/>
  <c r="AN140" i="28"/>
  <c r="AO140" i="28"/>
  <c r="AP140" i="28"/>
  <c r="AQ140" i="28"/>
  <c r="AR140" i="28"/>
  <c r="AS140" i="28"/>
  <c r="AT140" i="28"/>
  <c r="AU140" i="28"/>
  <c r="AV140" i="28"/>
  <c r="AW140" i="28"/>
  <c r="AX140" i="28"/>
  <c r="AY140" i="28"/>
  <c r="AZ140" i="28"/>
  <c r="BA140" i="28"/>
  <c r="BB140" i="28"/>
  <c r="BC140" i="28"/>
  <c r="BD140" i="28"/>
  <c r="BE140" i="28"/>
  <c r="BF140" i="28"/>
  <c r="C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BF129" i="1"/>
  <c r="C130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C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BF131" i="1"/>
  <c r="C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BF132" i="1"/>
  <c r="C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C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AD136" i="1"/>
  <c r="AT136" i="1"/>
  <c r="C137" i="1"/>
  <c r="C136" i="1" s="1"/>
  <c r="D137" i="1"/>
  <c r="D136" i="1" s="1"/>
  <c r="E137" i="1"/>
  <c r="E136" i="1" s="1"/>
  <c r="F137" i="1"/>
  <c r="G137" i="1"/>
  <c r="G136" i="1" s="1"/>
  <c r="H137" i="1"/>
  <c r="H136" i="1" s="1"/>
  <c r="I137" i="1"/>
  <c r="I136" i="1" s="1"/>
  <c r="J137" i="1"/>
  <c r="K137" i="1"/>
  <c r="K136" i="1" s="1"/>
  <c r="L137" i="1"/>
  <c r="L136" i="1" s="1"/>
  <c r="M137" i="1"/>
  <c r="M136" i="1" s="1"/>
  <c r="N137" i="1"/>
  <c r="O137" i="1"/>
  <c r="O136" i="1" s="1"/>
  <c r="P137" i="1"/>
  <c r="P136" i="1" s="1"/>
  <c r="Q137" i="1"/>
  <c r="Q136" i="1" s="1"/>
  <c r="R137" i="1"/>
  <c r="S137" i="1"/>
  <c r="S136" i="1" s="1"/>
  <c r="T137" i="1"/>
  <c r="T136" i="1" s="1"/>
  <c r="U137" i="1"/>
  <c r="U136" i="1" s="1"/>
  <c r="V137" i="1"/>
  <c r="W137" i="1"/>
  <c r="W136" i="1" s="1"/>
  <c r="X137" i="1"/>
  <c r="X136" i="1" s="1"/>
  <c r="Y137" i="1"/>
  <c r="Y136" i="1" s="1"/>
  <c r="Z137" i="1"/>
  <c r="Z136" i="1" s="1"/>
  <c r="AA137" i="1"/>
  <c r="AA136" i="1" s="1"/>
  <c r="AB137" i="1"/>
  <c r="AB136" i="1" s="1"/>
  <c r="AC137" i="1"/>
  <c r="AC136" i="1" s="1"/>
  <c r="AD137" i="1"/>
  <c r="AE137" i="1"/>
  <c r="AE136" i="1" s="1"/>
  <c r="AF137" i="1"/>
  <c r="AF136" i="1" s="1"/>
  <c r="AG137" i="1"/>
  <c r="AG136" i="1" s="1"/>
  <c r="AH137" i="1"/>
  <c r="AH136" i="1" s="1"/>
  <c r="AI137" i="1"/>
  <c r="AI136" i="1" s="1"/>
  <c r="AJ137" i="1"/>
  <c r="AJ136" i="1" s="1"/>
  <c r="AK137" i="1"/>
  <c r="AK136" i="1" s="1"/>
  <c r="AL137" i="1"/>
  <c r="AM137" i="1"/>
  <c r="AM136" i="1" s="1"/>
  <c r="AN137" i="1"/>
  <c r="AN136" i="1" s="1"/>
  <c r="AO137" i="1"/>
  <c r="AO136" i="1" s="1"/>
  <c r="AP137" i="1"/>
  <c r="AP136" i="1" s="1"/>
  <c r="AQ137" i="1"/>
  <c r="AQ136" i="1" s="1"/>
  <c r="AR137" i="1"/>
  <c r="AR136" i="1" s="1"/>
  <c r="AS137" i="1"/>
  <c r="AS136" i="1" s="1"/>
  <c r="AT137" i="1"/>
  <c r="AU137" i="1"/>
  <c r="AU136" i="1" s="1"/>
  <c r="AV137" i="1"/>
  <c r="AV136" i="1" s="1"/>
  <c r="AW137" i="1"/>
  <c r="AW136" i="1" s="1"/>
  <c r="AX137" i="1"/>
  <c r="AX136" i="1" s="1"/>
  <c r="AY137" i="1"/>
  <c r="AY136" i="1" s="1"/>
  <c r="AZ137" i="1"/>
  <c r="AZ136" i="1" s="1"/>
  <c r="BA137" i="1"/>
  <c r="BA136" i="1" s="1"/>
  <c r="BB137" i="1"/>
  <c r="BC137" i="1"/>
  <c r="BC136" i="1" s="1"/>
  <c r="BD137" i="1"/>
  <c r="BD136" i="1" s="1"/>
  <c r="BE137" i="1"/>
  <c r="BE136" i="1" s="1"/>
  <c r="BF137" i="1"/>
  <c r="BF136" i="1" s="1"/>
  <c r="C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V136" i="1" s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L136" i="1" s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B136" i="1" s="1"/>
  <c r="BC138" i="1"/>
  <c r="BD138" i="1"/>
  <c r="BE138" i="1"/>
  <c r="BF138" i="1"/>
  <c r="C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C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140" i="23"/>
  <c r="B140" i="28"/>
  <c r="B140" i="1"/>
  <c r="B139" i="23"/>
  <c r="B136" i="23" s="1"/>
  <c r="B139" i="28"/>
  <c r="B139" i="1"/>
  <c r="B138" i="23"/>
  <c r="B138" i="28"/>
  <c r="B136" i="28" s="1"/>
  <c r="B138" i="1"/>
  <c r="B137" i="23"/>
  <c r="B137" i="28"/>
  <c r="B137" i="1"/>
  <c r="B136" i="1" s="1"/>
  <c r="B134" i="23"/>
  <c r="B134" i="28"/>
  <c r="B134" i="1"/>
  <c r="B133" i="23"/>
  <c r="B133" i="28"/>
  <c r="B133" i="1"/>
  <c r="B132" i="23"/>
  <c r="B132" i="28"/>
  <c r="B132" i="1"/>
  <c r="B131" i="23"/>
  <c r="B131" i="28"/>
  <c r="B131" i="1"/>
  <c r="B130" i="23"/>
  <c r="B130" i="28"/>
  <c r="B130" i="1"/>
  <c r="B129" i="23"/>
  <c r="B129" i="28"/>
  <c r="B129" i="1"/>
  <c r="K156" i="26" l="1"/>
  <c r="CD156" i="24"/>
  <c r="BZ156" i="24"/>
  <c r="BV156" i="24"/>
  <c r="BR156" i="24"/>
  <c r="BN156" i="24"/>
  <c r="BJ156" i="24"/>
  <c r="BF156" i="24"/>
  <c r="BB156" i="24"/>
  <c r="AX156" i="24"/>
  <c r="AT156" i="24"/>
  <c r="AP156" i="24"/>
  <c r="AL156" i="24"/>
  <c r="AH156" i="24"/>
  <c r="AD156" i="24"/>
  <c r="Z156" i="24"/>
  <c r="V156" i="24"/>
  <c r="R156" i="24"/>
  <c r="N156" i="24"/>
  <c r="J156" i="24"/>
  <c r="F156" i="24"/>
  <c r="CB156" i="25"/>
  <c r="BX156" i="25"/>
  <c r="BT156" i="25"/>
  <c r="BP156" i="25"/>
  <c r="BL156" i="25"/>
  <c r="BH156" i="25"/>
  <c r="BD156" i="25"/>
  <c r="AZ156" i="25"/>
  <c r="AV156" i="25"/>
  <c r="AR156" i="25"/>
  <c r="AN156" i="25"/>
  <c r="AJ156" i="25"/>
  <c r="AF156" i="25"/>
  <c r="AB156" i="25"/>
  <c r="X156" i="25"/>
  <c r="T156" i="25"/>
  <c r="P156" i="25"/>
  <c r="L156" i="25"/>
  <c r="H156" i="25"/>
  <c r="D156" i="25"/>
  <c r="CB156" i="26"/>
  <c r="BX156" i="26"/>
  <c r="BT156" i="26"/>
  <c r="BP156" i="26"/>
  <c r="BL156" i="26"/>
  <c r="BH156" i="26"/>
  <c r="BD156" i="26"/>
  <c r="AZ156" i="26"/>
  <c r="AV156" i="26"/>
  <c r="AR156" i="26"/>
  <c r="AN156" i="26"/>
  <c r="AJ156" i="26"/>
  <c r="AF156" i="26"/>
  <c r="AB156" i="26"/>
  <c r="X156" i="26"/>
  <c r="T156" i="26"/>
  <c r="P156" i="26"/>
  <c r="L156" i="26"/>
  <c r="H156" i="26"/>
  <c r="D156" i="26"/>
  <c r="CE156" i="26"/>
  <c r="CA156" i="26"/>
  <c r="BW156" i="26"/>
  <c r="BS156" i="26"/>
  <c r="BO156" i="26"/>
  <c r="BK156" i="26"/>
  <c r="BG156" i="26"/>
  <c r="BC156" i="26"/>
  <c r="AY156" i="26"/>
  <c r="AU156" i="26"/>
  <c r="AQ156" i="26"/>
  <c r="AM156" i="26"/>
  <c r="AI156" i="26"/>
  <c r="AE156" i="26"/>
  <c r="AA156" i="26"/>
  <c r="W156" i="26"/>
  <c r="S156" i="26"/>
  <c r="O156" i="26"/>
  <c r="G156" i="26"/>
  <c r="C156" i="26"/>
  <c r="CC156" i="25"/>
  <c r="BY156" i="25"/>
  <c r="BU156" i="25"/>
  <c r="BQ156" i="25"/>
  <c r="BM156" i="25"/>
  <c r="BI156" i="25"/>
  <c r="BE156" i="25"/>
  <c r="BA156" i="25"/>
  <c r="AW156" i="25"/>
  <c r="AS156" i="25"/>
  <c r="AO156" i="25"/>
  <c r="AK156" i="25"/>
  <c r="AG156" i="25"/>
  <c r="AC156" i="25"/>
  <c r="Y156" i="25"/>
  <c r="U156" i="25"/>
  <c r="Q156" i="25"/>
  <c r="M156" i="25"/>
  <c r="I156" i="25"/>
  <c r="E156" i="25"/>
  <c r="P156" i="27"/>
  <c r="D156" i="27"/>
  <c r="T156" i="27"/>
  <c r="H156" i="27"/>
  <c r="N156" i="27"/>
  <c r="F156" i="27"/>
  <c r="CE156" i="27"/>
  <c r="CA156" i="27"/>
  <c r="BW156" i="27"/>
  <c r="BS156" i="27"/>
  <c r="BO156" i="27"/>
  <c r="BK156" i="27"/>
  <c r="BG156" i="27"/>
  <c r="BC156" i="27"/>
  <c r="AY156" i="27"/>
  <c r="AU156" i="27"/>
  <c r="AQ156" i="27"/>
  <c r="AM156" i="27"/>
  <c r="AI156" i="27"/>
  <c r="AE156" i="27"/>
  <c r="AA156" i="27"/>
  <c r="W156" i="27"/>
  <c r="S156" i="27"/>
  <c r="K156" i="27"/>
  <c r="C156" i="27"/>
  <c r="X156" i="27"/>
  <c r="L156" i="27"/>
  <c r="R136" i="1"/>
  <c r="N136" i="1"/>
  <c r="J136" i="1"/>
  <c r="F136" i="1"/>
  <c r="BD102" i="28"/>
  <c r="AZ102" i="28"/>
  <c r="AL102" i="28"/>
  <c r="H102" i="28"/>
  <c r="D102" i="28"/>
  <c r="BD102" i="23"/>
  <c r="AZ102" i="23"/>
  <c r="AL102" i="23"/>
  <c r="H102" i="23"/>
  <c r="D102" i="23"/>
  <c r="BD102" i="1"/>
  <c r="AZ102" i="1"/>
  <c r="AL102" i="1"/>
  <c r="H102" i="1"/>
  <c r="D102" i="1"/>
  <c r="AO102" i="1" l="1"/>
  <c r="AO102" i="23"/>
  <c r="AO102" i="28"/>
  <c r="CE95" i="26" l="1"/>
  <c r="CC95" i="26"/>
  <c r="CB95" i="26"/>
  <c r="CA95" i="26"/>
  <c r="BY95" i="26"/>
  <c r="BX95" i="26"/>
  <c r="BV95" i="26"/>
  <c r="BU95" i="26"/>
  <c r="BT95" i="26"/>
  <c r="BS95" i="26"/>
  <c r="BR95" i="26"/>
  <c r="BQ95" i="26"/>
  <c r="BP95" i="26"/>
  <c r="BO95" i="26"/>
  <c r="BN95" i="26"/>
  <c r="BM95" i="26"/>
  <c r="BL95" i="26"/>
  <c r="BJ95" i="26"/>
  <c r="BI95" i="26"/>
  <c r="BH95" i="26"/>
  <c r="BG95" i="26"/>
  <c r="BE95" i="26"/>
  <c r="BD95" i="26"/>
  <c r="BB95" i="26"/>
  <c r="BA95" i="26"/>
  <c r="AZ95" i="26"/>
  <c r="AY95" i="26"/>
  <c r="AW95" i="26"/>
  <c r="AV95" i="26"/>
  <c r="AT95" i="26"/>
  <c r="AR95" i="26"/>
  <c r="AQ95" i="26"/>
  <c r="AO95" i="26"/>
  <c r="AN95" i="26"/>
  <c r="AM95" i="26"/>
  <c r="AL95" i="26"/>
  <c r="AK95" i="26"/>
  <c r="AJ95" i="26"/>
  <c r="AI95" i="26"/>
  <c r="AH95" i="26"/>
  <c r="AG95" i="26"/>
  <c r="AF95" i="26"/>
  <c r="AE95" i="26"/>
  <c r="AD95" i="26"/>
  <c r="AC95" i="26"/>
  <c r="AB95" i="26"/>
  <c r="AA95" i="26"/>
  <c r="Z95" i="26"/>
  <c r="Y95" i="26"/>
  <c r="X95" i="26"/>
  <c r="W95" i="26"/>
  <c r="V95" i="26"/>
  <c r="U95" i="26"/>
  <c r="T95" i="26"/>
  <c r="S95" i="26"/>
  <c r="R95" i="26"/>
  <c r="Q95" i="26"/>
  <c r="P95" i="26"/>
  <c r="O95" i="26"/>
  <c r="M95" i="26"/>
  <c r="L95" i="26"/>
  <c r="K95" i="26"/>
  <c r="I95" i="26"/>
  <c r="H95" i="26"/>
  <c r="G95" i="26"/>
  <c r="F95" i="26"/>
  <c r="D95" i="26"/>
  <c r="C95" i="26"/>
  <c r="CE95" i="25"/>
  <c r="CC95" i="25"/>
  <c r="CB95" i="25"/>
  <c r="CA95" i="25"/>
  <c r="BY95" i="25"/>
  <c r="BX95" i="25"/>
  <c r="BV95" i="25"/>
  <c r="BU95" i="25"/>
  <c r="BT95" i="25"/>
  <c r="BS95" i="25"/>
  <c r="BR95" i="25"/>
  <c r="BQ95" i="25"/>
  <c r="BP95" i="25"/>
  <c r="BO95" i="25"/>
  <c r="BN95" i="25"/>
  <c r="BM95" i="25"/>
  <c r="BL95" i="25"/>
  <c r="BJ95" i="25"/>
  <c r="BI95" i="25"/>
  <c r="BH95" i="25"/>
  <c r="BG95" i="25"/>
  <c r="BE95" i="25"/>
  <c r="BD95" i="25"/>
  <c r="BB95" i="25"/>
  <c r="BA95" i="25"/>
  <c r="AZ95" i="25"/>
  <c r="AY95" i="25"/>
  <c r="AW95" i="25"/>
  <c r="AV95" i="25"/>
  <c r="AT95" i="25"/>
  <c r="AR95" i="25"/>
  <c r="AQ95" i="25"/>
  <c r="AO95" i="25"/>
  <c r="AN95" i="25"/>
  <c r="AM95" i="25"/>
  <c r="AL95" i="25"/>
  <c r="AK95" i="25"/>
  <c r="AJ95" i="25"/>
  <c r="AI95" i="25"/>
  <c r="AH95" i="25"/>
  <c r="AG95" i="25"/>
  <c r="AF95" i="25"/>
  <c r="AE95" i="25"/>
  <c r="AD95" i="25"/>
  <c r="AC95" i="25"/>
  <c r="AB95" i="25"/>
  <c r="AA95" i="25"/>
  <c r="Z95" i="25"/>
  <c r="Y95" i="25"/>
  <c r="X95" i="25"/>
  <c r="W95" i="25"/>
  <c r="V95" i="25"/>
  <c r="U95" i="25"/>
  <c r="T95" i="25"/>
  <c r="S95" i="25"/>
  <c r="R95" i="25"/>
  <c r="Q95" i="25"/>
  <c r="P95" i="25"/>
  <c r="O95" i="25"/>
  <c r="M95" i="25"/>
  <c r="L95" i="25"/>
  <c r="K95" i="25"/>
  <c r="I95" i="25"/>
  <c r="H95" i="25"/>
  <c r="G95" i="25"/>
  <c r="F95" i="25"/>
  <c r="D95" i="25"/>
  <c r="C95" i="25"/>
  <c r="CE95" i="24"/>
  <c r="CC95" i="24"/>
  <c r="CB95" i="24"/>
  <c r="CA95" i="24"/>
  <c r="BY95" i="24"/>
  <c r="BX95" i="24"/>
  <c r="BV95" i="24"/>
  <c r="BU95" i="24"/>
  <c r="BT95" i="24"/>
  <c r="BS95" i="24"/>
  <c r="BR95" i="24"/>
  <c r="BQ95" i="24"/>
  <c r="BP95" i="24"/>
  <c r="BO95" i="24"/>
  <c r="BN95" i="24"/>
  <c r="BM95" i="24"/>
  <c r="BL95" i="24"/>
  <c r="BJ95" i="24"/>
  <c r="BI95" i="24"/>
  <c r="BH95" i="24"/>
  <c r="BG95" i="24"/>
  <c r="BE95" i="24"/>
  <c r="BD95" i="24"/>
  <c r="BB95" i="24"/>
  <c r="BA95" i="24"/>
  <c r="AZ95" i="24"/>
  <c r="AY95" i="24"/>
  <c r="AW95" i="24"/>
  <c r="AV95" i="24"/>
  <c r="AT95" i="24"/>
  <c r="AR95" i="24"/>
  <c r="AQ95" i="24"/>
  <c r="AO95" i="24"/>
  <c r="AN95" i="24"/>
  <c r="AM95" i="24"/>
  <c r="AL95" i="24"/>
  <c r="AK95" i="24"/>
  <c r="AJ95" i="24"/>
  <c r="AI95" i="24"/>
  <c r="AH95" i="24"/>
  <c r="AG95" i="24"/>
  <c r="AF95" i="24"/>
  <c r="AE95" i="24"/>
  <c r="AD95" i="24"/>
  <c r="AC95" i="24"/>
  <c r="AB95" i="24"/>
  <c r="AA95" i="24"/>
  <c r="Z95" i="24"/>
  <c r="Y95" i="24"/>
  <c r="X95" i="24"/>
  <c r="W95" i="24"/>
  <c r="V95" i="24"/>
  <c r="U95" i="24"/>
  <c r="T95" i="24"/>
  <c r="S95" i="24"/>
  <c r="R95" i="24"/>
  <c r="Q95" i="24"/>
  <c r="P95" i="24"/>
  <c r="O95" i="24"/>
  <c r="M95" i="24"/>
  <c r="L95" i="24"/>
  <c r="K95" i="24"/>
  <c r="I95" i="24"/>
  <c r="H95" i="24"/>
  <c r="G95" i="24"/>
  <c r="F95" i="24"/>
  <c r="D95" i="24"/>
  <c r="C95" i="24"/>
  <c r="CE95" i="22"/>
  <c r="CC95" i="22"/>
  <c r="CB95" i="22"/>
  <c r="CA95" i="22"/>
  <c r="BY95" i="22"/>
  <c r="BX95" i="22"/>
  <c r="BV95" i="22"/>
  <c r="BU95" i="22"/>
  <c r="BT95" i="22"/>
  <c r="BS95" i="22"/>
  <c r="BR95" i="22"/>
  <c r="BQ95" i="22"/>
  <c r="BP95" i="22"/>
  <c r="BO95" i="22"/>
  <c r="BN95" i="22"/>
  <c r="BM95" i="22"/>
  <c r="BL95" i="22"/>
  <c r="BJ95" i="22"/>
  <c r="BI95" i="22"/>
  <c r="BH95" i="22"/>
  <c r="BG95" i="22"/>
  <c r="BE95" i="22"/>
  <c r="BD95" i="22"/>
  <c r="BB95" i="22"/>
  <c r="BA95" i="22"/>
  <c r="AZ95" i="22"/>
  <c r="AY95" i="22"/>
  <c r="AW95" i="22"/>
  <c r="AV95" i="22"/>
  <c r="AT95" i="22"/>
  <c r="AR95" i="22"/>
  <c r="AQ95" i="22"/>
  <c r="AO95" i="22"/>
  <c r="AN95" i="22"/>
  <c r="AM95" i="22"/>
  <c r="AL95" i="22"/>
  <c r="AK95" i="22"/>
  <c r="AJ95" i="22"/>
  <c r="AI95" i="22"/>
  <c r="AH95" i="22"/>
  <c r="AG95" i="22"/>
  <c r="AF95" i="22"/>
  <c r="AE95" i="22"/>
  <c r="AD95" i="22"/>
  <c r="AC95" i="22"/>
  <c r="AB95" i="22"/>
  <c r="AA95" i="22"/>
  <c r="Z95" i="22"/>
  <c r="Y95" i="22"/>
  <c r="X95" i="22"/>
  <c r="W95" i="22"/>
  <c r="V95" i="22"/>
  <c r="U95" i="22"/>
  <c r="T95" i="22"/>
  <c r="S95" i="22"/>
  <c r="R95" i="22"/>
  <c r="Q95" i="22"/>
  <c r="P95" i="22"/>
  <c r="O95" i="22"/>
  <c r="M95" i="22"/>
  <c r="L95" i="22"/>
  <c r="K95" i="22"/>
  <c r="I95" i="22"/>
  <c r="H95" i="22"/>
  <c r="G95" i="22"/>
  <c r="F95" i="22"/>
  <c r="D95" i="22"/>
  <c r="C95" i="22"/>
  <c r="CE95" i="27"/>
  <c r="CC95" i="27"/>
  <c r="CB95" i="27"/>
  <c r="CA95" i="27"/>
  <c r="BY95" i="27"/>
  <c r="BX95" i="27"/>
  <c r="BV95" i="27"/>
  <c r="BU95" i="27"/>
  <c r="BT95" i="27"/>
  <c r="BS95" i="27"/>
  <c r="BR95" i="27"/>
  <c r="BQ95" i="27"/>
  <c r="BP95" i="27"/>
  <c r="BO95" i="27"/>
  <c r="BN95" i="27"/>
  <c r="BM95" i="27"/>
  <c r="BL95" i="27"/>
  <c r="BJ95" i="27"/>
  <c r="BI95" i="27"/>
  <c r="BH95" i="27"/>
  <c r="BG95" i="27"/>
  <c r="BE95" i="27"/>
  <c r="BD95" i="27"/>
  <c r="BB95" i="27"/>
  <c r="BA95" i="27"/>
  <c r="AZ95" i="27"/>
  <c r="AY95" i="27"/>
  <c r="AW95" i="27"/>
  <c r="AV95" i="27"/>
  <c r="AT95" i="27"/>
  <c r="AR95" i="27"/>
  <c r="AQ95" i="27"/>
  <c r="AO95" i="27"/>
  <c r="AN95" i="27"/>
  <c r="AM95" i="27"/>
  <c r="AL95" i="27"/>
  <c r="AK95" i="27"/>
  <c r="AJ95" i="27"/>
  <c r="AI95" i="27"/>
  <c r="AH95" i="27"/>
  <c r="AG95" i="27"/>
  <c r="AF95" i="27"/>
  <c r="AE95" i="27"/>
  <c r="AD95" i="27"/>
  <c r="AC95" i="27"/>
  <c r="AB95" i="27"/>
  <c r="AA95" i="27"/>
  <c r="Z95" i="27"/>
  <c r="Y95" i="27"/>
  <c r="X95" i="27"/>
  <c r="W95" i="27"/>
  <c r="V95" i="27"/>
  <c r="U95" i="27"/>
  <c r="T95" i="27"/>
  <c r="S95" i="27"/>
  <c r="R95" i="27"/>
  <c r="Q95" i="27"/>
  <c r="P95" i="27"/>
  <c r="O95" i="27"/>
  <c r="M95" i="27"/>
  <c r="L95" i="27"/>
  <c r="K95" i="27"/>
  <c r="I95" i="27"/>
  <c r="H95" i="27"/>
  <c r="G95" i="27"/>
  <c r="F95" i="27"/>
  <c r="D95" i="27"/>
  <c r="C95" i="27"/>
  <c r="B95" i="26"/>
  <c r="B95" i="25"/>
  <c r="B95" i="24"/>
  <c r="B95" i="22"/>
  <c r="B95" i="27"/>
  <c r="BF95" i="23"/>
  <c r="BE95" i="23"/>
  <c r="BC95" i="23"/>
  <c r="BB95" i="23"/>
  <c r="BA95" i="23"/>
  <c r="AY95" i="23"/>
  <c r="AX95" i="23"/>
  <c r="AW95" i="23"/>
  <c r="AV95" i="23"/>
  <c r="AU95" i="23"/>
  <c r="AT95" i="23"/>
  <c r="AS95" i="23"/>
  <c r="AR95" i="23"/>
  <c r="AQ95" i="23"/>
  <c r="AP95" i="23"/>
  <c r="AN95" i="23"/>
  <c r="AM95" i="23"/>
  <c r="AK95" i="23"/>
  <c r="AJ95" i="23"/>
  <c r="AI95" i="23"/>
  <c r="AH95" i="23"/>
  <c r="AG95" i="23"/>
  <c r="AF95" i="23"/>
  <c r="AE95" i="23"/>
  <c r="AD95" i="23"/>
  <c r="AC95" i="23"/>
  <c r="AB95" i="23"/>
  <c r="AA95" i="23"/>
  <c r="Z95" i="23"/>
  <c r="Y95" i="23"/>
  <c r="X95" i="23"/>
  <c r="W95" i="23"/>
  <c r="V95" i="23"/>
  <c r="U95" i="23"/>
  <c r="T95" i="23"/>
  <c r="S95" i="23"/>
  <c r="R95" i="23"/>
  <c r="Q95" i="23"/>
  <c r="P95" i="23"/>
  <c r="O95" i="23"/>
  <c r="N95" i="23"/>
  <c r="M95" i="23"/>
  <c r="L95" i="23"/>
  <c r="K95" i="23"/>
  <c r="J95" i="23"/>
  <c r="I95" i="23"/>
  <c r="G95" i="23"/>
  <c r="F95" i="23"/>
  <c r="E95" i="23"/>
  <c r="C95" i="23"/>
  <c r="BF95" i="28"/>
  <c r="BE95" i="28"/>
  <c r="BC95" i="28"/>
  <c r="BB95" i="28"/>
  <c r="BA95" i="28"/>
  <c r="AY95" i="28"/>
  <c r="AX95" i="28"/>
  <c r="AW95" i="28"/>
  <c r="AV95" i="28"/>
  <c r="AU95" i="28"/>
  <c r="AT95" i="28"/>
  <c r="AS95" i="28"/>
  <c r="AR95" i="28"/>
  <c r="AQ95" i="28"/>
  <c r="AP95" i="28"/>
  <c r="AN95" i="28"/>
  <c r="AM95" i="28"/>
  <c r="AK95" i="28"/>
  <c r="AJ95" i="28"/>
  <c r="AI95" i="28"/>
  <c r="AH95" i="28"/>
  <c r="AG95" i="28"/>
  <c r="AF95" i="28"/>
  <c r="AE95" i="28"/>
  <c r="AD95" i="28"/>
  <c r="AC95" i="28"/>
  <c r="AB95" i="28"/>
  <c r="AA95" i="28"/>
  <c r="Z95" i="28"/>
  <c r="Y95" i="28"/>
  <c r="X95" i="28"/>
  <c r="W95" i="28"/>
  <c r="V95" i="28"/>
  <c r="U95" i="28"/>
  <c r="T95" i="28"/>
  <c r="S95" i="28"/>
  <c r="R95" i="28"/>
  <c r="Q95" i="28"/>
  <c r="P95" i="28"/>
  <c r="O95" i="28"/>
  <c r="N95" i="28"/>
  <c r="M95" i="28"/>
  <c r="L95" i="28"/>
  <c r="K95" i="28"/>
  <c r="J95" i="28"/>
  <c r="I95" i="28"/>
  <c r="G95" i="28"/>
  <c r="F95" i="28"/>
  <c r="E95" i="28"/>
  <c r="C95" i="28"/>
  <c r="BF95" i="1"/>
  <c r="BE95" i="1"/>
  <c r="BC95" i="1"/>
  <c r="BB95" i="1"/>
  <c r="BA95" i="1"/>
  <c r="AY95" i="1"/>
  <c r="AX95" i="1"/>
  <c r="AW95" i="1"/>
  <c r="AV95" i="1"/>
  <c r="AU95" i="1"/>
  <c r="AT95" i="1"/>
  <c r="AS95" i="1"/>
  <c r="AR95" i="1"/>
  <c r="AQ95" i="1"/>
  <c r="AP95" i="1"/>
  <c r="AN95" i="1"/>
  <c r="AM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G95" i="1"/>
  <c r="F95" i="1"/>
  <c r="E95" i="1"/>
  <c r="C95" i="1"/>
  <c r="B95" i="23"/>
  <c r="B95" i="28"/>
  <c r="B95" i="1"/>
  <c r="BD7" i="1" l="1"/>
  <c r="BD8" i="1"/>
  <c r="BD9" i="1"/>
  <c r="BD10" i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6" i="1"/>
  <c r="BD27" i="1"/>
  <c r="BD28" i="1"/>
  <c r="BD29" i="1"/>
  <c r="BD30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BD59" i="1"/>
  <c r="BD60" i="1"/>
  <c r="BD61" i="1"/>
  <c r="BD62" i="1"/>
  <c r="BD63" i="1"/>
  <c r="BD64" i="1"/>
  <c r="BD65" i="1"/>
  <c r="BD66" i="1"/>
  <c r="BD67" i="1"/>
  <c r="BD68" i="1"/>
  <c r="BD69" i="1"/>
  <c r="BD70" i="1"/>
  <c r="BD71" i="1"/>
  <c r="BD72" i="1"/>
  <c r="BD73" i="1"/>
  <c r="BD74" i="1"/>
  <c r="BD75" i="1"/>
  <c r="BD76" i="1"/>
  <c r="BD77" i="1"/>
  <c r="BD78" i="1"/>
  <c r="BD79" i="1"/>
  <c r="BD80" i="1"/>
  <c r="BD81" i="1"/>
  <c r="BD82" i="1"/>
  <c r="BD83" i="1"/>
  <c r="BD84" i="1"/>
  <c r="BD85" i="1"/>
  <c r="BD86" i="1"/>
  <c r="BD87" i="1"/>
  <c r="BD88" i="1"/>
  <c r="BD89" i="1"/>
  <c r="BD90" i="1"/>
  <c r="BD91" i="1"/>
  <c r="BD92" i="1"/>
  <c r="BD93" i="1"/>
  <c r="BD94" i="1"/>
  <c r="BD100" i="1"/>
  <c r="BD101" i="1"/>
  <c r="BD103" i="1"/>
  <c r="BD104" i="1"/>
  <c r="BD105" i="1"/>
  <c r="BD108" i="1"/>
  <c r="BD109" i="1"/>
  <c r="BD110" i="1"/>
  <c r="BD115" i="1"/>
  <c r="BD118" i="1"/>
  <c r="BD111" i="1"/>
  <c r="BD114" i="1"/>
  <c r="BD119" i="1"/>
  <c r="BD122" i="1"/>
  <c r="BD123" i="1"/>
  <c r="BD124" i="1"/>
  <c r="BD125" i="1"/>
  <c r="BD126" i="1"/>
  <c r="BD96" i="1"/>
  <c r="BD95" i="1" s="1"/>
  <c r="BD7" i="28"/>
  <c r="BD8" i="28"/>
  <c r="BD9" i="28"/>
  <c r="BD10" i="28"/>
  <c r="BD11" i="28"/>
  <c r="BD12" i="28"/>
  <c r="BD13" i="28"/>
  <c r="BD14" i="28"/>
  <c r="BD15" i="28"/>
  <c r="BD16" i="28"/>
  <c r="BD17" i="28"/>
  <c r="BD18" i="28"/>
  <c r="BD19" i="28"/>
  <c r="BD20" i="28"/>
  <c r="BD21" i="28"/>
  <c r="BD22" i="28"/>
  <c r="BD23" i="28"/>
  <c r="BD24" i="28"/>
  <c r="BD26" i="28"/>
  <c r="BD27" i="28"/>
  <c r="BD28" i="28"/>
  <c r="BD29" i="28"/>
  <c r="BD30" i="28"/>
  <c r="BD32" i="28"/>
  <c r="BD33" i="28"/>
  <c r="BD34" i="28"/>
  <c r="BD35" i="28"/>
  <c r="BD36" i="28"/>
  <c r="BD37" i="28"/>
  <c r="BD38" i="28"/>
  <c r="BD39" i="28"/>
  <c r="BD40" i="28"/>
  <c r="BD41" i="28"/>
  <c r="BD42" i="28"/>
  <c r="BD43" i="28"/>
  <c r="BD44" i="28"/>
  <c r="BD45" i="28"/>
  <c r="BD46" i="28"/>
  <c r="BD47" i="28"/>
  <c r="BD48" i="28"/>
  <c r="BD49" i="28"/>
  <c r="BD50" i="28"/>
  <c r="BD51" i="28"/>
  <c r="BD52" i="28"/>
  <c r="BD53" i="28"/>
  <c r="BD54" i="28"/>
  <c r="BD55" i="28"/>
  <c r="BD56" i="28"/>
  <c r="BD57" i="28"/>
  <c r="BD58" i="28"/>
  <c r="BD59" i="28"/>
  <c r="BD60" i="28"/>
  <c r="BD61" i="28"/>
  <c r="BD62" i="28"/>
  <c r="BD63" i="28"/>
  <c r="BD64" i="28"/>
  <c r="BD65" i="28"/>
  <c r="BD66" i="28"/>
  <c r="BD67" i="28"/>
  <c r="BD68" i="28"/>
  <c r="BD69" i="28"/>
  <c r="BD70" i="28"/>
  <c r="BD71" i="28"/>
  <c r="BD72" i="28"/>
  <c r="BD73" i="28"/>
  <c r="BD74" i="28"/>
  <c r="BD75" i="28"/>
  <c r="BD76" i="28"/>
  <c r="BD77" i="28"/>
  <c r="BD78" i="28"/>
  <c r="BD79" i="28"/>
  <c r="BD80" i="28"/>
  <c r="BD81" i="28"/>
  <c r="BD82" i="28"/>
  <c r="BD83" i="28"/>
  <c r="BD84" i="28"/>
  <c r="BD85" i="28"/>
  <c r="BD86" i="28"/>
  <c r="BD87" i="28"/>
  <c r="BD88" i="28"/>
  <c r="BD89" i="28"/>
  <c r="BD90" i="28"/>
  <c r="BD91" i="28"/>
  <c r="BD92" i="28"/>
  <c r="BD93" i="28"/>
  <c r="BD94" i="28"/>
  <c r="BD100" i="28"/>
  <c r="BD101" i="28"/>
  <c r="BD103" i="28"/>
  <c r="BD104" i="28"/>
  <c r="BD105" i="28"/>
  <c r="BD108" i="28"/>
  <c r="BD109" i="28"/>
  <c r="BD110" i="28"/>
  <c r="BD115" i="28"/>
  <c r="BD118" i="28"/>
  <c r="BD119" i="28"/>
  <c r="BD111" i="28"/>
  <c r="BD114" i="28"/>
  <c r="BD122" i="28"/>
  <c r="BD123" i="28"/>
  <c r="BD124" i="28"/>
  <c r="BD125" i="28"/>
  <c r="BD126" i="28"/>
  <c r="BD96" i="28"/>
  <c r="BD95" i="28" s="1"/>
  <c r="BD7" i="23"/>
  <c r="BD8" i="23"/>
  <c r="BD9" i="23"/>
  <c r="BD10" i="23"/>
  <c r="BD11" i="23"/>
  <c r="BD12" i="23"/>
  <c r="BD13" i="23"/>
  <c r="BD14" i="23"/>
  <c r="BD15" i="23"/>
  <c r="BD16" i="23"/>
  <c r="BD17" i="23"/>
  <c r="BD18" i="23"/>
  <c r="BD19" i="23"/>
  <c r="BD20" i="23"/>
  <c r="BD21" i="23"/>
  <c r="BD22" i="23"/>
  <c r="BD23" i="23"/>
  <c r="BD24" i="23"/>
  <c r="BD26" i="23"/>
  <c r="BD27" i="23"/>
  <c r="BD28" i="23"/>
  <c r="BD29" i="23"/>
  <c r="BD30" i="23"/>
  <c r="BD32" i="23"/>
  <c r="BD33" i="23"/>
  <c r="BD34" i="23"/>
  <c r="BD35" i="23"/>
  <c r="BD36" i="23"/>
  <c r="BD37" i="23"/>
  <c r="BD38" i="23"/>
  <c r="BD39" i="23"/>
  <c r="BD40" i="23"/>
  <c r="BD41" i="23"/>
  <c r="BD42" i="23"/>
  <c r="BD43" i="23"/>
  <c r="BD44" i="23"/>
  <c r="BD45" i="23"/>
  <c r="BD46" i="23"/>
  <c r="BD47" i="23"/>
  <c r="BD48" i="23"/>
  <c r="BD49" i="23"/>
  <c r="BD50" i="23"/>
  <c r="BD51" i="23"/>
  <c r="BD52" i="23"/>
  <c r="BD53" i="23"/>
  <c r="BD54" i="23"/>
  <c r="BD55" i="23"/>
  <c r="BD56" i="23"/>
  <c r="BD57" i="23"/>
  <c r="BD58" i="23"/>
  <c r="BD59" i="23"/>
  <c r="BD60" i="23"/>
  <c r="BD61" i="23"/>
  <c r="BD62" i="23"/>
  <c r="BD63" i="23"/>
  <c r="BD64" i="23"/>
  <c r="BD65" i="23"/>
  <c r="BD66" i="23"/>
  <c r="BD67" i="23"/>
  <c r="BD68" i="23"/>
  <c r="BD69" i="23"/>
  <c r="BD70" i="23"/>
  <c r="BD71" i="23"/>
  <c r="BD72" i="23"/>
  <c r="BD73" i="23"/>
  <c r="BD74" i="23"/>
  <c r="BD75" i="23"/>
  <c r="BD76" i="23"/>
  <c r="BD77" i="23"/>
  <c r="BD78" i="23"/>
  <c r="BD79" i="23"/>
  <c r="BD80" i="23"/>
  <c r="BD81" i="23"/>
  <c r="BD82" i="23"/>
  <c r="BD83" i="23"/>
  <c r="BD84" i="23"/>
  <c r="BD85" i="23"/>
  <c r="BD86" i="23"/>
  <c r="BD87" i="23"/>
  <c r="BD88" i="23"/>
  <c r="BD89" i="23"/>
  <c r="BD90" i="23"/>
  <c r="BD91" i="23"/>
  <c r="BD92" i="23"/>
  <c r="BD93" i="23"/>
  <c r="BD94" i="23"/>
  <c r="BD100" i="23"/>
  <c r="BD101" i="23"/>
  <c r="BD103" i="23"/>
  <c r="BD104" i="23"/>
  <c r="BD105" i="23"/>
  <c r="BD108" i="23"/>
  <c r="BD109" i="23"/>
  <c r="BD110" i="23"/>
  <c r="BD115" i="23"/>
  <c r="BD118" i="23"/>
  <c r="BD119" i="23"/>
  <c r="BD111" i="23"/>
  <c r="BD114" i="23"/>
  <c r="BD122" i="23"/>
  <c r="BD123" i="23"/>
  <c r="BD124" i="23"/>
  <c r="BD125" i="23"/>
  <c r="BD126" i="23"/>
  <c r="BD96" i="23"/>
  <c r="BD95" i="23" s="1"/>
  <c r="BZ98" i="22" l="1"/>
  <c r="BW98" i="22"/>
  <c r="BK98" i="22"/>
  <c r="BF98" i="22"/>
  <c r="BC98" i="22"/>
  <c r="AX98" i="22"/>
  <c r="AS98" i="22"/>
  <c r="AP98" i="22"/>
  <c r="J98" i="22"/>
  <c r="E98" i="22"/>
  <c r="BZ97" i="22"/>
  <c r="BW97" i="22"/>
  <c r="BK97" i="22"/>
  <c r="BF97" i="22"/>
  <c r="BC97" i="22"/>
  <c r="AX97" i="22"/>
  <c r="AS97" i="22"/>
  <c r="AP97" i="22"/>
  <c r="J97" i="22"/>
  <c r="E97" i="22"/>
  <c r="BZ96" i="22"/>
  <c r="BW96" i="22"/>
  <c r="BW95" i="22" s="1"/>
  <c r="BK96" i="22"/>
  <c r="BF96" i="22"/>
  <c r="BC96" i="22"/>
  <c r="AX96" i="22"/>
  <c r="AX95" i="22" s="1"/>
  <c r="AS96" i="22"/>
  <c r="AP96" i="22"/>
  <c r="J96" i="22"/>
  <c r="E96" i="22"/>
  <c r="E95" i="22" s="1"/>
  <c r="BZ146" i="22"/>
  <c r="BW146" i="22"/>
  <c r="BK146" i="22"/>
  <c r="BF146" i="22"/>
  <c r="BC146" i="22"/>
  <c r="AX146" i="22"/>
  <c r="AS146" i="22"/>
  <c r="AP146" i="22"/>
  <c r="J146" i="22"/>
  <c r="E146" i="22"/>
  <c r="BZ145" i="22"/>
  <c r="BW145" i="22"/>
  <c r="BK145" i="22"/>
  <c r="BF145" i="22"/>
  <c r="BC145" i="22"/>
  <c r="AX145" i="22"/>
  <c r="AS145" i="22"/>
  <c r="AP145" i="22"/>
  <c r="J145" i="22"/>
  <c r="E145" i="22"/>
  <c r="BZ144" i="22"/>
  <c r="BW144" i="22"/>
  <c r="BK144" i="22"/>
  <c r="BF144" i="22"/>
  <c r="BC144" i="22"/>
  <c r="AX144" i="22"/>
  <c r="AS144" i="22"/>
  <c r="AP144" i="22"/>
  <c r="J144" i="22"/>
  <c r="E144" i="22"/>
  <c r="BZ143" i="22"/>
  <c r="BW143" i="22"/>
  <c r="BK143" i="22"/>
  <c r="BF143" i="22"/>
  <c r="BC143" i="22"/>
  <c r="AX143" i="22"/>
  <c r="AS143" i="22"/>
  <c r="AP143" i="22"/>
  <c r="J143" i="22"/>
  <c r="E143" i="22"/>
  <c r="BZ142" i="22"/>
  <c r="BW142" i="22"/>
  <c r="BK142" i="22"/>
  <c r="BF142" i="22"/>
  <c r="BC142" i="22"/>
  <c r="AX142" i="22"/>
  <c r="AS142" i="22"/>
  <c r="AP142" i="22"/>
  <c r="J142" i="22"/>
  <c r="E142" i="22"/>
  <c r="BZ141" i="22"/>
  <c r="BW141" i="22"/>
  <c r="BK141" i="22"/>
  <c r="BF141" i="22"/>
  <c r="BC141" i="22"/>
  <c r="AX141" i="22"/>
  <c r="AS141" i="22"/>
  <c r="AP141" i="22"/>
  <c r="J141" i="22"/>
  <c r="E141" i="22"/>
  <c r="CE139" i="22"/>
  <c r="CC139" i="22"/>
  <c r="CB139" i="22"/>
  <c r="CA139" i="22"/>
  <c r="BY139" i="22"/>
  <c r="BX139" i="22"/>
  <c r="BV139" i="22"/>
  <c r="BU139" i="22"/>
  <c r="BT139" i="22"/>
  <c r="BS139" i="22"/>
  <c r="BR139" i="22"/>
  <c r="BQ139" i="22"/>
  <c r="BP139" i="22"/>
  <c r="BO139" i="22"/>
  <c r="BN139" i="22"/>
  <c r="BM139" i="22"/>
  <c r="BL139" i="22"/>
  <c r="BJ139" i="22"/>
  <c r="BI139" i="22"/>
  <c r="BH139" i="22"/>
  <c r="BG139" i="22"/>
  <c r="BE139" i="22"/>
  <c r="BD139" i="22"/>
  <c r="BB139" i="22"/>
  <c r="BA139" i="22"/>
  <c r="AZ139" i="22"/>
  <c r="AY139" i="22"/>
  <c r="AW139" i="22"/>
  <c r="AV139" i="22"/>
  <c r="AT139" i="22"/>
  <c r="AR139" i="22"/>
  <c r="AQ139" i="22"/>
  <c r="AS139" i="22" s="1"/>
  <c r="AO139" i="22"/>
  <c r="AN139" i="22"/>
  <c r="AM139" i="22"/>
  <c r="AL139" i="22"/>
  <c r="AK139" i="22"/>
  <c r="AJ139" i="22"/>
  <c r="AI139" i="22"/>
  <c r="AH139" i="22"/>
  <c r="AG139" i="22"/>
  <c r="AF139" i="22"/>
  <c r="AE139" i="22"/>
  <c r="AD139" i="22"/>
  <c r="AC139" i="22"/>
  <c r="AB139" i="22"/>
  <c r="AA139" i="22"/>
  <c r="Z139" i="22"/>
  <c r="Y139" i="22"/>
  <c r="X139" i="22"/>
  <c r="W139" i="22"/>
  <c r="V139" i="22"/>
  <c r="U139" i="22"/>
  <c r="T139" i="22"/>
  <c r="S139" i="22"/>
  <c r="R139" i="22"/>
  <c r="Q139" i="22"/>
  <c r="P139" i="22"/>
  <c r="O139" i="22"/>
  <c r="M139" i="22"/>
  <c r="L139" i="22"/>
  <c r="K139" i="22"/>
  <c r="I139" i="22"/>
  <c r="H139" i="22"/>
  <c r="G139" i="22"/>
  <c r="F139" i="22"/>
  <c r="D139" i="22"/>
  <c r="C139" i="22"/>
  <c r="B139" i="22"/>
  <c r="BZ138" i="22"/>
  <c r="BW138" i="22"/>
  <c r="BK138" i="22"/>
  <c r="BF138" i="22"/>
  <c r="BC138" i="22"/>
  <c r="AX138" i="22"/>
  <c r="AS138" i="22"/>
  <c r="AP138" i="22"/>
  <c r="J138" i="22"/>
  <c r="E138" i="22"/>
  <c r="BZ137" i="22"/>
  <c r="BW137" i="22"/>
  <c r="BK137" i="22"/>
  <c r="BF137" i="22"/>
  <c r="BC137" i="22"/>
  <c r="AX137" i="22"/>
  <c r="AS137" i="22"/>
  <c r="AP137" i="22"/>
  <c r="J137" i="22"/>
  <c r="E137" i="22"/>
  <c r="BZ136" i="22"/>
  <c r="BW136" i="22"/>
  <c r="BK136" i="22"/>
  <c r="BF136" i="22"/>
  <c r="BC136" i="22"/>
  <c r="AX136" i="22"/>
  <c r="AS136" i="22"/>
  <c r="AP136" i="22"/>
  <c r="J136" i="22"/>
  <c r="E136" i="22"/>
  <c r="BZ119" i="22"/>
  <c r="BW119" i="22"/>
  <c r="BK119" i="22"/>
  <c r="BF119" i="22"/>
  <c r="BC119" i="22"/>
  <c r="AX119" i="22"/>
  <c r="AS119" i="22"/>
  <c r="AP119" i="22"/>
  <c r="J119" i="22"/>
  <c r="E119" i="22"/>
  <c r="BZ126" i="22"/>
  <c r="BW126" i="22"/>
  <c r="BK126" i="22"/>
  <c r="BF126" i="22"/>
  <c r="BC126" i="22"/>
  <c r="AX126" i="22"/>
  <c r="AS126" i="22"/>
  <c r="AP126" i="22"/>
  <c r="J126" i="22"/>
  <c r="E126" i="22"/>
  <c r="BZ135" i="22"/>
  <c r="BW135" i="22"/>
  <c r="BK135" i="22"/>
  <c r="BF135" i="22"/>
  <c r="BC135" i="22"/>
  <c r="AX135" i="22"/>
  <c r="AS135" i="22"/>
  <c r="AP135" i="22"/>
  <c r="J135" i="22"/>
  <c r="E135" i="22"/>
  <c r="BZ118" i="22"/>
  <c r="BW118" i="22"/>
  <c r="BK118" i="22"/>
  <c r="BF118" i="22"/>
  <c r="BC118" i="22"/>
  <c r="AX118" i="22"/>
  <c r="AS118" i="22"/>
  <c r="AP118" i="22"/>
  <c r="J118" i="22"/>
  <c r="E118" i="22"/>
  <c r="BZ134" i="22"/>
  <c r="BW134" i="22"/>
  <c r="BK134" i="22"/>
  <c r="BF134" i="22"/>
  <c r="BC134" i="22"/>
  <c r="AX134" i="22"/>
  <c r="AS134" i="22"/>
  <c r="AP134" i="22"/>
  <c r="J134" i="22"/>
  <c r="E134" i="22"/>
  <c r="BZ133" i="22"/>
  <c r="BW133" i="22"/>
  <c r="BK133" i="22"/>
  <c r="BF133" i="22"/>
  <c r="BC133" i="22"/>
  <c r="AX133" i="22"/>
  <c r="AS133" i="22"/>
  <c r="AP133" i="22"/>
  <c r="J133" i="22"/>
  <c r="E133" i="22"/>
  <c r="BZ132" i="22"/>
  <c r="BW132" i="22"/>
  <c r="BK132" i="22"/>
  <c r="BF132" i="22"/>
  <c r="BC132" i="22"/>
  <c r="AX132" i="22"/>
  <c r="AS132" i="22"/>
  <c r="AP132" i="22"/>
  <c r="J132" i="22"/>
  <c r="E132" i="22"/>
  <c r="BZ131" i="22"/>
  <c r="BW131" i="22"/>
  <c r="BK131" i="22"/>
  <c r="BF131" i="22"/>
  <c r="BC131" i="22"/>
  <c r="AX131" i="22"/>
  <c r="AS131" i="22"/>
  <c r="AP131" i="22"/>
  <c r="J131" i="22"/>
  <c r="E131" i="22"/>
  <c r="BZ130" i="22"/>
  <c r="BW130" i="22"/>
  <c r="BK130" i="22"/>
  <c r="BF130" i="22"/>
  <c r="BC130" i="22"/>
  <c r="AX130" i="22"/>
  <c r="AS130" i="22"/>
  <c r="AP130" i="22"/>
  <c r="J130" i="22"/>
  <c r="E130" i="22"/>
  <c r="CE128" i="22"/>
  <c r="CC128" i="22"/>
  <c r="CB128" i="22"/>
  <c r="CA128" i="22"/>
  <c r="BY128" i="22"/>
  <c r="BX128" i="22"/>
  <c r="BV128" i="22"/>
  <c r="BU128" i="22"/>
  <c r="BT128" i="22"/>
  <c r="BS128" i="22"/>
  <c r="BR128" i="22"/>
  <c r="BQ128" i="22"/>
  <c r="BP128" i="22"/>
  <c r="BO128" i="22"/>
  <c r="BN128" i="22"/>
  <c r="BM128" i="22"/>
  <c r="BL128" i="22"/>
  <c r="BJ128" i="22"/>
  <c r="BI128" i="22"/>
  <c r="BH128" i="22"/>
  <c r="BG128" i="22"/>
  <c r="BE128" i="22"/>
  <c r="BD128" i="22"/>
  <c r="BB128" i="22"/>
  <c r="BA128" i="22"/>
  <c r="AZ128" i="22"/>
  <c r="AY128" i="22"/>
  <c r="AW128" i="22"/>
  <c r="AV128" i="22"/>
  <c r="AT128" i="22"/>
  <c r="AR128" i="22"/>
  <c r="AQ128" i="22"/>
  <c r="AO128" i="22"/>
  <c r="AN128" i="22"/>
  <c r="AM128" i="22"/>
  <c r="AL128" i="22"/>
  <c r="AK128" i="22"/>
  <c r="AJ128" i="22"/>
  <c r="AI128" i="22"/>
  <c r="AH128" i="22"/>
  <c r="AG128" i="22"/>
  <c r="AF128" i="22"/>
  <c r="AE128" i="22"/>
  <c r="AD128" i="22"/>
  <c r="AC128" i="22"/>
  <c r="AB128" i="22"/>
  <c r="AA128" i="22"/>
  <c r="Z128" i="22"/>
  <c r="Y128" i="22"/>
  <c r="X128" i="22"/>
  <c r="W128" i="22"/>
  <c r="V128" i="22"/>
  <c r="U128" i="22"/>
  <c r="T128" i="22"/>
  <c r="S128" i="22"/>
  <c r="R128" i="22"/>
  <c r="Q128" i="22"/>
  <c r="P128" i="22"/>
  <c r="O128" i="22"/>
  <c r="M128" i="22"/>
  <c r="L128" i="22"/>
  <c r="K128" i="22"/>
  <c r="I128" i="22"/>
  <c r="H128" i="22"/>
  <c r="G128" i="22"/>
  <c r="F128" i="22"/>
  <c r="D128" i="22"/>
  <c r="C128" i="22"/>
  <c r="B128" i="22"/>
  <c r="BZ127" i="22"/>
  <c r="BW127" i="22"/>
  <c r="BK127" i="22"/>
  <c r="BF127" i="22"/>
  <c r="BC127" i="22"/>
  <c r="AX127" i="22"/>
  <c r="AS127" i="22"/>
  <c r="AP127" i="22"/>
  <c r="J127" i="22"/>
  <c r="E127" i="22"/>
  <c r="BZ125" i="22"/>
  <c r="BW125" i="22"/>
  <c r="BK125" i="22"/>
  <c r="BF125" i="22"/>
  <c r="BC125" i="22"/>
  <c r="AX125" i="22"/>
  <c r="AS125" i="22"/>
  <c r="AP125" i="22"/>
  <c r="J125" i="22"/>
  <c r="E125" i="22"/>
  <c r="BZ124" i="22"/>
  <c r="BW124" i="22"/>
  <c r="BK124" i="22"/>
  <c r="BF124" i="22"/>
  <c r="BC124" i="22"/>
  <c r="AX124" i="22"/>
  <c r="AS124" i="22"/>
  <c r="AP124" i="22"/>
  <c r="J124" i="22"/>
  <c r="E124" i="22"/>
  <c r="BZ123" i="22"/>
  <c r="BW123" i="22"/>
  <c r="BK123" i="22"/>
  <c r="BF123" i="22"/>
  <c r="BC123" i="22"/>
  <c r="AX123" i="22"/>
  <c r="AS123" i="22"/>
  <c r="AP123" i="22"/>
  <c r="J123" i="22"/>
  <c r="E123" i="22"/>
  <c r="BZ122" i="22"/>
  <c r="BW122" i="22"/>
  <c r="BK122" i="22"/>
  <c r="BF122" i="22"/>
  <c r="BC122" i="22"/>
  <c r="AX122" i="22"/>
  <c r="AS122" i="22"/>
  <c r="AP122" i="22"/>
  <c r="J122" i="22"/>
  <c r="E122" i="22"/>
  <c r="BZ121" i="22"/>
  <c r="BW121" i="22"/>
  <c r="BK121" i="22"/>
  <c r="BF121" i="22"/>
  <c r="BC121" i="22"/>
  <c r="AX121" i="22"/>
  <c r="AS121" i="22"/>
  <c r="AP121" i="22"/>
  <c r="J121" i="22"/>
  <c r="E121" i="22"/>
  <c r="BZ120" i="22"/>
  <c r="BW120" i="22"/>
  <c r="BK120" i="22"/>
  <c r="BF120" i="22"/>
  <c r="BC120" i="22"/>
  <c r="AX120" i="22"/>
  <c r="AS120" i="22"/>
  <c r="AP120" i="22"/>
  <c r="J120" i="22"/>
  <c r="E120" i="22"/>
  <c r="BZ117" i="22"/>
  <c r="BW117" i="22"/>
  <c r="BK117" i="22"/>
  <c r="BF117" i="22"/>
  <c r="BC117" i="22"/>
  <c r="AX117" i="22"/>
  <c r="AS117" i="22"/>
  <c r="AP117" i="22"/>
  <c r="J117" i="22"/>
  <c r="E117" i="22"/>
  <c r="BZ116" i="22"/>
  <c r="BW116" i="22"/>
  <c r="BK116" i="22"/>
  <c r="BF116" i="22"/>
  <c r="BC116" i="22"/>
  <c r="AX116" i="22"/>
  <c r="AS116" i="22"/>
  <c r="AP116" i="22"/>
  <c r="J116" i="22"/>
  <c r="E116" i="22"/>
  <c r="BZ115" i="22"/>
  <c r="BW115" i="22"/>
  <c r="BK115" i="22"/>
  <c r="BF115" i="22"/>
  <c r="BC115" i="22"/>
  <c r="AX115" i="22"/>
  <c r="AS115" i="22"/>
  <c r="AP115" i="22"/>
  <c r="J115" i="22"/>
  <c r="E115" i="22"/>
  <c r="BZ114" i="22"/>
  <c r="BW114" i="22"/>
  <c r="BK114" i="22"/>
  <c r="BF114" i="22"/>
  <c r="BC114" i="22"/>
  <c r="AX114" i="22"/>
  <c r="AS114" i="22"/>
  <c r="AP114" i="22"/>
  <c r="J114" i="22"/>
  <c r="E114" i="22"/>
  <c r="BZ113" i="22"/>
  <c r="BW113" i="22"/>
  <c r="BK113" i="22"/>
  <c r="BF113" i="22"/>
  <c r="BC113" i="22"/>
  <c r="AX113" i="22"/>
  <c r="AS113" i="22"/>
  <c r="AP113" i="22"/>
  <c r="J113" i="22"/>
  <c r="E113" i="22"/>
  <c r="BZ112" i="22"/>
  <c r="BW112" i="22"/>
  <c r="BK112" i="22"/>
  <c r="BF112" i="22"/>
  <c r="BC112" i="22"/>
  <c r="AX112" i="22"/>
  <c r="AS112" i="22"/>
  <c r="AP112" i="22"/>
  <c r="J112" i="22"/>
  <c r="E112" i="22"/>
  <c r="CE110" i="22"/>
  <c r="CC110" i="22"/>
  <c r="CB110" i="22"/>
  <c r="CA110" i="22"/>
  <c r="BY110" i="22"/>
  <c r="BX110" i="22"/>
  <c r="BV110" i="22"/>
  <c r="BU110" i="22"/>
  <c r="BT110" i="22"/>
  <c r="BS110" i="22"/>
  <c r="BR110" i="22"/>
  <c r="BQ110" i="22"/>
  <c r="BP110" i="22"/>
  <c r="BO110" i="22"/>
  <c r="BN110" i="22"/>
  <c r="BM110" i="22"/>
  <c r="BL110" i="22"/>
  <c r="BJ110" i="22"/>
  <c r="BI110" i="22"/>
  <c r="BH110" i="22"/>
  <c r="BG110" i="22"/>
  <c r="BE110" i="22"/>
  <c r="BD110" i="22"/>
  <c r="BB110" i="22"/>
  <c r="BA110" i="22"/>
  <c r="AZ110" i="22"/>
  <c r="AY110" i="22"/>
  <c r="AW110" i="22"/>
  <c r="AV110" i="22"/>
  <c r="AX110" i="22" s="1"/>
  <c r="AT110" i="22"/>
  <c r="AR110" i="22"/>
  <c r="AQ110" i="22"/>
  <c r="AS110" i="22" s="1"/>
  <c r="AO110" i="22"/>
  <c r="AN110" i="22"/>
  <c r="AM110" i="22"/>
  <c r="AL110" i="22"/>
  <c r="AK110" i="22"/>
  <c r="AJ110" i="22"/>
  <c r="AI110" i="22"/>
  <c r="AH110" i="22"/>
  <c r="AG110" i="22"/>
  <c r="AF110" i="22"/>
  <c r="AE110" i="22"/>
  <c r="AD110" i="22"/>
  <c r="AC110" i="22"/>
  <c r="AB110" i="22"/>
  <c r="AA110" i="22"/>
  <c r="Z110" i="22"/>
  <c r="Y110" i="22"/>
  <c r="X110" i="22"/>
  <c r="W110" i="22"/>
  <c r="V110" i="22"/>
  <c r="U110" i="22"/>
  <c r="T110" i="22"/>
  <c r="S110" i="22"/>
  <c r="R110" i="22"/>
  <c r="Q110" i="22"/>
  <c r="P110" i="22"/>
  <c r="O110" i="22"/>
  <c r="M110" i="22"/>
  <c r="L110" i="22"/>
  <c r="K110" i="22"/>
  <c r="I110" i="22"/>
  <c r="H110" i="22"/>
  <c r="G110" i="22"/>
  <c r="F110" i="22"/>
  <c r="D110" i="22"/>
  <c r="C110" i="22"/>
  <c r="B110" i="22"/>
  <c r="BZ109" i="22"/>
  <c r="BW109" i="22"/>
  <c r="BK109" i="22"/>
  <c r="BF109" i="22"/>
  <c r="BC109" i="22"/>
  <c r="AX109" i="22"/>
  <c r="AS109" i="22"/>
  <c r="AP109" i="22"/>
  <c r="J109" i="22"/>
  <c r="E109" i="22"/>
  <c r="BZ108" i="22"/>
  <c r="BW108" i="22"/>
  <c r="BK108" i="22"/>
  <c r="BF108" i="22"/>
  <c r="BC108" i="22"/>
  <c r="AX108" i="22"/>
  <c r="AS108" i="22"/>
  <c r="AP108" i="22"/>
  <c r="J108" i="22"/>
  <c r="E108" i="22"/>
  <c r="BZ107" i="22"/>
  <c r="BW107" i="22"/>
  <c r="BK107" i="22"/>
  <c r="BF107" i="22"/>
  <c r="BC107" i="22"/>
  <c r="AX107" i="22"/>
  <c r="AS107" i="22"/>
  <c r="AP107" i="22"/>
  <c r="J107" i="22"/>
  <c r="E107" i="22"/>
  <c r="BZ106" i="22"/>
  <c r="BW106" i="22"/>
  <c r="BK106" i="22"/>
  <c r="BF106" i="22"/>
  <c r="BC106" i="22"/>
  <c r="AX106" i="22"/>
  <c r="AS106" i="22"/>
  <c r="AP106" i="22"/>
  <c r="J106" i="22"/>
  <c r="E106" i="22"/>
  <c r="BZ105" i="22"/>
  <c r="BW105" i="22"/>
  <c r="BK105" i="22"/>
  <c r="BF105" i="22"/>
  <c r="BC105" i="22"/>
  <c r="AX105" i="22"/>
  <c r="AS105" i="22"/>
  <c r="AP105" i="22"/>
  <c r="J105" i="22"/>
  <c r="E105" i="22"/>
  <c r="BZ104" i="22"/>
  <c r="BW104" i="22"/>
  <c r="BK104" i="22"/>
  <c r="BF104" i="22"/>
  <c r="BC104" i="22"/>
  <c r="AX104" i="22"/>
  <c r="AS104" i="22"/>
  <c r="AP104" i="22"/>
  <c r="J104" i="22"/>
  <c r="E104" i="22"/>
  <c r="BZ103" i="22"/>
  <c r="BW103" i="22"/>
  <c r="BK103" i="22"/>
  <c r="BF103" i="22"/>
  <c r="BC103" i="22"/>
  <c r="AX103" i="22"/>
  <c r="AS103" i="22"/>
  <c r="AP103" i="22"/>
  <c r="J103" i="22"/>
  <c r="E103" i="22"/>
  <c r="BZ102" i="22"/>
  <c r="BW102" i="22"/>
  <c r="BK102" i="22"/>
  <c r="BF102" i="22"/>
  <c r="BC102" i="22"/>
  <c r="AX102" i="22"/>
  <c r="AS102" i="22"/>
  <c r="AP102" i="22"/>
  <c r="J102" i="22"/>
  <c r="E102" i="22"/>
  <c r="CE100" i="22"/>
  <c r="CC100" i="22"/>
  <c r="CC99" i="22" s="1"/>
  <c r="CB100" i="22"/>
  <c r="CB99" i="22" s="1"/>
  <c r="CA100" i="22"/>
  <c r="BY100" i="22"/>
  <c r="BX100" i="22"/>
  <c r="BX99" i="22" s="1"/>
  <c r="BV100" i="22"/>
  <c r="BU100" i="22"/>
  <c r="BU99" i="22" s="1"/>
  <c r="BT100" i="22"/>
  <c r="BS100" i="22"/>
  <c r="BS99" i="22" s="1"/>
  <c r="BR100" i="22"/>
  <c r="BQ100" i="22"/>
  <c r="BQ99" i="22" s="1"/>
  <c r="BP100" i="22"/>
  <c r="BO100" i="22"/>
  <c r="BN100" i="22"/>
  <c r="BM100" i="22"/>
  <c r="BM99" i="22" s="1"/>
  <c r="BL100" i="22"/>
  <c r="BJ100" i="22"/>
  <c r="BJ99" i="22" s="1"/>
  <c r="BI100" i="22"/>
  <c r="BH100" i="22"/>
  <c r="BH99" i="22" s="1"/>
  <c r="BG100" i="22"/>
  <c r="BE100" i="22"/>
  <c r="BE99" i="22" s="1"/>
  <c r="BD100" i="22"/>
  <c r="BB100" i="22"/>
  <c r="BA100" i="22"/>
  <c r="AZ100" i="22"/>
  <c r="AZ99" i="22" s="1"/>
  <c r="AY100" i="22"/>
  <c r="AW100" i="22"/>
  <c r="AV100" i="22"/>
  <c r="AT100" i="22"/>
  <c r="AT99" i="22" s="1"/>
  <c r="AR100" i="22"/>
  <c r="AR99" i="22" s="1"/>
  <c r="AQ100" i="22"/>
  <c r="AO100" i="22"/>
  <c r="AN100" i="22"/>
  <c r="AN99" i="22" s="1"/>
  <c r="AM100" i="22"/>
  <c r="AL100" i="22"/>
  <c r="AK100" i="22"/>
  <c r="AJ100" i="22"/>
  <c r="AJ99" i="22" s="1"/>
  <c r="AI100" i="22"/>
  <c r="AI99" i="22" s="1"/>
  <c r="AH100" i="22"/>
  <c r="AG100" i="22"/>
  <c r="AF100" i="22"/>
  <c r="AF99" i="22" s="1"/>
  <c r="AE100" i="22"/>
  <c r="AE99" i="22" s="1"/>
  <c r="AD100" i="22"/>
  <c r="AC100" i="22"/>
  <c r="AB100" i="22"/>
  <c r="AB99" i="22" s="1"/>
  <c r="AA100" i="22"/>
  <c r="AA99" i="22" s="1"/>
  <c r="Z100" i="22"/>
  <c r="Y100" i="22"/>
  <c r="X100" i="22"/>
  <c r="X99" i="22" s="1"/>
  <c r="W100" i="22"/>
  <c r="V100" i="22"/>
  <c r="U100" i="22"/>
  <c r="T100" i="22"/>
  <c r="T99" i="22" s="1"/>
  <c r="S100" i="22"/>
  <c r="S99" i="22" s="1"/>
  <c r="R100" i="22"/>
  <c r="Q100" i="22"/>
  <c r="P100" i="22"/>
  <c r="P99" i="22" s="1"/>
  <c r="O100" i="22"/>
  <c r="O99" i="22" s="1"/>
  <c r="O140" i="22" s="1"/>
  <c r="M100" i="22"/>
  <c r="L100" i="22"/>
  <c r="K100" i="22"/>
  <c r="K99" i="22" s="1"/>
  <c r="I100" i="22"/>
  <c r="I99" i="22" s="1"/>
  <c r="H100" i="22"/>
  <c r="G100" i="22"/>
  <c r="F100" i="22"/>
  <c r="F99" i="22" s="1"/>
  <c r="D100" i="22"/>
  <c r="D99" i="22" s="1"/>
  <c r="C100" i="22"/>
  <c r="B100" i="22"/>
  <c r="BZ94" i="22"/>
  <c r="BW94" i="22"/>
  <c r="BK94" i="22"/>
  <c r="BF94" i="22"/>
  <c r="BC94" i="22"/>
  <c r="AX94" i="22"/>
  <c r="AS94" i="22"/>
  <c r="AP94" i="22"/>
  <c r="J94" i="22"/>
  <c r="E94" i="22"/>
  <c r="BZ93" i="22"/>
  <c r="BW93" i="22"/>
  <c r="BK93" i="22"/>
  <c r="BF93" i="22"/>
  <c r="BC93" i="22"/>
  <c r="AX93" i="22"/>
  <c r="AS93" i="22"/>
  <c r="AP93" i="22"/>
  <c r="J93" i="22"/>
  <c r="E93" i="22"/>
  <c r="BZ92" i="22"/>
  <c r="BW92" i="22"/>
  <c r="BK92" i="22"/>
  <c r="BF92" i="22"/>
  <c r="BC92" i="22"/>
  <c r="AX92" i="22"/>
  <c r="AS92" i="22"/>
  <c r="AP92" i="22"/>
  <c r="J92" i="22"/>
  <c r="E92" i="22"/>
  <c r="BZ91" i="22"/>
  <c r="BW91" i="22"/>
  <c r="BK91" i="22"/>
  <c r="BF91" i="22"/>
  <c r="BC91" i="22"/>
  <c r="AX91" i="22"/>
  <c r="AS91" i="22"/>
  <c r="AP91" i="22"/>
  <c r="J91" i="22"/>
  <c r="E91" i="22"/>
  <c r="BZ90" i="22"/>
  <c r="BW90" i="22"/>
  <c r="BK90" i="22"/>
  <c r="BF90" i="22"/>
  <c r="BC90" i="22"/>
  <c r="AX90" i="22"/>
  <c r="AS90" i="22"/>
  <c r="AP90" i="22"/>
  <c r="J90" i="22"/>
  <c r="E90" i="22"/>
  <c r="BZ89" i="22"/>
  <c r="BW89" i="22"/>
  <c r="BK89" i="22"/>
  <c r="BF89" i="22"/>
  <c r="BC89" i="22"/>
  <c r="AX89" i="22"/>
  <c r="AS89" i="22"/>
  <c r="AP89" i="22"/>
  <c r="J89" i="22"/>
  <c r="E89" i="22"/>
  <c r="BZ88" i="22"/>
  <c r="BW88" i="22"/>
  <c r="BK88" i="22"/>
  <c r="BF88" i="22"/>
  <c r="BC88" i="22"/>
  <c r="AX88" i="22"/>
  <c r="AS88" i="22"/>
  <c r="AP88" i="22"/>
  <c r="J88" i="22"/>
  <c r="E88" i="22"/>
  <c r="BZ87" i="22"/>
  <c r="BW87" i="22"/>
  <c r="BK87" i="22"/>
  <c r="BF87" i="22"/>
  <c r="BC87" i="22"/>
  <c r="AX87" i="22"/>
  <c r="AS87" i="22"/>
  <c r="AP87" i="22"/>
  <c r="J87" i="22"/>
  <c r="E87" i="22"/>
  <c r="BZ86" i="22"/>
  <c r="BW86" i="22"/>
  <c r="BK86" i="22"/>
  <c r="BF86" i="22"/>
  <c r="BC86" i="22"/>
  <c r="AX86" i="22"/>
  <c r="AS86" i="22"/>
  <c r="AP86" i="22"/>
  <c r="J86" i="22"/>
  <c r="E86" i="22"/>
  <c r="BZ85" i="22"/>
  <c r="BW85" i="22"/>
  <c r="BK85" i="22"/>
  <c r="BF85" i="22"/>
  <c r="BC85" i="22"/>
  <c r="AX85" i="22"/>
  <c r="AS85" i="22"/>
  <c r="AP85" i="22"/>
  <c r="J85" i="22"/>
  <c r="E85" i="22"/>
  <c r="BZ84" i="22"/>
  <c r="BW84" i="22"/>
  <c r="BK84" i="22"/>
  <c r="BF84" i="22"/>
  <c r="BC84" i="22"/>
  <c r="AX84" i="22"/>
  <c r="AS84" i="22"/>
  <c r="AP84" i="22"/>
  <c r="J84" i="22"/>
  <c r="E84" i="22"/>
  <c r="BZ83" i="22"/>
  <c r="BW83" i="22"/>
  <c r="BK83" i="22"/>
  <c r="BF83" i="22"/>
  <c r="BC83" i="22"/>
  <c r="AX83" i="22"/>
  <c r="AS83" i="22"/>
  <c r="AP83" i="22"/>
  <c r="J83" i="22"/>
  <c r="E83" i="22"/>
  <c r="BZ82" i="22"/>
  <c r="BW82" i="22"/>
  <c r="BK82" i="22"/>
  <c r="BF82" i="22"/>
  <c r="BC82" i="22"/>
  <c r="AX82" i="22"/>
  <c r="AS82" i="22"/>
  <c r="AP82" i="22"/>
  <c r="J82" i="22"/>
  <c r="E82" i="22"/>
  <c r="BZ81" i="22"/>
  <c r="BW81" i="22"/>
  <c r="BK81" i="22"/>
  <c r="BF81" i="22"/>
  <c r="BC81" i="22"/>
  <c r="AX81" i="22"/>
  <c r="AS81" i="22"/>
  <c r="AP81" i="22"/>
  <c r="J81" i="22"/>
  <c r="E81" i="22"/>
  <c r="BZ80" i="22"/>
  <c r="BW80" i="22"/>
  <c r="BK80" i="22"/>
  <c r="BF80" i="22"/>
  <c r="BC80" i="22"/>
  <c r="AX80" i="22"/>
  <c r="AS80" i="22"/>
  <c r="AP80" i="22"/>
  <c r="J80" i="22"/>
  <c r="E80" i="22"/>
  <c r="BZ79" i="22"/>
  <c r="BW79" i="22"/>
  <c r="BK79" i="22"/>
  <c r="BF79" i="22"/>
  <c r="BC79" i="22"/>
  <c r="AX79" i="22"/>
  <c r="AS79" i="22"/>
  <c r="AP79" i="22"/>
  <c r="J79" i="22"/>
  <c r="E79" i="22"/>
  <c r="BZ78" i="22"/>
  <c r="BW78" i="22"/>
  <c r="BK78" i="22"/>
  <c r="BF78" i="22"/>
  <c r="BC78" i="22"/>
  <c r="AX78" i="22"/>
  <c r="AS78" i="22"/>
  <c r="AP78" i="22"/>
  <c r="J78" i="22"/>
  <c r="E78" i="22"/>
  <c r="BZ77" i="22"/>
  <c r="BW77" i="22"/>
  <c r="BK77" i="22"/>
  <c r="BF77" i="22"/>
  <c r="BC77" i="22"/>
  <c r="AX77" i="22"/>
  <c r="AS77" i="22"/>
  <c r="AP77" i="22"/>
  <c r="J77" i="22"/>
  <c r="E77" i="22"/>
  <c r="BZ76" i="22"/>
  <c r="BW76" i="22"/>
  <c r="BK76" i="22"/>
  <c r="BF76" i="22"/>
  <c r="BC76" i="22"/>
  <c r="AX76" i="22"/>
  <c r="AS76" i="22"/>
  <c r="AP76" i="22"/>
  <c r="J76" i="22"/>
  <c r="E76" i="22"/>
  <c r="BZ75" i="22"/>
  <c r="BW75" i="22"/>
  <c r="BK75" i="22"/>
  <c r="BF75" i="22"/>
  <c r="BC75" i="22"/>
  <c r="AX75" i="22"/>
  <c r="AS75" i="22"/>
  <c r="AP75" i="22"/>
  <c r="J75" i="22"/>
  <c r="E75" i="22"/>
  <c r="BZ74" i="22"/>
  <c r="BW74" i="22"/>
  <c r="BK74" i="22"/>
  <c r="BF74" i="22"/>
  <c r="BC74" i="22"/>
  <c r="AX74" i="22"/>
  <c r="AS74" i="22"/>
  <c r="AP74" i="22"/>
  <c r="J74" i="22"/>
  <c r="E74" i="22"/>
  <c r="BZ73" i="22"/>
  <c r="BW73" i="22"/>
  <c r="BK73" i="22"/>
  <c r="BF73" i="22"/>
  <c r="BC73" i="22"/>
  <c r="AX73" i="22"/>
  <c r="AS73" i="22"/>
  <c r="AP73" i="22"/>
  <c r="J73" i="22"/>
  <c r="E73" i="22"/>
  <c r="BZ72" i="22"/>
  <c r="BW72" i="22"/>
  <c r="BK72" i="22"/>
  <c r="BF72" i="22"/>
  <c r="BC72" i="22"/>
  <c r="AX72" i="22"/>
  <c r="AS72" i="22"/>
  <c r="AP72" i="22"/>
  <c r="J72" i="22"/>
  <c r="E72" i="22"/>
  <c r="BZ71" i="22"/>
  <c r="BW71" i="22"/>
  <c r="BK71" i="22"/>
  <c r="BF71" i="22"/>
  <c r="BC71" i="22"/>
  <c r="AX71" i="22"/>
  <c r="AS71" i="22"/>
  <c r="AP71" i="22"/>
  <c r="J71" i="22"/>
  <c r="E71" i="22"/>
  <c r="BZ70" i="22"/>
  <c r="BW70" i="22"/>
  <c r="BK70" i="22"/>
  <c r="BF70" i="22"/>
  <c r="BC70" i="22"/>
  <c r="AX70" i="22"/>
  <c r="AS70" i="22"/>
  <c r="AP70" i="22"/>
  <c r="J70" i="22"/>
  <c r="E70" i="22"/>
  <c r="BZ69" i="22"/>
  <c r="BW69" i="22"/>
  <c r="BK69" i="22"/>
  <c r="BF69" i="22"/>
  <c r="BC69" i="22"/>
  <c r="AX69" i="22"/>
  <c r="AS69" i="22"/>
  <c r="AP69" i="22"/>
  <c r="J69" i="22"/>
  <c r="E69" i="22"/>
  <c r="BZ68" i="22"/>
  <c r="BW68" i="22"/>
  <c r="BK68" i="22"/>
  <c r="BF68" i="22"/>
  <c r="BC68" i="22"/>
  <c r="AX68" i="22"/>
  <c r="AS68" i="22"/>
  <c r="AP68" i="22"/>
  <c r="J68" i="22"/>
  <c r="E68" i="22"/>
  <c r="BZ67" i="22"/>
  <c r="BW67" i="22"/>
  <c r="BK67" i="22"/>
  <c r="BF67" i="22"/>
  <c r="BC67" i="22"/>
  <c r="AX67" i="22"/>
  <c r="AS67" i="22"/>
  <c r="AP67" i="22"/>
  <c r="J67" i="22"/>
  <c r="E67" i="22"/>
  <c r="BZ66" i="22"/>
  <c r="BW66" i="22"/>
  <c r="BK66" i="22"/>
  <c r="BF66" i="22"/>
  <c r="BC66" i="22"/>
  <c r="AX66" i="22"/>
  <c r="AS66" i="22"/>
  <c r="AP66" i="22"/>
  <c r="J66" i="22"/>
  <c r="E66" i="22"/>
  <c r="BZ65" i="22"/>
  <c r="BW65" i="22"/>
  <c r="BK65" i="22"/>
  <c r="BF65" i="22"/>
  <c r="BC65" i="22"/>
  <c r="AX65" i="22"/>
  <c r="AS65" i="22"/>
  <c r="AP65" i="22"/>
  <c r="J65" i="22"/>
  <c r="E65" i="22"/>
  <c r="BZ64" i="22"/>
  <c r="BW64" i="22"/>
  <c r="BK64" i="22"/>
  <c r="BF64" i="22"/>
  <c r="BC64" i="22"/>
  <c r="AX64" i="22"/>
  <c r="AS64" i="22"/>
  <c r="AP64" i="22"/>
  <c r="J64" i="22"/>
  <c r="E64" i="22"/>
  <c r="BZ63" i="22"/>
  <c r="BW63" i="22"/>
  <c r="BK63" i="22"/>
  <c r="BF63" i="22"/>
  <c r="BC63" i="22"/>
  <c r="AX63" i="22"/>
  <c r="AS63" i="22"/>
  <c r="AP63" i="22"/>
  <c r="J63" i="22"/>
  <c r="E63" i="22"/>
  <c r="BZ62" i="22"/>
  <c r="BW62" i="22"/>
  <c r="BK62" i="22"/>
  <c r="BF62" i="22"/>
  <c r="BC62" i="22"/>
  <c r="AX62" i="22"/>
  <c r="AS62" i="22"/>
  <c r="AP62" i="22"/>
  <c r="J62" i="22"/>
  <c r="E62" i="22"/>
  <c r="BZ61" i="22"/>
  <c r="BW61" i="22"/>
  <c r="BK61" i="22"/>
  <c r="BF61" i="22"/>
  <c r="BC61" i="22"/>
  <c r="AX61" i="22"/>
  <c r="AS61" i="22"/>
  <c r="AP61" i="22"/>
  <c r="J61" i="22"/>
  <c r="E61" i="22"/>
  <c r="BZ60" i="22"/>
  <c r="BW60" i="22"/>
  <c r="BK60" i="22"/>
  <c r="BF60" i="22"/>
  <c r="BC60" i="22"/>
  <c r="AX60" i="22"/>
  <c r="AS60" i="22"/>
  <c r="AP60" i="22"/>
  <c r="J60" i="22"/>
  <c r="E60" i="22"/>
  <c r="BZ59" i="22"/>
  <c r="BW59" i="22"/>
  <c r="BK59" i="22"/>
  <c r="BF59" i="22"/>
  <c r="BC59" i="22"/>
  <c r="AX59" i="22"/>
  <c r="AS59" i="22"/>
  <c r="AP59" i="22"/>
  <c r="J59" i="22"/>
  <c r="E59" i="22"/>
  <c r="BZ58" i="22"/>
  <c r="BW58" i="22"/>
  <c r="BK58" i="22"/>
  <c r="BF58" i="22"/>
  <c r="BC58" i="22"/>
  <c r="AX58" i="22"/>
  <c r="AS58" i="22"/>
  <c r="AP58" i="22"/>
  <c r="J58" i="22"/>
  <c r="E58" i="22"/>
  <c r="BZ57" i="22"/>
  <c r="BW57" i="22"/>
  <c r="BK57" i="22"/>
  <c r="BF57" i="22"/>
  <c r="BC57" i="22"/>
  <c r="AX57" i="22"/>
  <c r="AS57" i="22"/>
  <c r="AP57" i="22"/>
  <c r="J57" i="22"/>
  <c r="E57" i="22"/>
  <c r="BZ56" i="22"/>
  <c r="BW56" i="22"/>
  <c r="BK56" i="22"/>
  <c r="BF56" i="22"/>
  <c r="BC56" i="22"/>
  <c r="AX56" i="22"/>
  <c r="AS56" i="22"/>
  <c r="AP56" i="22"/>
  <c r="J56" i="22"/>
  <c r="E56" i="22"/>
  <c r="BZ55" i="22"/>
  <c r="BW55" i="22"/>
  <c r="BK55" i="22"/>
  <c r="BF55" i="22"/>
  <c r="BC55" i="22"/>
  <c r="AX55" i="22"/>
  <c r="AS55" i="22"/>
  <c r="AP55" i="22"/>
  <c r="J55" i="22"/>
  <c r="E55" i="22"/>
  <c r="BZ54" i="22"/>
  <c r="BW54" i="22"/>
  <c r="BK54" i="22"/>
  <c r="BF54" i="22"/>
  <c r="BC54" i="22"/>
  <c r="AX54" i="22"/>
  <c r="AS54" i="22"/>
  <c r="AP54" i="22"/>
  <c r="J54" i="22"/>
  <c r="E54" i="22"/>
  <c r="BZ53" i="22"/>
  <c r="BW53" i="22"/>
  <c r="BK53" i="22"/>
  <c r="BF53" i="22"/>
  <c r="BC53" i="22"/>
  <c r="AX53" i="22"/>
  <c r="AS53" i="22"/>
  <c r="AP53" i="22"/>
  <c r="J53" i="22"/>
  <c r="E53" i="22"/>
  <c r="BZ52" i="22"/>
  <c r="BW52" i="22"/>
  <c r="BK52" i="22"/>
  <c r="BF52" i="22"/>
  <c r="BC52" i="22"/>
  <c r="AX52" i="22"/>
  <c r="AS52" i="22"/>
  <c r="AP52" i="22"/>
  <c r="J52" i="22"/>
  <c r="E52" i="22"/>
  <c r="BZ51" i="22"/>
  <c r="BW51" i="22"/>
  <c r="BK51" i="22"/>
  <c r="BF51" i="22"/>
  <c r="BC51" i="22"/>
  <c r="AX51" i="22"/>
  <c r="AS51" i="22"/>
  <c r="AP51" i="22"/>
  <c r="J51" i="22"/>
  <c r="E51" i="22"/>
  <c r="BZ50" i="22"/>
  <c r="BW50" i="22"/>
  <c r="BK50" i="22"/>
  <c r="BF50" i="22"/>
  <c r="BC50" i="22"/>
  <c r="AX50" i="22"/>
  <c r="AS50" i="22"/>
  <c r="AP50" i="22"/>
  <c r="J50" i="22"/>
  <c r="E50" i="22"/>
  <c r="BZ49" i="22"/>
  <c r="BW49" i="22"/>
  <c r="BK49" i="22"/>
  <c r="BF49" i="22"/>
  <c r="BC49" i="22"/>
  <c r="AX49" i="22"/>
  <c r="AS49" i="22"/>
  <c r="AP49" i="22"/>
  <c r="J49" i="22"/>
  <c r="E49" i="22"/>
  <c r="BZ48" i="22"/>
  <c r="BW48" i="22"/>
  <c r="BK48" i="22"/>
  <c r="BF48" i="22"/>
  <c r="BC48" i="22"/>
  <c r="AX48" i="22"/>
  <c r="AS48" i="22"/>
  <c r="AP48" i="22"/>
  <c r="J48" i="22"/>
  <c r="E48" i="22"/>
  <c r="BZ47" i="22"/>
  <c r="BW47" i="22"/>
  <c r="BK47" i="22"/>
  <c r="BF47" i="22"/>
  <c r="BC47" i="22"/>
  <c r="AX47" i="22"/>
  <c r="AS47" i="22"/>
  <c r="AP47" i="22"/>
  <c r="J47" i="22"/>
  <c r="E47" i="22"/>
  <c r="BZ46" i="22"/>
  <c r="BW46" i="22"/>
  <c r="BK46" i="22"/>
  <c r="BF46" i="22"/>
  <c r="BC46" i="22"/>
  <c r="AX46" i="22"/>
  <c r="AS46" i="22"/>
  <c r="AP46" i="22"/>
  <c r="J46" i="22"/>
  <c r="E46" i="22"/>
  <c r="BZ45" i="22"/>
  <c r="BW45" i="22"/>
  <c r="BK45" i="22"/>
  <c r="BF45" i="22"/>
  <c r="BC45" i="22"/>
  <c r="AX45" i="22"/>
  <c r="AS45" i="22"/>
  <c r="AP45" i="22"/>
  <c r="J45" i="22"/>
  <c r="E45" i="22"/>
  <c r="BZ44" i="22"/>
  <c r="BW44" i="22"/>
  <c r="BK44" i="22"/>
  <c r="BF44" i="22"/>
  <c r="BC44" i="22"/>
  <c r="AX44" i="22"/>
  <c r="AS44" i="22"/>
  <c r="AP44" i="22"/>
  <c r="J44" i="22"/>
  <c r="E44" i="22"/>
  <c r="BZ43" i="22"/>
  <c r="BW43" i="22"/>
  <c r="BK43" i="22"/>
  <c r="BF43" i="22"/>
  <c r="BC43" i="22"/>
  <c r="AX43" i="22"/>
  <c r="AS43" i="22"/>
  <c r="AP43" i="22"/>
  <c r="J43" i="22"/>
  <c r="E43" i="22"/>
  <c r="BZ42" i="22"/>
  <c r="BW42" i="22"/>
  <c r="BK42" i="22"/>
  <c r="BF42" i="22"/>
  <c r="BC42" i="22"/>
  <c r="AX42" i="22"/>
  <c r="AS42" i="22"/>
  <c r="AP42" i="22"/>
  <c r="J42" i="22"/>
  <c r="E42" i="22"/>
  <c r="BZ41" i="22"/>
  <c r="BW41" i="22"/>
  <c r="BK41" i="22"/>
  <c r="BF41" i="22"/>
  <c r="BC41" i="22"/>
  <c r="AX41" i="22"/>
  <c r="AS41" i="22"/>
  <c r="AP41" i="22"/>
  <c r="J41" i="22"/>
  <c r="E41" i="22"/>
  <c r="BZ40" i="22"/>
  <c r="BW40" i="22"/>
  <c r="BK40" i="22"/>
  <c r="BF40" i="22"/>
  <c r="BC40" i="22"/>
  <c r="AX40" i="22"/>
  <c r="AS40" i="22"/>
  <c r="AP40" i="22"/>
  <c r="J40" i="22"/>
  <c r="E40" i="22"/>
  <c r="BZ39" i="22"/>
  <c r="BW39" i="22"/>
  <c r="BK39" i="22"/>
  <c r="BF39" i="22"/>
  <c r="BC39" i="22"/>
  <c r="AX39" i="22"/>
  <c r="AS39" i="22"/>
  <c r="AP39" i="22"/>
  <c r="J39" i="22"/>
  <c r="E39" i="22"/>
  <c r="BZ38" i="22"/>
  <c r="BW38" i="22"/>
  <c r="BK38" i="22"/>
  <c r="BF38" i="22"/>
  <c r="BC38" i="22"/>
  <c r="AX38" i="22"/>
  <c r="AS38" i="22"/>
  <c r="AP38" i="22"/>
  <c r="J38" i="22"/>
  <c r="E38" i="22"/>
  <c r="BZ37" i="22"/>
  <c r="BW37" i="22"/>
  <c r="BK37" i="22"/>
  <c r="BF37" i="22"/>
  <c r="BC37" i="22"/>
  <c r="AX37" i="22"/>
  <c r="AS37" i="22"/>
  <c r="AP37" i="22"/>
  <c r="J37" i="22"/>
  <c r="E37" i="22"/>
  <c r="BZ36" i="22"/>
  <c r="BW36" i="22"/>
  <c r="BK36" i="22"/>
  <c r="BF36" i="22"/>
  <c r="BC36" i="22"/>
  <c r="AX36" i="22"/>
  <c r="AS36" i="22"/>
  <c r="AP36" i="22"/>
  <c r="J36" i="22"/>
  <c r="E36" i="22"/>
  <c r="BZ35" i="22"/>
  <c r="BW35" i="22"/>
  <c r="BK35" i="22"/>
  <c r="BF35" i="22"/>
  <c r="BC35" i="22"/>
  <c r="AX35" i="22"/>
  <c r="AS35" i="22"/>
  <c r="AP35" i="22"/>
  <c r="J35" i="22"/>
  <c r="E35" i="22"/>
  <c r="BZ34" i="22"/>
  <c r="BW34" i="22"/>
  <c r="BK34" i="22"/>
  <c r="BF34" i="22"/>
  <c r="BC34" i="22"/>
  <c r="AX34" i="22"/>
  <c r="AS34" i="22"/>
  <c r="AP34" i="22"/>
  <c r="J34" i="22"/>
  <c r="E34" i="22"/>
  <c r="BZ33" i="22"/>
  <c r="BW33" i="22"/>
  <c r="BK33" i="22"/>
  <c r="BF33" i="22"/>
  <c r="BC33" i="22"/>
  <c r="AX33" i="22"/>
  <c r="AS33" i="22"/>
  <c r="AP33" i="22"/>
  <c r="J33" i="22"/>
  <c r="E33" i="22"/>
  <c r="BZ32" i="22"/>
  <c r="BW32" i="22"/>
  <c r="BK32" i="22"/>
  <c r="BF32" i="22"/>
  <c r="BC32" i="22"/>
  <c r="AX32" i="22"/>
  <c r="AS32" i="22"/>
  <c r="AP32" i="22"/>
  <c r="J32" i="22"/>
  <c r="E32" i="22"/>
  <c r="BZ31" i="22"/>
  <c r="BW31" i="22"/>
  <c r="BK31" i="22"/>
  <c r="BF31" i="22"/>
  <c r="BC31" i="22"/>
  <c r="AX31" i="22"/>
  <c r="AS31" i="22"/>
  <c r="AP31" i="22"/>
  <c r="J31" i="22"/>
  <c r="E31" i="22"/>
  <c r="BZ30" i="22"/>
  <c r="BW30" i="22"/>
  <c r="BK30" i="22"/>
  <c r="BF30" i="22"/>
  <c r="BC30" i="22"/>
  <c r="AX30" i="22"/>
  <c r="AS30" i="22"/>
  <c r="AP30" i="22"/>
  <c r="J30" i="22"/>
  <c r="E30" i="22"/>
  <c r="BZ29" i="22"/>
  <c r="BW29" i="22"/>
  <c r="BK29" i="22"/>
  <c r="BF29" i="22"/>
  <c r="BC29" i="22"/>
  <c r="AX29" i="22"/>
  <c r="AS29" i="22"/>
  <c r="AP29" i="22"/>
  <c r="J29" i="22"/>
  <c r="E29" i="22"/>
  <c r="CE28" i="22"/>
  <c r="CC28" i="22"/>
  <c r="CB28" i="22"/>
  <c r="CA28" i="22"/>
  <c r="BY28" i="22"/>
  <c r="BX28" i="22"/>
  <c r="BV28" i="22"/>
  <c r="BU28" i="22"/>
  <c r="BT28" i="22"/>
  <c r="BS28" i="22"/>
  <c r="BR28" i="22"/>
  <c r="BQ28" i="22"/>
  <c r="BP28" i="22"/>
  <c r="BO28" i="22"/>
  <c r="BN28" i="22"/>
  <c r="BM28" i="22"/>
  <c r="BL28" i="22"/>
  <c r="BJ28" i="22"/>
  <c r="BI28" i="22"/>
  <c r="BH28" i="22"/>
  <c r="BG28" i="22"/>
  <c r="BE28" i="22"/>
  <c r="BD28" i="22"/>
  <c r="BB28" i="22"/>
  <c r="BA28" i="22"/>
  <c r="AZ28" i="22"/>
  <c r="AY28" i="22"/>
  <c r="AW28" i="22"/>
  <c r="AV28" i="22"/>
  <c r="AT28" i="22"/>
  <c r="AR28" i="22"/>
  <c r="AQ28" i="22"/>
  <c r="AO28" i="22"/>
  <c r="AN28" i="22"/>
  <c r="AM28" i="22"/>
  <c r="AL28" i="22"/>
  <c r="AK28" i="22"/>
  <c r="AJ28" i="22"/>
  <c r="AI28" i="22"/>
  <c r="AH28" i="22"/>
  <c r="AG28" i="22"/>
  <c r="AF28" i="22"/>
  <c r="AE28" i="22"/>
  <c r="AD28" i="22"/>
  <c r="AC28" i="22"/>
  <c r="AB28" i="22"/>
  <c r="AA28" i="22"/>
  <c r="Z28" i="22"/>
  <c r="Y28" i="22"/>
  <c r="X28" i="22"/>
  <c r="W28" i="22"/>
  <c r="V28" i="22"/>
  <c r="U28" i="22"/>
  <c r="T28" i="22"/>
  <c r="S28" i="22"/>
  <c r="R28" i="22"/>
  <c r="Q28" i="22"/>
  <c r="P28" i="22"/>
  <c r="O28" i="22"/>
  <c r="M28" i="22"/>
  <c r="L28" i="22"/>
  <c r="K28" i="22"/>
  <c r="I28" i="22"/>
  <c r="H28" i="22"/>
  <c r="G28" i="22"/>
  <c r="F28" i="22"/>
  <c r="D28" i="22"/>
  <c r="C28" i="22"/>
  <c r="B28" i="22"/>
  <c r="BZ27" i="22"/>
  <c r="BW27" i="22"/>
  <c r="BK27" i="22"/>
  <c r="BF27" i="22"/>
  <c r="BC27" i="22"/>
  <c r="AX27" i="22"/>
  <c r="AS27" i="22"/>
  <c r="AP27" i="22"/>
  <c r="J27" i="22"/>
  <c r="E27" i="22"/>
  <c r="BZ26" i="22"/>
  <c r="BW26" i="22"/>
  <c r="BK26" i="22"/>
  <c r="BF26" i="22"/>
  <c r="BC26" i="22"/>
  <c r="AX26" i="22"/>
  <c r="AS26" i="22"/>
  <c r="AP26" i="22"/>
  <c r="J26" i="22"/>
  <c r="E26" i="22"/>
  <c r="BZ25" i="22"/>
  <c r="BW25" i="22"/>
  <c r="BK25" i="22"/>
  <c r="BF25" i="22"/>
  <c r="BC25" i="22"/>
  <c r="AX25" i="22"/>
  <c r="AS25" i="22"/>
  <c r="AP25" i="22"/>
  <c r="J25" i="22"/>
  <c r="E25" i="22"/>
  <c r="BZ24" i="22"/>
  <c r="BW24" i="22"/>
  <c r="BK24" i="22"/>
  <c r="BF24" i="22"/>
  <c r="BC24" i="22"/>
  <c r="AX24" i="22"/>
  <c r="AS24" i="22"/>
  <c r="AP24" i="22"/>
  <c r="J24" i="22"/>
  <c r="E24" i="22"/>
  <c r="BZ23" i="22"/>
  <c r="BW23" i="22"/>
  <c r="BK23" i="22"/>
  <c r="BF23" i="22"/>
  <c r="BC23" i="22"/>
  <c r="AX23" i="22"/>
  <c r="AS23" i="22"/>
  <c r="AP23" i="22"/>
  <c r="J23" i="22"/>
  <c r="E23" i="22"/>
  <c r="CE22" i="22"/>
  <c r="CC22" i="22"/>
  <c r="CB22" i="22"/>
  <c r="CA22" i="22"/>
  <c r="BY22" i="22"/>
  <c r="BX22" i="22"/>
  <c r="BV22" i="22"/>
  <c r="BU22" i="22"/>
  <c r="BT22" i="22"/>
  <c r="BS22" i="22"/>
  <c r="BR22" i="22"/>
  <c r="BQ22" i="22"/>
  <c r="BP22" i="22"/>
  <c r="BO22" i="22"/>
  <c r="BN22" i="22"/>
  <c r="BM22" i="22"/>
  <c r="BL22" i="22"/>
  <c r="BJ22" i="22"/>
  <c r="BI22" i="22"/>
  <c r="BH22" i="22"/>
  <c r="BG22" i="22"/>
  <c r="BE22" i="22"/>
  <c r="BD22" i="22"/>
  <c r="BB22" i="22"/>
  <c r="BA22" i="22"/>
  <c r="AZ22" i="22"/>
  <c r="AY22" i="22"/>
  <c r="AW22" i="22"/>
  <c r="AV22" i="22"/>
  <c r="AT22" i="22"/>
  <c r="AR22" i="22"/>
  <c r="AQ22" i="22"/>
  <c r="AO22" i="22"/>
  <c r="AN22" i="22"/>
  <c r="AM22" i="22"/>
  <c r="AL22" i="22"/>
  <c r="AK22" i="22"/>
  <c r="AJ22" i="22"/>
  <c r="AI22" i="22"/>
  <c r="AH22" i="22"/>
  <c r="AG22" i="22"/>
  <c r="AF22" i="22"/>
  <c r="AE22" i="22"/>
  <c r="AD22" i="22"/>
  <c r="AC22" i="22"/>
  <c r="AB22" i="22"/>
  <c r="AA22" i="22"/>
  <c r="Z22" i="22"/>
  <c r="Y22" i="22"/>
  <c r="X22" i="22"/>
  <c r="W22" i="22"/>
  <c r="V22" i="22"/>
  <c r="U22" i="22"/>
  <c r="T22" i="22"/>
  <c r="S22" i="22"/>
  <c r="R22" i="22"/>
  <c r="Q22" i="22"/>
  <c r="P22" i="22"/>
  <c r="O22" i="22"/>
  <c r="M22" i="22"/>
  <c r="L22" i="22"/>
  <c r="K22" i="22"/>
  <c r="I22" i="22"/>
  <c r="H22" i="22"/>
  <c r="G22" i="22"/>
  <c r="F22" i="22"/>
  <c r="D22" i="22"/>
  <c r="C22" i="22"/>
  <c r="B22" i="22"/>
  <c r="BZ21" i="22"/>
  <c r="BW21" i="22"/>
  <c r="BK21" i="22"/>
  <c r="BF21" i="22"/>
  <c r="BC21" i="22"/>
  <c r="AX21" i="22"/>
  <c r="AS21" i="22"/>
  <c r="AP21" i="22"/>
  <c r="J21" i="22"/>
  <c r="E21" i="22"/>
  <c r="BZ20" i="22"/>
  <c r="BW20" i="22"/>
  <c r="BK20" i="22"/>
  <c r="BF20" i="22"/>
  <c r="BC20" i="22"/>
  <c r="AX20" i="22"/>
  <c r="AS20" i="22"/>
  <c r="AP20" i="22"/>
  <c r="J20" i="22"/>
  <c r="E20" i="22"/>
  <c r="BZ19" i="22"/>
  <c r="BW19" i="22"/>
  <c r="BK19" i="22"/>
  <c r="BF19" i="22"/>
  <c r="BC19" i="22"/>
  <c r="AX19" i="22"/>
  <c r="AS19" i="22"/>
  <c r="AP19" i="22"/>
  <c r="J19" i="22"/>
  <c r="E19" i="22"/>
  <c r="BZ18" i="22"/>
  <c r="BW18" i="22"/>
  <c r="BK18" i="22"/>
  <c r="BF18" i="22"/>
  <c r="BC18" i="22"/>
  <c r="AX18" i="22"/>
  <c r="AS18" i="22"/>
  <c r="AP18" i="22"/>
  <c r="J18" i="22"/>
  <c r="E18" i="22"/>
  <c r="BZ17" i="22"/>
  <c r="BW17" i="22"/>
  <c r="BK17" i="22"/>
  <c r="BF17" i="22"/>
  <c r="BC17" i="22"/>
  <c r="AX17" i="22"/>
  <c r="AS17" i="22"/>
  <c r="AP17" i="22"/>
  <c r="J17" i="22"/>
  <c r="E17" i="22"/>
  <c r="BZ16" i="22"/>
  <c r="BW16" i="22"/>
  <c r="BK16" i="22"/>
  <c r="BF16" i="22"/>
  <c r="BC16" i="22"/>
  <c r="AX16" i="22"/>
  <c r="AS16" i="22"/>
  <c r="AP16" i="22"/>
  <c r="J16" i="22"/>
  <c r="E16" i="22"/>
  <c r="BZ15" i="22"/>
  <c r="BW15" i="22"/>
  <c r="BK15" i="22"/>
  <c r="BF15" i="22"/>
  <c r="BC15" i="22"/>
  <c r="AX15" i="22"/>
  <c r="AS15" i="22"/>
  <c r="AP15" i="22"/>
  <c r="J15" i="22"/>
  <c r="E15" i="22"/>
  <c r="BZ14" i="22"/>
  <c r="BW14" i="22"/>
  <c r="BK14" i="22"/>
  <c r="BF14" i="22"/>
  <c r="BC14" i="22"/>
  <c r="AX14" i="22"/>
  <c r="AS14" i="22"/>
  <c r="AP14" i="22"/>
  <c r="J14" i="22"/>
  <c r="E14" i="22"/>
  <c r="BZ13" i="22"/>
  <c r="BW13" i="22"/>
  <c r="BK13" i="22"/>
  <c r="BF13" i="22"/>
  <c r="BC13" i="22"/>
  <c r="AX13" i="22"/>
  <c r="AS13" i="22"/>
  <c r="AP13" i="22"/>
  <c r="J13" i="22"/>
  <c r="E13" i="22"/>
  <c r="BZ12" i="22"/>
  <c r="BW12" i="22"/>
  <c r="BK12" i="22"/>
  <c r="BF12" i="22"/>
  <c r="BC12" i="22"/>
  <c r="AX12" i="22"/>
  <c r="AS12" i="22"/>
  <c r="AP12" i="22"/>
  <c r="J12" i="22"/>
  <c r="E12" i="22"/>
  <c r="BZ11" i="22"/>
  <c r="BW11" i="22"/>
  <c r="BK11" i="22"/>
  <c r="BF11" i="22"/>
  <c r="BC11" i="22"/>
  <c r="AX11" i="22"/>
  <c r="AS11" i="22"/>
  <c r="AP11" i="22"/>
  <c r="J11" i="22"/>
  <c r="E11" i="22"/>
  <c r="BZ10" i="22"/>
  <c r="BW10" i="22"/>
  <c r="BK10" i="22"/>
  <c r="BF10" i="22"/>
  <c r="BC10" i="22"/>
  <c r="AX10" i="22"/>
  <c r="AS10" i="22"/>
  <c r="AP10" i="22"/>
  <c r="J10" i="22"/>
  <c r="E10" i="22"/>
  <c r="BZ9" i="22"/>
  <c r="BW9" i="22"/>
  <c r="BK9" i="22"/>
  <c r="BF9" i="22"/>
  <c r="BC9" i="22"/>
  <c r="AX9" i="22"/>
  <c r="AS9" i="22"/>
  <c r="AP9" i="22"/>
  <c r="J9" i="22"/>
  <c r="E9" i="22"/>
  <c r="BZ8" i="22"/>
  <c r="BW8" i="22"/>
  <c r="BK8" i="22"/>
  <c r="BF8" i="22"/>
  <c r="BC8" i="22"/>
  <c r="AX8" i="22"/>
  <c r="AS8" i="22"/>
  <c r="AP8" i="22"/>
  <c r="J8" i="22"/>
  <c r="E8" i="22"/>
  <c r="BZ7" i="22"/>
  <c r="BW7" i="22"/>
  <c r="BK7" i="22"/>
  <c r="BF7" i="22"/>
  <c r="BC7" i="22"/>
  <c r="AX7" i="22"/>
  <c r="AS7" i="22"/>
  <c r="AP7" i="22"/>
  <c r="J7" i="22"/>
  <c r="E7" i="22"/>
  <c r="CE6" i="22"/>
  <c r="CC6" i="22"/>
  <c r="CC5" i="22" s="1"/>
  <c r="CB6" i="22"/>
  <c r="CA6" i="22"/>
  <c r="BY6" i="22"/>
  <c r="BX6" i="22"/>
  <c r="BX5" i="22" s="1"/>
  <c r="BV6" i="22"/>
  <c r="BU6" i="22"/>
  <c r="BT6" i="22"/>
  <c r="BS6" i="22"/>
  <c r="BS5" i="22" s="1"/>
  <c r="BR6" i="22"/>
  <c r="BQ6" i="22"/>
  <c r="BP6" i="22"/>
  <c r="BO6" i="22"/>
  <c r="BN6" i="22"/>
  <c r="BM6" i="22"/>
  <c r="BL6" i="22"/>
  <c r="BJ6" i="22"/>
  <c r="BJ5" i="22" s="1"/>
  <c r="BI6" i="22"/>
  <c r="BH6" i="22"/>
  <c r="BG6" i="22"/>
  <c r="BE6" i="22"/>
  <c r="BE5" i="22" s="1"/>
  <c r="BD6" i="22"/>
  <c r="BB6" i="22"/>
  <c r="BA6" i="22"/>
  <c r="AZ6" i="22"/>
  <c r="AZ5" i="22" s="1"/>
  <c r="AY6" i="22"/>
  <c r="AW6" i="22"/>
  <c r="AV6" i="22"/>
  <c r="AT6" i="22"/>
  <c r="AT5" i="22" s="1"/>
  <c r="AR6" i="22"/>
  <c r="AQ6" i="22"/>
  <c r="AO6" i="22"/>
  <c r="AN6" i="22"/>
  <c r="AN5" i="22" s="1"/>
  <c r="AM6" i="22"/>
  <c r="AL6" i="22"/>
  <c r="AK6" i="22"/>
  <c r="AJ6" i="22"/>
  <c r="AJ5" i="22" s="1"/>
  <c r="AI6" i="22"/>
  <c r="AH6" i="22"/>
  <c r="AG6" i="22"/>
  <c r="AF6" i="22"/>
  <c r="AF5" i="22" s="1"/>
  <c r="AE6" i="22"/>
  <c r="AD6" i="22"/>
  <c r="AC6" i="22"/>
  <c r="AB6" i="22"/>
  <c r="AB5" i="22" s="1"/>
  <c r="AA6" i="22"/>
  <c r="Z6" i="22"/>
  <c r="Y6" i="22"/>
  <c r="X6" i="22"/>
  <c r="X5" i="22" s="1"/>
  <c r="W6" i="22"/>
  <c r="V6" i="22"/>
  <c r="U6" i="22"/>
  <c r="T6" i="22"/>
  <c r="T5" i="22" s="1"/>
  <c r="S6" i="22"/>
  <c r="R6" i="22"/>
  <c r="Q6" i="22"/>
  <c r="P6" i="22"/>
  <c r="P5" i="22" s="1"/>
  <c r="O6" i="22"/>
  <c r="M6" i="22"/>
  <c r="L6" i="22"/>
  <c r="K6" i="22"/>
  <c r="K5" i="22" s="1"/>
  <c r="I6" i="22"/>
  <c r="H6" i="22"/>
  <c r="G6" i="22"/>
  <c r="F6" i="22"/>
  <c r="F5" i="22" s="1"/>
  <c r="D6" i="22"/>
  <c r="C6" i="22"/>
  <c r="B6" i="22"/>
  <c r="BZ98" i="24"/>
  <c r="BW98" i="24"/>
  <c r="BK98" i="24"/>
  <c r="BF98" i="24"/>
  <c r="BC98" i="24"/>
  <c r="AX98" i="24"/>
  <c r="AS98" i="24"/>
  <c r="AP98" i="24"/>
  <c r="J98" i="24"/>
  <c r="E98" i="24"/>
  <c r="BZ97" i="24"/>
  <c r="BW97" i="24"/>
  <c r="BK97" i="24"/>
  <c r="BF97" i="24"/>
  <c r="BC97" i="24"/>
  <c r="AX97" i="24"/>
  <c r="AS97" i="24"/>
  <c r="AP97" i="24"/>
  <c r="J97" i="24"/>
  <c r="E97" i="24"/>
  <c r="BZ96" i="24"/>
  <c r="BZ95" i="24" s="1"/>
  <c r="BW96" i="24"/>
  <c r="BK96" i="24"/>
  <c r="BF96" i="24"/>
  <c r="BF95" i="24" s="1"/>
  <c r="BC96" i="24"/>
  <c r="BC95" i="24" s="1"/>
  <c r="AX96" i="24"/>
  <c r="AS96" i="24"/>
  <c r="AP96" i="24"/>
  <c r="AP95" i="24" s="1"/>
  <c r="J96" i="24"/>
  <c r="J95" i="24" s="1"/>
  <c r="E96" i="24"/>
  <c r="BZ146" i="24"/>
  <c r="BW146" i="24"/>
  <c r="BK146" i="24"/>
  <c r="BF146" i="24"/>
  <c r="BC146" i="24"/>
  <c r="AX146" i="24"/>
  <c r="AS146" i="24"/>
  <c r="AP146" i="24"/>
  <c r="J146" i="24"/>
  <c r="E146" i="24"/>
  <c r="BZ145" i="24"/>
  <c r="BW145" i="24"/>
  <c r="BK145" i="24"/>
  <c r="BF145" i="24"/>
  <c r="BC145" i="24"/>
  <c r="AX145" i="24"/>
  <c r="AS145" i="24"/>
  <c r="AP145" i="24"/>
  <c r="J145" i="24"/>
  <c r="E145" i="24"/>
  <c r="BZ144" i="24"/>
  <c r="BW144" i="24"/>
  <c r="BK144" i="24"/>
  <c r="BF144" i="24"/>
  <c r="BC144" i="24"/>
  <c r="AX144" i="24"/>
  <c r="AS144" i="24"/>
  <c r="AP144" i="24"/>
  <c r="J144" i="24"/>
  <c r="E144" i="24"/>
  <c r="BZ143" i="24"/>
  <c r="BW143" i="24"/>
  <c r="BK143" i="24"/>
  <c r="BF143" i="24"/>
  <c r="BC143" i="24"/>
  <c r="AX143" i="24"/>
  <c r="AS143" i="24"/>
  <c r="AP143" i="24"/>
  <c r="J143" i="24"/>
  <c r="E143" i="24"/>
  <c r="BZ142" i="24"/>
  <c r="BW142" i="24"/>
  <c r="BK142" i="24"/>
  <c r="BF142" i="24"/>
  <c r="BC142" i="24"/>
  <c r="AX142" i="24"/>
  <c r="AS142" i="24"/>
  <c r="AP142" i="24"/>
  <c r="J142" i="24"/>
  <c r="E142" i="24"/>
  <c r="BZ141" i="24"/>
  <c r="BW141" i="24"/>
  <c r="BK141" i="24"/>
  <c r="BF141" i="24"/>
  <c r="BC141" i="24"/>
  <c r="AX141" i="24"/>
  <c r="AS141" i="24"/>
  <c r="AP141" i="24"/>
  <c r="J141" i="24"/>
  <c r="E141" i="24"/>
  <c r="CE139" i="24"/>
  <c r="CC139" i="24"/>
  <c r="CB139" i="24"/>
  <c r="CA139" i="24"/>
  <c r="BY139" i="24"/>
  <c r="BX139" i="24"/>
  <c r="BV139" i="24"/>
  <c r="BU139" i="24"/>
  <c r="BT139" i="24"/>
  <c r="BS139" i="24"/>
  <c r="BR139" i="24"/>
  <c r="BQ139" i="24"/>
  <c r="BP139" i="24"/>
  <c r="BO139" i="24"/>
  <c r="BN139" i="24"/>
  <c r="BM139" i="24"/>
  <c r="BL139" i="24"/>
  <c r="BJ139" i="24"/>
  <c r="BI139" i="24"/>
  <c r="BH139" i="24"/>
  <c r="BG139" i="24"/>
  <c r="BE139" i="24"/>
  <c r="BD139" i="24"/>
  <c r="BB139" i="24"/>
  <c r="BA139" i="24"/>
  <c r="AZ139" i="24"/>
  <c r="AY139" i="24"/>
  <c r="AW139" i="24"/>
  <c r="AV139" i="24"/>
  <c r="AX139" i="24" s="1"/>
  <c r="AT139" i="24"/>
  <c r="AR139" i="24"/>
  <c r="AQ139" i="24"/>
  <c r="AO139" i="24"/>
  <c r="AN139" i="24"/>
  <c r="AM139" i="24"/>
  <c r="AL139" i="24"/>
  <c r="AK139" i="24"/>
  <c r="AJ139" i="24"/>
  <c r="AI139" i="24"/>
  <c r="AH139" i="24"/>
  <c r="AG139" i="24"/>
  <c r="AF139" i="24"/>
  <c r="AE139" i="24"/>
  <c r="AD139" i="24"/>
  <c r="AC139" i="24"/>
  <c r="AB139" i="24"/>
  <c r="AA139" i="24"/>
  <c r="Z139" i="24"/>
  <c r="Y139" i="24"/>
  <c r="X139" i="24"/>
  <c r="W139" i="24"/>
  <c r="V139" i="24"/>
  <c r="U139" i="24"/>
  <c r="T139" i="24"/>
  <c r="S139" i="24"/>
  <c r="R139" i="24"/>
  <c r="Q139" i="24"/>
  <c r="P139" i="24"/>
  <c r="O139" i="24"/>
  <c r="M139" i="24"/>
  <c r="L139" i="24"/>
  <c r="K139" i="24"/>
  <c r="I139" i="24"/>
  <c r="H139" i="24"/>
  <c r="G139" i="24"/>
  <c r="F139" i="24"/>
  <c r="D139" i="24"/>
  <c r="C139" i="24"/>
  <c r="B139" i="24"/>
  <c r="BZ138" i="24"/>
  <c r="BW138" i="24"/>
  <c r="BK138" i="24"/>
  <c r="BF138" i="24"/>
  <c r="BC138" i="24"/>
  <c r="AX138" i="24"/>
  <c r="AS138" i="24"/>
  <c r="AP138" i="24"/>
  <c r="J138" i="24"/>
  <c r="E138" i="24"/>
  <c r="BZ137" i="24"/>
  <c r="BW137" i="24"/>
  <c r="BK137" i="24"/>
  <c r="BF137" i="24"/>
  <c r="BC137" i="24"/>
  <c r="AX137" i="24"/>
  <c r="AS137" i="24"/>
  <c r="AP137" i="24"/>
  <c r="J137" i="24"/>
  <c r="E137" i="24"/>
  <c r="BZ136" i="24"/>
  <c r="BW136" i="24"/>
  <c r="BK136" i="24"/>
  <c r="BF136" i="24"/>
  <c r="BC136" i="24"/>
  <c r="AX136" i="24"/>
  <c r="AS136" i="24"/>
  <c r="AP136" i="24"/>
  <c r="J136" i="24"/>
  <c r="E136" i="24"/>
  <c r="BZ119" i="24"/>
  <c r="BW119" i="24"/>
  <c r="BK119" i="24"/>
  <c r="BF119" i="24"/>
  <c r="BC119" i="24"/>
  <c r="AX119" i="24"/>
  <c r="AS119" i="24"/>
  <c r="AP119" i="24"/>
  <c r="J119" i="24"/>
  <c r="E119" i="24"/>
  <c r="BZ126" i="24"/>
  <c r="BW126" i="24"/>
  <c r="BK126" i="24"/>
  <c r="BF126" i="24"/>
  <c r="BC126" i="24"/>
  <c r="AX126" i="24"/>
  <c r="AS126" i="24"/>
  <c r="AP126" i="24"/>
  <c r="J126" i="24"/>
  <c r="E126" i="24"/>
  <c r="BZ135" i="24"/>
  <c r="BW135" i="24"/>
  <c r="BK135" i="24"/>
  <c r="BF135" i="24"/>
  <c r="BC135" i="24"/>
  <c r="AX135" i="24"/>
  <c r="AS135" i="24"/>
  <c r="AP135" i="24"/>
  <c r="J135" i="24"/>
  <c r="E135" i="24"/>
  <c r="BZ118" i="24"/>
  <c r="BW118" i="24"/>
  <c r="BK118" i="24"/>
  <c r="BF118" i="24"/>
  <c r="BC118" i="24"/>
  <c r="AX118" i="24"/>
  <c r="AS118" i="24"/>
  <c r="AP118" i="24"/>
  <c r="J118" i="24"/>
  <c r="E118" i="24"/>
  <c r="BZ134" i="24"/>
  <c r="BW134" i="24"/>
  <c r="BK134" i="24"/>
  <c r="BF134" i="24"/>
  <c r="BC134" i="24"/>
  <c r="AX134" i="24"/>
  <c r="AS134" i="24"/>
  <c r="AP134" i="24"/>
  <c r="J134" i="24"/>
  <c r="E134" i="24"/>
  <c r="BZ133" i="24"/>
  <c r="BW133" i="24"/>
  <c r="BK133" i="24"/>
  <c r="BF133" i="24"/>
  <c r="BC133" i="24"/>
  <c r="AX133" i="24"/>
  <c r="AS133" i="24"/>
  <c r="AP133" i="24"/>
  <c r="J133" i="24"/>
  <c r="E133" i="24"/>
  <c r="BZ132" i="24"/>
  <c r="BW132" i="24"/>
  <c r="BK132" i="24"/>
  <c r="BF132" i="24"/>
  <c r="BC132" i="24"/>
  <c r="AX132" i="24"/>
  <c r="AS132" i="24"/>
  <c r="AP132" i="24"/>
  <c r="J132" i="24"/>
  <c r="E132" i="24"/>
  <c r="BZ131" i="24"/>
  <c r="BW131" i="24"/>
  <c r="BK131" i="24"/>
  <c r="BF131" i="24"/>
  <c r="BC131" i="24"/>
  <c r="AX131" i="24"/>
  <c r="AS131" i="24"/>
  <c r="AP131" i="24"/>
  <c r="J131" i="24"/>
  <c r="E131" i="24"/>
  <c r="BZ130" i="24"/>
  <c r="BW130" i="24"/>
  <c r="BK130" i="24"/>
  <c r="BF130" i="24"/>
  <c r="BC130" i="24"/>
  <c r="AX130" i="24"/>
  <c r="AS130" i="24"/>
  <c r="AP130" i="24"/>
  <c r="J130" i="24"/>
  <c r="E130" i="24"/>
  <c r="CE128" i="24"/>
  <c r="CC128" i="24"/>
  <c r="CB128" i="24"/>
  <c r="CA128" i="24"/>
  <c r="BY128" i="24"/>
  <c r="BX128" i="24"/>
  <c r="BV128" i="24"/>
  <c r="BU128" i="24"/>
  <c r="BT128" i="24"/>
  <c r="BS128" i="24"/>
  <c r="BR128" i="24"/>
  <c r="BQ128" i="24"/>
  <c r="BP128" i="24"/>
  <c r="BO128" i="24"/>
  <c r="BN128" i="24"/>
  <c r="BM128" i="24"/>
  <c r="BL128" i="24"/>
  <c r="BJ128" i="24"/>
  <c r="BI128" i="24"/>
  <c r="BH128" i="24"/>
  <c r="BG128" i="24"/>
  <c r="BE128" i="24"/>
  <c r="BD128" i="24"/>
  <c r="BB128" i="24"/>
  <c r="BA128" i="24"/>
  <c r="AZ128" i="24"/>
  <c r="AY128" i="24"/>
  <c r="AW128" i="24"/>
  <c r="AV128" i="24"/>
  <c r="AX128" i="24" s="1"/>
  <c r="AT128" i="24"/>
  <c r="AR128" i="24"/>
  <c r="AQ128" i="24"/>
  <c r="AO128" i="24"/>
  <c r="AN128" i="24"/>
  <c r="AM128" i="24"/>
  <c r="AL128" i="24"/>
  <c r="AK128" i="24"/>
  <c r="AJ128" i="24"/>
  <c r="AI128" i="24"/>
  <c r="AH128" i="24"/>
  <c r="AG128" i="24"/>
  <c r="AF128" i="24"/>
  <c r="AE128" i="24"/>
  <c r="AD128" i="24"/>
  <c r="AC128" i="24"/>
  <c r="AB128" i="24"/>
  <c r="AA128" i="24"/>
  <c r="Z128" i="24"/>
  <c r="Y128" i="24"/>
  <c r="X128" i="24"/>
  <c r="W128" i="24"/>
  <c r="V128" i="24"/>
  <c r="U128" i="24"/>
  <c r="T128" i="24"/>
  <c r="S128" i="24"/>
  <c r="R128" i="24"/>
  <c r="Q128" i="24"/>
  <c r="P128" i="24"/>
  <c r="O128" i="24"/>
  <c r="M128" i="24"/>
  <c r="L128" i="24"/>
  <c r="K128" i="24"/>
  <c r="I128" i="24"/>
  <c r="H128" i="24"/>
  <c r="G128" i="24"/>
  <c r="F128" i="24"/>
  <c r="D128" i="24"/>
  <c r="C128" i="24"/>
  <c r="B128" i="24"/>
  <c r="BZ127" i="24"/>
  <c r="BW127" i="24"/>
  <c r="BK127" i="24"/>
  <c r="BF127" i="24"/>
  <c r="BC127" i="24"/>
  <c r="AX127" i="24"/>
  <c r="AS127" i="24"/>
  <c r="AP127" i="24"/>
  <c r="J127" i="24"/>
  <c r="E127" i="24"/>
  <c r="BZ125" i="24"/>
  <c r="BW125" i="24"/>
  <c r="BK125" i="24"/>
  <c r="BF125" i="24"/>
  <c r="BC125" i="24"/>
  <c r="AX125" i="24"/>
  <c r="AS125" i="24"/>
  <c r="AP125" i="24"/>
  <c r="J125" i="24"/>
  <c r="E125" i="24"/>
  <c r="BZ124" i="24"/>
  <c r="BW124" i="24"/>
  <c r="BK124" i="24"/>
  <c r="BF124" i="24"/>
  <c r="BC124" i="24"/>
  <c r="AX124" i="24"/>
  <c r="AS124" i="24"/>
  <c r="AP124" i="24"/>
  <c r="J124" i="24"/>
  <c r="E124" i="24"/>
  <c r="BZ123" i="24"/>
  <c r="BW123" i="24"/>
  <c r="BK123" i="24"/>
  <c r="BF123" i="24"/>
  <c r="BC123" i="24"/>
  <c r="AX123" i="24"/>
  <c r="AS123" i="24"/>
  <c r="AP123" i="24"/>
  <c r="J123" i="24"/>
  <c r="E123" i="24"/>
  <c r="BZ122" i="24"/>
  <c r="BW122" i="24"/>
  <c r="BK122" i="24"/>
  <c r="BF122" i="24"/>
  <c r="BC122" i="24"/>
  <c r="AX122" i="24"/>
  <c r="AS122" i="24"/>
  <c r="AP122" i="24"/>
  <c r="J122" i="24"/>
  <c r="E122" i="24"/>
  <c r="BZ121" i="24"/>
  <c r="BW121" i="24"/>
  <c r="BK121" i="24"/>
  <c r="BF121" i="24"/>
  <c r="BC121" i="24"/>
  <c r="AX121" i="24"/>
  <c r="AS121" i="24"/>
  <c r="AP121" i="24"/>
  <c r="J121" i="24"/>
  <c r="E121" i="24"/>
  <c r="BZ120" i="24"/>
  <c r="BW120" i="24"/>
  <c r="BK120" i="24"/>
  <c r="BF120" i="24"/>
  <c r="BC120" i="24"/>
  <c r="AX120" i="24"/>
  <c r="AS120" i="24"/>
  <c r="AP120" i="24"/>
  <c r="J120" i="24"/>
  <c r="E120" i="24"/>
  <c r="BZ117" i="24"/>
  <c r="BW117" i="24"/>
  <c r="BK117" i="24"/>
  <c r="BF117" i="24"/>
  <c r="BC117" i="24"/>
  <c r="AX117" i="24"/>
  <c r="AS117" i="24"/>
  <c r="AP117" i="24"/>
  <c r="J117" i="24"/>
  <c r="E117" i="24"/>
  <c r="BZ116" i="24"/>
  <c r="BW116" i="24"/>
  <c r="BK116" i="24"/>
  <c r="BF116" i="24"/>
  <c r="BC116" i="24"/>
  <c r="AX116" i="24"/>
  <c r="AS116" i="24"/>
  <c r="AP116" i="24"/>
  <c r="J116" i="24"/>
  <c r="E116" i="24"/>
  <c r="BZ115" i="24"/>
  <c r="BW115" i="24"/>
  <c r="BK115" i="24"/>
  <c r="BF115" i="24"/>
  <c r="BC115" i="24"/>
  <c r="AX115" i="24"/>
  <c r="AS115" i="24"/>
  <c r="AP115" i="24"/>
  <c r="J115" i="24"/>
  <c r="E115" i="24"/>
  <c r="BZ114" i="24"/>
  <c r="BW114" i="24"/>
  <c r="BK114" i="24"/>
  <c r="BF114" i="24"/>
  <c r="BC114" i="24"/>
  <c r="AX114" i="24"/>
  <c r="AS114" i="24"/>
  <c r="AP114" i="24"/>
  <c r="J114" i="24"/>
  <c r="E114" i="24"/>
  <c r="BZ113" i="24"/>
  <c r="BW113" i="24"/>
  <c r="BK113" i="24"/>
  <c r="BF113" i="24"/>
  <c r="BC113" i="24"/>
  <c r="AX113" i="24"/>
  <c r="AS113" i="24"/>
  <c r="AP113" i="24"/>
  <c r="J113" i="24"/>
  <c r="E113" i="24"/>
  <c r="BZ112" i="24"/>
  <c r="BW112" i="24"/>
  <c r="BK112" i="24"/>
  <c r="BF112" i="24"/>
  <c r="BC112" i="24"/>
  <c r="AX112" i="24"/>
  <c r="AS112" i="24"/>
  <c r="AP112" i="24"/>
  <c r="J112" i="24"/>
  <c r="E112" i="24"/>
  <c r="CE110" i="24"/>
  <c r="CC110" i="24"/>
  <c r="CB110" i="24"/>
  <c r="CA110" i="24"/>
  <c r="BY110" i="24"/>
  <c r="BX110" i="24"/>
  <c r="BV110" i="24"/>
  <c r="BU110" i="24"/>
  <c r="BT110" i="24"/>
  <c r="BS110" i="24"/>
  <c r="BR110" i="24"/>
  <c r="BQ110" i="24"/>
  <c r="BP110" i="24"/>
  <c r="BO110" i="24"/>
  <c r="BN110" i="24"/>
  <c r="BM110" i="24"/>
  <c r="BL110" i="24"/>
  <c r="BJ110" i="24"/>
  <c r="BI110" i="24"/>
  <c r="BH110" i="24"/>
  <c r="BG110" i="24"/>
  <c r="BE110" i="24"/>
  <c r="BD110" i="24"/>
  <c r="BB110" i="24"/>
  <c r="BA110" i="24"/>
  <c r="AZ110" i="24"/>
  <c r="AY110" i="24"/>
  <c r="AW110" i="24"/>
  <c r="AV110" i="24"/>
  <c r="AT110" i="24"/>
  <c r="AR110" i="24"/>
  <c r="AQ110" i="24"/>
  <c r="AO110" i="24"/>
  <c r="AN110" i="24"/>
  <c r="AM110" i="24"/>
  <c r="AL110" i="24"/>
  <c r="AK110" i="24"/>
  <c r="AJ110" i="24"/>
  <c r="AI110" i="24"/>
  <c r="AH110" i="24"/>
  <c r="AG110" i="24"/>
  <c r="AF110" i="24"/>
  <c r="AE110" i="24"/>
  <c r="AD110" i="24"/>
  <c r="AC110" i="24"/>
  <c r="AB110" i="24"/>
  <c r="AA110" i="24"/>
  <c r="Z110" i="24"/>
  <c r="Y110" i="24"/>
  <c r="X110" i="24"/>
  <c r="W110" i="24"/>
  <c r="V110" i="24"/>
  <c r="U110" i="24"/>
  <c r="T110" i="24"/>
  <c r="S110" i="24"/>
  <c r="R110" i="24"/>
  <c r="Q110" i="24"/>
  <c r="P110" i="24"/>
  <c r="O110" i="24"/>
  <c r="M110" i="24"/>
  <c r="L110" i="24"/>
  <c r="K110" i="24"/>
  <c r="I110" i="24"/>
  <c r="H110" i="24"/>
  <c r="G110" i="24"/>
  <c r="F110" i="24"/>
  <c r="D110" i="24"/>
  <c r="C110" i="24"/>
  <c r="B110" i="24"/>
  <c r="BZ109" i="24"/>
  <c r="BW109" i="24"/>
  <c r="BK109" i="24"/>
  <c r="BF109" i="24"/>
  <c r="BC109" i="24"/>
  <c r="AX109" i="24"/>
  <c r="AS109" i="24"/>
  <c r="AP109" i="24"/>
  <c r="J109" i="24"/>
  <c r="E109" i="24"/>
  <c r="BZ108" i="24"/>
  <c r="BW108" i="24"/>
  <c r="BK108" i="24"/>
  <c r="BF108" i="24"/>
  <c r="BC108" i="24"/>
  <c r="AX108" i="24"/>
  <c r="AS108" i="24"/>
  <c r="AP108" i="24"/>
  <c r="J108" i="24"/>
  <c r="E108" i="24"/>
  <c r="BZ107" i="24"/>
  <c r="BW107" i="24"/>
  <c r="BK107" i="24"/>
  <c r="BF107" i="24"/>
  <c r="BC107" i="24"/>
  <c r="AX107" i="24"/>
  <c r="AS107" i="24"/>
  <c r="AP107" i="24"/>
  <c r="J107" i="24"/>
  <c r="E107" i="24"/>
  <c r="BZ106" i="24"/>
  <c r="BW106" i="24"/>
  <c r="BK106" i="24"/>
  <c r="BF106" i="24"/>
  <c r="BC106" i="24"/>
  <c r="AX106" i="24"/>
  <c r="AS106" i="24"/>
  <c r="AP106" i="24"/>
  <c r="J106" i="24"/>
  <c r="E106" i="24"/>
  <c r="BZ105" i="24"/>
  <c r="BW105" i="24"/>
  <c r="BK105" i="24"/>
  <c r="BF105" i="24"/>
  <c r="BC105" i="24"/>
  <c r="AX105" i="24"/>
  <c r="AS105" i="24"/>
  <c r="AP105" i="24"/>
  <c r="J105" i="24"/>
  <c r="E105" i="24"/>
  <c r="BZ104" i="24"/>
  <c r="BW104" i="24"/>
  <c r="BK104" i="24"/>
  <c r="BF104" i="24"/>
  <c r="BC104" i="24"/>
  <c r="AX104" i="24"/>
  <c r="AS104" i="24"/>
  <c r="AP104" i="24"/>
  <c r="J104" i="24"/>
  <c r="E104" i="24"/>
  <c r="BZ103" i="24"/>
  <c r="BW103" i="24"/>
  <c r="BK103" i="24"/>
  <c r="BF103" i="24"/>
  <c r="BC103" i="24"/>
  <c r="AX103" i="24"/>
  <c r="AS103" i="24"/>
  <c r="AP103" i="24"/>
  <c r="J103" i="24"/>
  <c r="E103" i="24"/>
  <c r="BZ102" i="24"/>
  <c r="BW102" i="24"/>
  <c r="BK102" i="24"/>
  <c r="BF102" i="24"/>
  <c r="BC102" i="24"/>
  <c r="AX102" i="24"/>
  <c r="AS102" i="24"/>
  <c r="AP102" i="24"/>
  <c r="J102" i="24"/>
  <c r="E102" i="24"/>
  <c r="CE100" i="24"/>
  <c r="CC100" i="24"/>
  <c r="CB100" i="24"/>
  <c r="CB99" i="24" s="1"/>
  <c r="CA100" i="24"/>
  <c r="BY100" i="24"/>
  <c r="BX100" i="24"/>
  <c r="BV100" i="24"/>
  <c r="BV99" i="24" s="1"/>
  <c r="BU100" i="24"/>
  <c r="BT100" i="24"/>
  <c r="BS100" i="24"/>
  <c r="BR100" i="24"/>
  <c r="BR99" i="24" s="1"/>
  <c r="BQ100" i="24"/>
  <c r="BP100" i="24"/>
  <c r="BO100" i="24"/>
  <c r="BN100" i="24"/>
  <c r="BN99" i="24" s="1"/>
  <c r="BM100" i="24"/>
  <c r="BL100" i="24"/>
  <c r="BJ100" i="24"/>
  <c r="BI100" i="24"/>
  <c r="BI99" i="24" s="1"/>
  <c r="BH100" i="24"/>
  <c r="BG100" i="24"/>
  <c r="BE100" i="24"/>
  <c r="BD100" i="24"/>
  <c r="BD99" i="24" s="1"/>
  <c r="BB100" i="24"/>
  <c r="BA100" i="24"/>
  <c r="AZ100" i="24"/>
  <c r="AY100" i="24"/>
  <c r="AY99" i="24" s="1"/>
  <c r="AW100" i="24"/>
  <c r="AV100" i="24"/>
  <c r="AT100" i="24"/>
  <c r="AR100" i="24"/>
  <c r="AQ100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AD100" i="24"/>
  <c r="AC100" i="24"/>
  <c r="AB100" i="24"/>
  <c r="AA100" i="24"/>
  <c r="Z100" i="24"/>
  <c r="Y100" i="24"/>
  <c r="X100" i="24"/>
  <c r="W100" i="24"/>
  <c r="V100" i="24"/>
  <c r="U100" i="24"/>
  <c r="T100" i="24"/>
  <c r="S100" i="24"/>
  <c r="R100" i="24"/>
  <c r="Q100" i="24"/>
  <c r="P100" i="24"/>
  <c r="O100" i="24"/>
  <c r="M100" i="24"/>
  <c r="L100" i="24"/>
  <c r="K100" i="24"/>
  <c r="I100" i="24"/>
  <c r="H100" i="24"/>
  <c r="G100" i="24"/>
  <c r="F100" i="24"/>
  <c r="D100" i="24"/>
  <c r="C100" i="24"/>
  <c r="B100" i="24"/>
  <c r="BZ94" i="24"/>
  <c r="BW94" i="24"/>
  <c r="BK94" i="24"/>
  <c r="BF94" i="24"/>
  <c r="BC94" i="24"/>
  <c r="AX94" i="24"/>
  <c r="AS94" i="24"/>
  <c r="AP94" i="24"/>
  <c r="J94" i="24"/>
  <c r="E94" i="24"/>
  <c r="BZ93" i="24"/>
  <c r="BW93" i="24"/>
  <c r="BK93" i="24"/>
  <c r="BF93" i="24"/>
  <c r="BC93" i="24"/>
  <c r="AX93" i="24"/>
  <c r="AS93" i="24"/>
  <c r="AP93" i="24"/>
  <c r="J93" i="24"/>
  <c r="E93" i="24"/>
  <c r="BZ92" i="24"/>
  <c r="BW92" i="24"/>
  <c r="BK92" i="24"/>
  <c r="BF92" i="24"/>
  <c r="BC92" i="24"/>
  <c r="AX92" i="24"/>
  <c r="AS92" i="24"/>
  <c r="AP92" i="24"/>
  <c r="J92" i="24"/>
  <c r="E92" i="24"/>
  <c r="BZ91" i="24"/>
  <c r="BW91" i="24"/>
  <c r="BK91" i="24"/>
  <c r="BF91" i="24"/>
  <c r="BC91" i="24"/>
  <c r="AX91" i="24"/>
  <c r="AS91" i="24"/>
  <c r="AP91" i="24"/>
  <c r="J91" i="24"/>
  <c r="E91" i="24"/>
  <c r="BZ90" i="24"/>
  <c r="BW90" i="24"/>
  <c r="BK90" i="24"/>
  <c r="BF90" i="24"/>
  <c r="BC90" i="24"/>
  <c r="AX90" i="24"/>
  <c r="AS90" i="24"/>
  <c r="AP90" i="24"/>
  <c r="J90" i="24"/>
  <c r="E90" i="24"/>
  <c r="BZ89" i="24"/>
  <c r="BW89" i="24"/>
  <c r="BK89" i="24"/>
  <c r="BF89" i="24"/>
  <c r="BC89" i="24"/>
  <c r="AX89" i="24"/>
  <c r="AS89" i="24"/>
  <c r="AP89" i="24"/>
  <c r="J89" i="24"/>
  <c r="E89" i="24"/>
  <c r="BZ88" i="24"/>
  <c r="BW88" i="24"/>
  <c r="BK88" i="24"/>
  <c r="BF88" i="24"/>
  <c r="BC88" i="24"/>
  <c r="AX88" i="24"/>
  <c r="AS88" i="24"/>
  <c r="AP88" i="24"/>
  <c r="J88" i="24"/>
  <c r="E88" i="24"/>
  <c r="BZ87" i="24"/>
  <c r="BW87" i="24"/>
  <c r="BK87" i="24"/>
  <c r="BF87" i="24"/>
  <c r="BC87" i="24"/>
  <c r="AX87" i="24"/>
  <c r="AS87" i="24"/>
  <c r="AP87" i="24"/>
  <c r="J87" i="24"/>
  <c r="E87" i="24"/>
  <c r="BZ86" i="24"/>
  <c r="BW86" i="24"/>
  <c r="BK86" i="24"/>
  <c r="BF86" i="24"/>
  <c r="BC86" i="24"/>
  <c r="AX86" i="24"/>
  <c r="AS86" i="24"/>
  <c r="AP86" i="24"/>
  <c r="J86" i="24"/>
  <c r="E86" i="24"/>
  <c r="BZ85" i="24"/>
  <c r="BW85" i="24"/>
  <c r="BK85" i="24"/>
  <c r="BF85" i="24"/>
  <c r="BC85" i="24"/>
  <c r="AX85" i="24"/>
  <c r="AS85" i="24"/>
  <c r="AP85" i="24"/>
  <c r="J85" i="24"/>
  <c r="E85" i="24"/>
  <c r="BZ84" i="24"/>
  <c r="BW84" i="24"/>
  <c r="BK84" i="24"/>
  <c r="BF84" i="24"/>
  <c r="BC84" i="24"/>
  <c r="AX84" i="24"/>
  <c r="AS84" i="24"/>
  <c r="AP84" i="24"/>
  <c r="J84" i="24"/>
  <c r="E84" i="24"/>
  <c r="BZ83" i="24"/>
  <c r="BW83" i="24"/>
  <c r="BK83" i="24"/>
  <c r="BF83" i="24"/>
  <c r="BC83" i="24"/>
  <c r="AX83" i="24"/>
  <c r="AS83" i="24"/>
  <c r="AP83" i="24"/>
  <c r="J83" i="24"/>
  <c r="E83" i="24"/>
  <c r="BZ82" i="24"/>
  <c r="BW82" i="24"/>
  <c r="BK82" i="24"/>
  <c r="BF82" i="24"/>
  <c r="BC82" i="24"/>
  <c r="AX82" i="24"/>
  <c r="AS82" i="24"/>
  <c r="AP82" i="24"/>
  <c r="J82" i="24"/>
  <c r="E82" i="24"/>
  <c r="BZ81" i="24"/>
  <c r="BW81" i="24"/>
  <c r="BK81" i="24"/>
  <c r="BF81" i="24"/>
  <c r="BC81" i="24"/>
  <c r="AX81" i="24"/>
  <c r="AS81" i="24"/>
  <c r="AP81" i="24"/>
  <c r="J81" i="24"/>
  <c r="E81" i="24"/>
  <c r="BZ80" i="24"/>
  <c r="BW80" i="24"/>
  <c r="BK80" i="24"/>
  <c r="BF80" i="24"/>
  <c r="BC80" i="24"/>
  <c r="AX80" i="24"/>
  <c r="AS80" i="24"/>
  <c r="AP80" i="24"/>
  <c r="J80" i="24"/>
  <c r="E80" i="24"/>
  <c r="BZ79" i="24"/>
  <c r="BW79" i="24"/>
  <c r="BK79" i="24"/>
  <c r="BF79" i="24"/>
  <c r="BC79" i="24"/>
  <c r="AX79" i="24"/>
  <c r="AS79" i="24"/>
  <c r="AP79" i="24"/>
  <c r="J79" i="24"/>
  <c r="E79" i="24"/>
  <c r="BZ78" i="24"/>
  <c r="BW78" i="24"/>
  <c r="BK78" i="24"/>
  <c r="BF78" i="24"/>
  <c r="BC78" i="24"/>
  <c r="AX78" i="24"/>
  <c r="AS78" i="24"/>
  <c r="AP78" i="24"/>
  <c r="J78" i="24"/>
  <c r="E78" i="24"/>
  <c r="BZ77" i="24"/>
  <c r="BW77" i="24"/>
  <c r="BK77" i="24"/>
  <c r="BF77" i="24"/>
  <c r="BC77" i="24"/>
  <c r="AX77" i="24"/>
  <c r="AS77" i="24"/>
  <c r="AP77" i="24"/>
  <c r="J77" i="24"/>
  <c r="E77" i="24"/>
  <c r="BZ76" i="24"/>
  <c r="BW76" i="24"/>
  <c r="BK76" i="24"/>
  <c r="BF76" i="24"/>
  <c r="BC76" i="24"/>
  <c r="AX76" i="24"/>
  <c r="AS76" i="24"/>
  <c r="AP76" i="24"/>
  <c r="J76" i="24"/>
  <c r="E76" i="24"/>
  <c r="BZ75" i="24"/>
  <c r="BW75" i="24"/>
  <c r="BK75" i="24"/>
  <c r="BF75" i="24"/>
  <c r="BC75" i="24"/>
  <c r="AX75" i="24"/>
  <c r="AS75" i="24"/>
  <c r="AP75" i="24"/>
  <c r="J75" i="24"/>
  <c r="E75" i="24"/>
  <c r="BZ74" i="24"/>
  <c r="BW74" i="24"/>
  <c r="BK74" i="24"/>
  <c r="BF74" i="24"/>
  <c r="BC74" i="24"/>
  <c r="AX74" i="24"/>
  <c r="AS74" i="24"/>
  <c r="AP74" i="24"/>
  <c r="J74" i="24"/>
  <c r="E74" i="24"/>
  <c r="BZ73" i="24"/>
  <c r="BW73" i="24"/>
  <c r="BK73" i="24"/>
  <c r="BF73" i="24"/>
  <c r="BC73" i="24"/>
  <c r="AX73" i="24"/>
  <c r="AS73" i="24"/>
  <c r="AP73" i="24"/>
  <c r="J73" i="24"/>
  <c r="E73" i="24"/>
  <c r="BZ72" i="24"/>
  <c r="BW72" i="24"/>
  <c r="BK72" i="24"/>
  <c r="BF72" i="24"/>
  <c r="BC72" i="24"/>
  <c r="AX72" i="24"/>
  <c r="AS72" i="24"/>
  <c r="AP72" i="24"/>
  <c r="J72" i="24"/>
  <c r="E72" i="24"/>
  <c r="BZ71" i="24"/>
  <c r="BW71" i="24"/>
  <c r="BK71" i="24"/>
  <c r="BF71" i="24"/>
  <c r="BC71" i="24"/>
  <c r="AX71" i="24"/>
  <c r="AS71" i="24"/>
  <c r="AP71" i="24"/>
  <c r="J71" i="24"/>
  <c r="E71" i="24"/>
  <c r="BZ70" i="24"/>
  <c r="BW70" i="24"/>
  <c r="BK70" i="24"/>
  <c r="BF70" i="24"/>
  <c r="BC70" i="24"/>
  <c r="AX70" i="24"/>
  <c r="AS70" i="24"/>
  <c r="AP70" i="24"/>
  <c r="J70" i="24"/>
  <c r="E70" i="24"/>
  <c r="BZ69" i="24"/>
  <c r="BW69" i="24"/>
  <c r="BK69" i="24"/>
  <c r="BF69" i="24"/>
  <c r="BC69" i="24"/>
  <c r="AX69" i="24"/>
  <c r="AS69" i="24"/>
  <c r="AP69" i="24"/>
  <c r="J69" i="24"/>
  <c r="E69" i="24"/>
  <c r="BZ68" i="24"/>
  <c r="BW68" i="24"/>
  <c r="BK68" i="24"/>
  <c r="BF68" i="24"/>
  <c r="BC68" i="24"/>
  <c r="AX68" i="24"/>
  <c r="AS68" i="24"/>
  <c r="AP68" i="24"/>
  <c r="J68" i="24"/>
  <c r="E68" i="24"/>
  <c r="BZ67" i="24"/>
  <c r="BW67" i="24"/>
  <c r="BK67" i="24"/>
  <c r="BF67" i="24"/>
  <c r="BC67" i="24"/>
  <c r="AX67" i="24"/>
  <c r="AS67" i="24"/>
  <c r="AP67" i="24"/>
  <c r="J67" i="24"/>
  <c r="E67" i="24"/>
  <c r="BZ66" i="24"/>
  <c r="BW66" i="24"/>
  <c r="BK66" i="24"/>
  <c r="BF66" i="24"/>
  <c r="BC66" i="24"/>
  <c r="AX66" i="24"/>
  <c r="AS66" i="24"/>
  <c r="AP66" i="24"/>
  <c r="J66" i="24"/>
  <c r="E66" i="24"/>
  <c r="BZ65" i="24"/>
  <c r="BW65" i="24"/>
  <c r="BK65" i="24"/>
  <c r="BF65" i="24"/>
  <c r="BC65" i="24"/>
  <c r="AX65" i="24"/>
  <c r="AS65" i="24"/>
  <c r="AP65" i="24"/>
  <c r="J65" i="24"/>
  <c r="E65" i="24"/>
  <c r="BZ64" i="24"/>
  <c r="BW64" i="24"/>
  <c r="BK64" i="24"/>
  <c r="BF64" i="24"/>
  <c r="BC64" i="24"/>
  <c r="AX64" i="24"/>
  <c r="AS64" i="24"/>
  <c r="AP64" i="24"/>
  <c r="J64" i="24"/>
  <c r="E64" i="24"/>
  <c r="BZ63" i="24"/>
  <c r="BW63" i="24"/>
  <c r="BK63" i="24"/>
  <c r="BF63" i="24"/>
  <c r="BC63" i="24"/>
  <c r="AX63" i="24"/>
  <c r="AS63" i="24"/>
  <c r="AP63" i="24"/>
  <c r="J63" i="24"/>
  <c r="E63" i="24"/>
  <c r="BZ62" i="24"/>
  <c r="BW62" i="24"/>
  <c r="BK62" i="24"/>
  <c r="BF62" i="24"/>
  <c r="BC62" i="24"/>
  <c r="AX62" i="24"/>
  <c r="AS62" i="24"/>
  <c r="AP62" i="24"/>
  <c r="J62" i="24"/>
  <c r="E62" i="24"/>
  <c r="BZ61" i="24"/>
  <c r="BW61" i="24"/>
  <c r="BK61" i="24"/>
  <c r="BF61" i="24"/>
  <c r="BC61" i="24"/>
  <c r="AX61" i="24"/>
  <c r="AS61" i="24"/>
  <c r="AP61" i="24"/>
  <c r="J61" i="24"/>
  <c r="E61" i="24"/>
  <c r="BZ60" i="24"/>
  <c r="BW60" i="24"/>
  <c r="BK60" i="24"/>
  <c r="BF60" i="24"/>
  <c r="BC60" i="24"/>
  <c r="AX60" i="24"/>
  <c r="AS60" i="24"/>
  <c r="AP60" i="24"/>
  <c r="J60" i="24"/>
  <c r="E60" i="24"/>
  <c r="BZ59" i="24"/>
  <c r="BW59" i="24"/>
  <c r="BK59" i="24"/>
  <c r="BF59" i="24"/>
  <c r="BC59" i="24"/>
  <c r="AX59" i="24"/>
  <c r="AS59" i="24"/>
  <c r="AP59" i="24"/>
  <c r="J59" i="24"/>
  <c r="E59" i="24"/>
  <c r="BZ58" i="24"/>
  <c r="BW58" i="24"/>
  <c r="BK58" i="24"/>
  <c r="BF58" i="24"/>
  <c r="BC58" i="24"/>
  <c r="AX58" i="24"/>
  <c r="AS58" i="24"/>
  <c r="AP58" i="24"/>
  <c r="J58" i="24"/>
  <c r="E58" i="24"/>
  <c r="BZ57" i="24"/>
  <c r="BW57" i="24"/>
  <c r="BK57" i="24"/>
  <c r="BF57" i="24"/>
  <c r="BC57" i="24"/>
  <c r="AX57" i="24"/>
  <c r="AS57" i="24"/>
  <c r="AP57" i="24"/>
  <c r="J57" i="24"/>
  <c r="E57" i="24"/>
  <c r="BZ56" i="24"/>
  <c r="BW56" i="24"/>
  <c r="BK56" i="24"/>
  <c r="BF56" i="24"/>
  <c r="BC56" i="24"/>
  <c r="AX56" i="24"/>
  <c r="AS56" i="24"/>
  <c r="AP56" i="24"/>
  <c r="J56" i="24"/>
  <c r="E56" i="24"/>
  <c r="BZ55" i="24"/>
  <c r="BW55" i="24"/>
  <c r="BK55" i="24"/>
  <c r="BF55" i="24"/>
  <c r="BC55" i="24"/>
  <c r="AX55" i="24"/>
  <c r="AS55" i="24"/>
  <c r="AP55" i="24"/>
  <c r="J55" i="24"/>
  <c r="E55" i="24"/>
  <c r="BZ54" i="24"/>
  <c r="BW54" i="24"/>
  <c r="BK54" i="24"/>
  <c r="BF54" i="24"/>
  <c r="BC54" i="24"/>
  <c r="AX54" i="24"/>
  <c r="AS54" i="24"/>
  <c r="AP54" i="24"/>
  <c r="J54" i="24"/>
  <c r="E54" i="24"/>
  <c r="BZ53" i="24"/>
  <c r="BW53" i="24"/>
  <c r="BK53" i="24"/>
  <c r="BF53" i="24"/>
  <c r="BC53" i="24"/>
  <c r="AX53" i="24"/>
  <c r="AS53" i="24"/>
  <c r="AP53" i="24"/>
  <c r="J53" i="24"/>
  <c r="E53" i="24"/>
  <c r="BZ52" i="24"/>
  <c r="BW52" i="24"/>
  <c r="BK52" i="24"/>
  <c r="BF52" i="24"/>
  <c r="BC52" i="24"/>
  <c r="AX52" i="24"/>
  <c r="AS52" i="24"/>
  <c r="AP52" i="24"/>
  <c r="J52" i="24"/>
  <c r="E52" i="24"/>
  <c r="BZ51" i="24"/>
  <c r="BW51" i="24"/>
  <c r="BK51" i="24"/>
  <c r="BF51" i="24"/>
  <c r="BC51" i="24"/>
  <c r="AX51" i="24"/>
  <c r="AS51" i="24"/>
  <c r="AP51" i="24"/>
  <c r="J51" i="24"/>
  <c r="E51" i="24"/>
  <c r="BZ50" i="24"/>
  <c r="BW50" i="24"/>
  <c r="BK50" i="24"/>
  <c r="BF50" i="24"/>
  <c r="BC50" i="24"/>
  <c r="AX50" i="24"/>
  <c r="AS50" i="24"/>
  <c r="AP50" i="24"/>
  <c r="J50" i="24"/>
  <c r="E50" i="24"/>
  <c r="BZ49" i="24"/>
  <c r="BW49" i="24"/>
  <c r="BK49" i="24"/>
  <c r="BF49" i="24"/>
  <c r="BC49" i="24"/>
  <c r="AX49" i="24"/>
  <c r="AS49" i="24"/>
  <c r="AP49" i="24"/>
  <c r="J49" i="24"/>
  <c r="E49" i="24"/>
  <c r="BZ48" i="24"/>
  <c r="BW48" i="24"/>
  <c r="BK48" i="24"/>
  <c r="BF48" i="24"/>
  <c r="BC48" i="24"/>
  <c r="AX48" i="24"/>
  <c r="AS48" i="24"/>
  <c r="AP48" i="24"/>
  <c r="J48" i="24"/>
  <c r="E48" i="24"/>
  <c r="BZ47" i="24"/>
  <c r="BW47" i="24"/>
  <c r="BK47" i="24"/>
  <c r="BF47" i="24"/>
  <c r="BC47" i="24"/>
  <c r="AX47" i="24"/>
  <c r="AS47" i="24"/>
  <c r="AP47" i="24"/>
  <c r="J47" i="24"/>
  <c r="E47" i="24"/>
  <c r="BZ46" i="24"/>
  <c r="BW46" i="24"/>
  <c r="BK46" i="24"/>
  <c r="BF46" i="24"/>
  <c r="BC46" i="24"/>
  <c r="AX46" i="24"/>
  <c r="AS46" i="24"/>
  <c r="AP46" i="24"/>
  <c r="J46" i="24"/>
  <c r="E46" i="24"/>
  <c r="BZ45" i="24"/>
  <c r="BW45" i="24"/>
  <c r="BK45" i="24"/>
  <c r="BF45" i="24"/>
  <c r="BC45" i="24"/>
  <c r="AX45" i="24"/>
  <c r="AS45" i="24"/>
  <c r="AP45" i="24"/>
  <c r="J45" i="24"/>
  <c r="E45" i="24"/>
  <c r="BZ44" i="24"/>
  <c r="BW44" i="24"/>
  <c r="BK44" i="24"/>
  <c r="BF44" i="24"/>
  <c r="BC44" i="24"/>
  <c r="AX44" i="24"/>
  <c r="AS44" i="24"/>
  <c r="AP44" i="24"/>
  <c r="J44" i="24"/>
  <c r="E44" i="24"/>
  <c r="BZ43" i="24"/>
  <c r="BW43" i="24"/>
  <c r="BK43" i="24"/>
  <c r="BF43" i="24"/>
  <c r="BC43" i="24"/>
  <c r="AX43" i="24"/>
  <c r="AS43" i="24"/>
  <c r="AP43" i="24"/>
  <c r="J43" i="24"/>
  <c r="E43" i="24"/>
  <c r="BZ42" i="24"/>
  <c r="BW42" i="24"/>
  <c r="BK42" i="24"/>
  <c r="BF42" i="24"/>
  <c r="BC42" i="24"/>
  <c r="AX42" i="24"/>
  <c r="AS42" i="24"/>
  <c r="AP42" i="24"/>
  <c r="J42" i="24"/>
  <c r="E42" i="24"/>
  <c r="BZ41" i="24"/>
  <c r="BW41" i="24"/>
  <c r="BK41" i="24"/>
  <c r="BF41" i="24"/>
  <c r="BC41" i="24"/>
  <c r="AX41" i="24"/>
  <c r="AS41" i="24"/>
  <c r="AP41" i="24"/>
  <c r="J41" i="24"/>
  <c r="E41" i="24"/>
  <c r="BZ40" i="24"/>
  <c r="BW40" i="24"/>
  <c r="BK40" i="24"/>
  <c r="BF40" i="24"/>
  <c r="BC40" i="24"/>
  <c r="AX40" i="24"/>
  <c r="AS40" i="24"/>
  <c r="AP40" i="24"/>
  <c r="J40" i="24"/>
  <c r="E40" i="24"/>
  <c r="BZ39" i="24"/>
  <c r="BW39" i="24"/>
  <c r="BK39" i="24"/>
  <c r="BF39" i="24"/>
  <c r="BC39" i="24"/>
  <c r="AX39" i="24"/>
  <c r="AS39" i="24"/>
  <c r="AP39" i="24"/>
  <c r="J39" i="24"/>
  <c r="E39" i="24"/>
  <c r="BZ38" i="24"/>
  <c r="BW38" i="24"/>
  <c r="BK38" i="24"/>
  <c r="BF38" i="24"/>
  <c r="BC38" i="24"/>
  <c r="AX38" i="24"/>
  <c r="AS38" i="24"/>
  <c r="AP38" i="24"/>
  <c r="J38" i="24"/>
  <c r="E38" i="24"/>
  <c r="BZ37" i="24"/>
  <c r="BW37" i="24"/>
  <c r="BK37" i="24"/>
  <c r="BF37" i="24"/>
  <c r="BC37" i="24"/>
  <c r="AX37" i="24"/>
  <c r="AS37" i="24"/>
  <c r="AP37" i="24"/>
  <c r="J37" i="24"/>
  <c r="E37" i="24"/>
  <c r="BZ36" i="24"/>
  <c r="BW36" i="24"/>
  <c r="BK36" i="24"/>
  <c r="BF36" i="24"/>
  <c r="BC36" i="24"/>
  <c r="AX36" i="24"/>
  <c r="AS36" i="24"/>
  <c r="AP36" i="24"/>
  <c r="J36" i="24"/>
  <c r="E36" i="24"/>
  <c r="BZ35" i="24"/>
  <c r="BW35" i="24"/>
  <c r="BK35" i="24"/>
  <c r="BF35" i="24"/>
  <c r="BC35" i="24"/>
  <c r="AX35" i="24"/>
  <c r="AS35" i="24"/>
  <c r="AP35" i="24"/>
  <c r="J35" i="24"/>
  <c r="E35" i="24"/>
  <c r="BZ34" i="24"/>
  <c r="BW34" i="24"/>
  <c r="BK34" i="24"/>
  <c r="BF34" i="24"/>
  <c r="BC34" i="24"/>
  <c r="AX34" i="24"/>
  <c r="AS34" i="24"/>
  <c r="AP34" i="24"/>
  <c r="J34" i="24"/>
  <c r="E34" i="24"/>
  <c r="BZ33" i="24"/>
  <c r="BW33" i="24"/>
  <c r="BK33" i="24"/>
  <c r="BF33" i="24"/>
  <c r="BC33" i="24"/>
  <c r="AX33" i="24"/>
  <c r="AS33" i="24"/>
  <c r="AP33" i="24"/>
  <c r="J33" i="24"/>
  <c r="E33" i="24"/>
  <c r="BZ32" i="24"/>
  <c r="BW32" i="24"/>
  <c r="BK32" i="24"/>
  <c r="BF32" i="24"/>
  <c r="BC32" i="24"/>
  <c r="AX32" i="24"/>
  <c r="AS32" i="24"/>
  <c r="AP32" i="24"/>
  <c r="J32" i="24"/>
  <c r="E32" i="24"/>
  <c r="BZ31" i="24"/>
  <c r="BW31" i="24"/>
  <c r="BK31" i="24"/>
  <c r="BF31" i="24"/>
  <c r="BC31" i="24"/>
  <c r="AX31" i="24"/>
  <c r="AS31" i="24"/>
  <c r="AP31" i="24"/>
  <c r="J31" i="24"/>
  <c r="E31" i="24"/>
  <c r="BZ30" i="24"/>
  <c r="BW30" i="24"/>
  <c r="BK30" i="24"/>
  <c r="BF30" i="24"/>
  <c r="BC30" i="24"/>
  <c r="AX30" i="24"/>
  <c r="AS30" i="24"/>
  <c r="AP30" i="24"/>
  <c r="J30" i="24"/>
  <c r="E30" i="24"/>
  <c r="BZ29" i="24"/>
  <c r="BW29" i="24"/>
  <c r="BK29" i="24"/>
  <c r="BF29" i="24"/>
  <c r="BC29" i="24"/>
  <c r="AX29" i="24"/>
  <c r="AS29" i="24"/>
  <c r="AP29" i="24"/>
  <c r="J29" i="24"/>
  <c r="E29" i="24"/>
  <c r="CE28" i="24"/>
  <c r="CC28" i="24"/>
  <c r="CB28" i="24"/>
  <c r="CA28" i="24"/>
  <c r="BY28" i="24"/>
  <c r="BX28" i="24"/>
  <c r="BV28" i="24"/>
  <c r="BU28" i="24"/>
  <c r="BT28" i="24"/>
  <c r="BS28" i="24"/>
  <c r="BR28" i="24"/>
  <c r="BQ28" i="24"/>
  <c r="BP28" i="24"/>
  <c r="BO28" i="24"/>
  <c r="BN28" i="24"/>
  <c r="BM28" i="24"/>
  <c r="BL28" i="24"/>
  <c r="BJ28" i="24"/>
  <c r="BI28" i="24"/>
  <c r="BH28" i="24"/>
  <c r="BG28" i="24"/>
  <c r="BE28" i="24"/>
  <c r="BD28" i="24"/>
  <c r="BF28" i="24" s="1"/>
  <c r="BB28" i="24"/>
  <c r="BA28" i="24"/>
  <c r="AZ28" i="24"/>
  <c r="AY28" i="24"/>
  <c r="AW28" i="24"/>
  <c r="AV28" i="24"/>
  <c r="AT28" i="24"/>
  <c r="AR28" i="24"/>
  <c r="AQ28" i="24"/>
  <c r="AO28" i="24"/>
  <c r="AN28" i="24"/>
  <c r="AM28" i="24"/>
  <c r="AL28" i="24"/>
  <c r="AK28" i="24"/>
  <c r="AJ28" i="24"/>
  <c r="AI28" i="24"/>
  <c r="AH28" i="24"/>
  <c r="AG28" i="24"/>
  <c r="AF28" i="24"/>
  <c r="AE28" i="24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M28" i="24"/>
  <c r="L28" i="24"/>
  <c r="K28" i="24"/>
  <c r="I28" i="24"/>
  <c r="H28" i="24"/>
  <c r="G28" i="24"/>
  <c r="F28" i="24"/>
  <c r="D28" i="24"/>
  <c r="C28" i="24"/>
  <c r="B28" i="24"/>
  <c r="BZ27" i="24"/>
  <c r="BW27" i="24"/>
  <c r="BK27" i="24"/>
  <c r="BF27" i="24"/>
  <c r="BC27" i="24"/>
  <c r="AX27" i="24"/>
  <c r="AS27" i="24"/>
  <c r="AP27" i="24"/>
  <c r="J27" i="24"/>
  <c r="E27" i="24"/>
  <c r="BZ26" i="24"/>
  <c r="BW26" i="24"/>
  <c r="BK26" i="24"/>
  <c r="BF26" i="24"/>
  <c r="BC26" i="24"/>
  <c r="AX26" i="24"/>
  <c r="AS26" i="24"/>
  <c r="AP26" i="24"/>
  <c r="J26" i="24"/>
  <c r="E26" i="24"/>
  <c r="BZ25" i="24"/>
  <c r="BW25" i="24"/>
  <c r="BK25" i="24"/>
  <c r="BF25" i="24"/>
  <c r="BC25" i="24"/>
  <c r="AX25" i="24"/>
  <c r="AS25" i="24"/>
  <c r="AP25" i="24"/>
  <c r="J25" i="24"/>
  <c r="E25" i="24"/>
  <c r="BZ24" i="24"/>
  <c r="BW24" i="24"/>
  <c r="BK24" i="24"/>
  <c r="BF24" i="24"/>
  <c r="BC24" i="24"/>
  <c r="AX24" i="24"/>
  <c r="AS24" i="24"/>
  <c r="AP24" i="24"/>
  <c r="J24" i="24"/>
  <c r="E24" i="24"/>
  <c r="BZ23" i="24"/>
  <c r="BW23" i="24"/>
  <c r="BK23" i="24"/>
  <c r="BF23" i="24"/>
  <c r="BC23" i="24"/>
  <c r="AX23" i="24"/>
  <c r="AS23" i="24"/>
  <c r="AP23" i="24"/>
  <c r="J23" i="24"/>
  <c r="E23" i="24"/>
  <c r="CE22" i="24"/>
  <c r="CC22" i="24"/>
  <c r="CB22" i="24"/>
  <c r="CA22" i="24"/>
  <c r="BY22" i="24"/>
  <c r="BX22" i="24"/>
  <c r="BV22" i="24"/>
  <c r="BU22" i="24"/>
  <c r="BT22" i="24"/>
  <c r="BS22" i="24"/>
  <c r="BR22" i="24"/>
  <c r="BQ22" i="24"/>
  <c r="BP22" i="24"/>
  <c r="BO22" i="24"/>
  <c r="BN22" i="24"/>
  <c r="BM22" i="24"/>
  <c r="BL22" i="24"/>
  <c r="BJ22" i="24"/>
  <c r="BI22" i="24"/>
  <c r="BH22" i="24"/>
  <c r="BG22" i="24"/>
  <c r="BE22" i="24"/>
  <c r="BD22" i="24"/>
  <c r="BB22" i="24"/>
  <c r="BA22" i="24"/>
  <c r="AZ22" i="24"/>
  <c r="AY22" i="24"/>
  <c r="AW22" i="24"/>
  <c r="AV22" i="24"/>
  <c r="AT22" i="24"/>
  <c r="AR22" i="24"/>
  <c r="AQ22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M22" i="24"/>
  <c r="L22" i="24"/>
  <c r="K22" i="24"/>
  <c r="I22" i="24"/>
  <c r="H22" i="24"/>
  <c r="G22" i="24"/>
  <c r="F22" i="24"/>
  <c r="D22" i="24"/>
  <c r="C22" i="24"/>
  <c r="B22" i="24"/>
  <c r="BZ21" i="24"/>
  <c r="BW21" i="24"/>
  <c r="BK21" i="24"/>
  <c r="BF21" i="24"/>
  <c r="BC21" i="24"/>
  <c r="AX21" i="24"/>
  <c r="AS21" i="24"/>
  <c r="AP21" i="24"/>
  <c r="J21" i="24"/>
  <c r="E21" i="24"/>
  <c r="BZ20" i="24"/>
  <c r="BW20" i="24"/>
  <c r="BK20" i="24"/>
  <c r="BF20" i="24"/>
  <c r="BC20" i="24"/>
  <c r="AX20" i="24"/>
  <c r="AS20" i="24"/>
  <c r="AP20" i="24"/>
  <c r="J20" i="24"/>
  <c r="E20" i="24"/>
  <c r="BZ19" i="24"/>
  <c r="BW19" i="24"/>
  <c r="BK19" i="24"/>
  <c r="BF19" i="24"/>
  <c r="BC19" i="24"/>
  <c r="AX19" i="24"/>
  <c r="AS19" i="24"/>
  <c r="AP19" i="24"/>
  <c r="J19" i="24"/>
  <c r="E19" i="24"/>
  <c r="BZ18" i="24"/>
  <c r="BW18" i="24"/>
  <c r="BK18" i="24"/>
  <c r="BF18" i="24"/>
  <c r="BC18" i="24"/>
  <c r="AX18" i="24"/>
  <c r="AS18" i="24"/>
  <c r="AP18" i="24"/>
  <c r="J18" i="24"/>
  <c r="E18" i="24"/>
  <c r="BZ17" i="24"/>
  <c r="BW17" i="24"/>
  <c r="BK17" i="24"/>
  <c r="BF17" i="24"/>
  <c r="BC17" i="24"/>
  <c r="AX17" i="24"/>
  <c r="AS17" i="24"/>
  <c r="AP17" i="24"/>
  <c r="J17" i="24"/>
  <c r="E17" i="24"/>
  <c r="BZ16" i="24"/>
  <c r="BW16" i="24"/>
  <c r="BK16" i="24"/>
  <c r="BF16" i="24"/>
  <c r="BC16" i="24"/>
  <c r="AX16" i="24"/>
  <c r="AS16" i="24"/>
  <c r="AP16" i="24"/>
  <c r="J16" i="24"/>
  <c r="E16" i="24"/>
  <c r="BZ15" i="24"/>
  <c r="BW15" i="24"/>
  <c r="BK15" i="24"/>
  <c r="BF15" i="24"/>
  <c r="BC15" i="24"/>
  <c r="AX15" i="24"/>
  <c r="AS15" i="24"/>
  <c r="AP15" i="24"/>
  <c r="J15" i="24"/>
  <c r="E15" i="24"/>
  <c r="BZ14" i="24"/>
  <c r="BW14" i="24"/>
  <c r="BK14" i="24"/>
  <c r="BF14" i="24"/>
  <c r="BC14" i="24"/>
  <c r="AX14" i="24"/>
  <c r="AS14" i="24"/>
  <c r="AP14" i="24"/>
  <c r="J14" i="24"/>
  <c r="E14" i="24"/>
  <c r="BZ13" i="24"/>
  <c r="BW13" i="24"/>
  <c r="BK13" i="24"/>
  <c r="BF13" i="24"/>
  <c r="BC13" i="24"/>
  <c r="AX13" i="24"/>
  <c r="AS13" i="24"/>
  <c r="AP13" i="24"/>
  <c r="J13" i="24"/>
  <c r="E13" i="24"/>
  <c r="BZ12" i="24"/>
  <c r="BW12" i="24"/>
  <c r="BK12" i="24"/>
  <c r="BF12" i="24"/>
  <c r="BC12" i="24"/>
  <c r="AX12" i="24"/>
  <c r="AS12" i="24"/>
  <c r="AP12" i="24"/>
  <c r="J12" i="24"/>
  <c r="E12" i="24"/>
  <c r="BZ11" i="24"/>
  <c r="BW11" i="24"/>
  <c r="BK11" i="24"/>
  <c r="BF11" i="24"/>
  <c r="BC11" i="24"/>
  <c r="AX11" i="24"/>
  <c r="AS11" i="24"/>
  <c r="AP11" i="24"/>
  <c r="J11" i="24"/>
  <c r="E11" i="24"/>
  <c r="BZ10" i="24"/>
  <c r="BW10" i="24"/>
  <c r="BK10" i="24"/>
  <c r="BF10" i="24"/>
  <c r="BC10" i="24"/>
  <c r="AX10" i="24"/>
  <c r="AS10" i="24"/>
  <c r="AP10" i="24"/>
  <c r="J10" i="24"/>
  <c r="E10" i="24"/>
  <c r="BZ9" i="24"/>
  <c r="BW9" i="24"/>
  <c r="BK9" i="24"/>
  <c r="BF9" i="24"/>
  <c r="BC9" i="24"/>
  <c r="AX9" i="24"/>
  <c r="AS9" i="24"/>
  <c r="AP9" i="24"/>
  <c r="J9" i="24"/>
  <c r="E9" i="24"/>
  <c r="BZ8" i="24"/>
  <c r="BW8" i="24"/>
  <c r="BK8" i="24"/>
  <c r="BF8" i="24"/>
  <c r="BC8" i="24"/>
  <c r="AX8" i="24"/>
  <c r="AS8" i="24"/>
  <c r="AP8" i="24"/>
  <c r="J8" i="24"/>
  <c r="E8" i="24"/>
  <c r="BZ7" i="24"/>
  <c r="BW7" i="24"/>
  <c r="BK7" i="24"/>
  <c r="BF7" i="24"/>
  <c r="BC7" i="24"/>
  <c r="AX7" i="24"/>
  <c r="AS7" i="24"/>
  <c r="AP7" i="24"/>
  <c r="J7" i="24"/>
  <c r="E7" i="24"/>
  <c r="CE6" i="24"/>
  <c r="CC6" i="24"/>
  <c r="CB6" i="24"/>
  <c r="CA6" i="24"/>
  <c r="BY6" i="24"/>
  <c r="BX6" i="24"/>
  <c r="BV6" i="24"/>
  <c r="BU6" i="24"/>
  <c r="BT6" i="24"/>
  <c r="BS6" i="24"/>
  <c r="BR6" i="24"/>
  <c r="BQ6" i="24"/>
  <c r="BP6" i="24"/>
  <c r="BO6" i="24"/>
  <c r="BN6" i="24"/>
  <c r="BM6" i="24"/>
  <c r="BL6" i="24"/>
  <c r="BJ6" i="24"/>
  <c r="BI6" i="24"/>
  <c r="BH6" i="24"/>
  <c r="BG6" i="24"/>
  <c r="BE6" i="24"/>
  <c r="BD6" i="24"/>
  <c r="BB6" i="24"/>
  <c r="BA6" i="24"/>
  <c r="AZ6" i="24"/>
  <c r="AY6" i="24"/>
  <c r="AW6" i="24"/>
  <c r="AV6" i="24"/>
  <c r="AT6" i="24"/>
  <c r="AR6" i="24"/>
  <c r="AQ6" i="24"/>
  <c r="AO6" i="24"/>
  <c r="AN6" i="24"/>
  <c r="AM6" i="24"/>
  <c r="AL6" i="24"/>
  <c r="AK6" i="24"/>
  <c r="AJ6" i="24"/>
  <c r="AI6" i="24"/>
  <c r="AH6" i="24"/>
  <c r="AG6" i="24"/>
  <c r="AF6" i="24"/>
  <c r="AE6" i="24"/>
  <c r="AD6" i="24"/>
  <c r="AC6" i="24"/>
  <c r="AB6" i="24"/>
  <c r="AA6" i="24"/>
  <c r="Z6" i="24"/>
  <c r="Y6" i="24"/>
  <c r="X6" i="24"/>
  <c r="W6" i="24"/>
  <c r="V6" i="24"/>
  <c r="U6" i="24"/>
  <c r="T6" i="24"/>
  <c r="S6" i="24"/>
  <c r="R6" i="24"/>
  <c r="Q6" i="24"/>
  <c r="P6" i="24"/>
  <c r="O6" i="24"/>
  <c r="M6" i="24"/>
  <c r="L6" i="24"/>
  <c r="K6" i="24"/>
  <c r="I6" i="24"/>
  <c r="H6" i="24"/>
  <c r="G6" i="24"/>
  <c r="F6" i="24"/>
  <c r="D6" i="24"/>
  <c r="C6" i="24"/>
  <c r="B6" i="24"/>
  <c r="BZ98" i="25"/>
  <c r="BW98" i="25"/>
  <c r="BK98" i="25"/>
  <c r="BF98" i="25"/>
  <c r="BC98" i="25"/>
  <c r="AX98" i="25"/>
  <c r="AS98" i="25"/>
  <c r="AP98" i="25"/>
  <c r="J98" i="25"/>
  <c r="E98" i="25"/>
  <c r="BZ97" i="25"/>
  <c r="BW97" i="25"/>
  <c r="BK97" i="25"/>
  <c r="BF97" i="25"/>
  <c r="BC97" i="25"/>
  <c r="AX97" i="25"/>
  <c r="AS97" i="25"/>
  <c r="AP97" i="25"/>
  <c r="J97" i="25"/>
  <c r="E97" i="25"/>
  <c r="BZ96" i="25"/>
  <c r="BZ95" i="25" s="1"/>
  <c r="BW96" i="25"/>
  <c r="BK96" i="25"/>
  <c r="BF96" i="25"/>
  <c r="BC96" i="25"/>
  <c r="BC95" i="25" s="1"/>
  <c r="AX96" i="25"/>
  <c r="AS96" i="25"/>
  <c r="AP96" i="25"/>
  <c r="J96" i="25"/>
  <c r="J95" i="25" s="1"/>
  <c r="E96" i="25"/>
  <c r="BZ146" i="25"/>
  <c r="BW146" i="25"/>
  <c r="BK146" i="25"/>
  <c r="BF146" i="25"/>
  <c r="BC146" i="25"/>
  <c r="AX146" i="25"/>
  <c r="AS146" i="25"/>
  <c r="AP146" i="25"/>
  <c r="J146" i="25"/>
  <c r="E146" i="25"/>
  <c r="BZ145" i="25"/>
  <c r="BW145" i="25"/>
  <c r="BK145" i="25"/>
  <c r="BF145" i="25"/>
  <c r="BC145" i="25"/>
  <c r="AX145" i="25"/>
  <c r="AS145" i="25"/>
  <c r="AP145" i="25"/>
  <c r="J145" i="25"/>
  <c r="E145" i="25"/>
  <c r="BZ144" i="25"/>
  <c r="BW144" i="25"/>
  <c r="BK144" i="25"/>
  <c r="BF144" i="25"/>
  <c r="BC144" i="25"/>
  <c r="AX144" i="25"/>
  <c r="AS144" i="25"/>
  <c r="AP144" i="25"/>
  <c r="J144" i="25"/>
  <c r="E144" i="25"/>
  <c r="BZ143" i="25"/>
  <c r="BW143" i="25"/>
  <c r="BK143" i="25"/>
  <c r="BF143" i="25"/>
  <c r="BC143" i="25"/>
  <c r="AX143" i="25"/>
  <c r="AS143" i="25"/>
  <c r="AP143" i="25"/>
  <c r="J143" i="25"/>
  <c r="E143" i="25"/>
  <c r="BZ142" i="25"/>
  <c r="BW142" i="25"/>
  <c r="BK142" i="25"/>
  <c r="BF142" i="25"/>
  <c r="BC142" i="25"/>
  <c r="AX142" i="25"/>
  <c r="AS142" i="25"/>
  <c r="AP142" i="25"/>
  <c r="J142" i="25"/>
  <c r="E142" i="25"/>
  <c r="BZ141" i="25"/>
  <c r="BW141" i="25"/>
  <c r="BK141" i="25"/>
  <c r="BF141" i="25"/>
  <c r="BC141" i="25"/>
  <c r="AX141" i="25"/>
  <c r="AS141" i="25"/>
  <c r="AP141" i="25"/>
  <c r="J141" i="25"/>
  <c r="E141" i="25"/>
  <c r="CE139" i="25"/>
  <c r="CC139" i="25"/>
  <c r="CB139" i="25"/>
  <c r="CA139" i="25"/>
  <c r="BY139" i="25"/>
  <c r="BX139" i="25"/>
  <c r="BV139" i="25"/>
  <c r="BU139" i="25"/>
  <c r="BT139" i="25"/>
  <c r="BS139" i="25"/>
  <c r="BR139" i="25"/>
  <c r="BQ139" i="25"/>
  <c r="BP139" i="25"/>
  <c r="BO139" i="25"/>
  <c r="BN139" i="25"/>
  <c r="BM139" i="25"/>
  <c r="BL139" i="25"/>
  <c r="BJ139" i="25"/>
  <c r="BI139" i="25"/>
  <c r="BH139" i="25"/>
  <c r="BG139" i="25"/>
  <c r="BE139" i="25"/>
  <c r="BD139" i="25"/>
  <c r="BB139" i="25"/>
  <c r="BA139" i="25"/>
  <c r="AZ139" i="25"/>
  <c r="AY139" i="25"/>
  <c r="AW139" i="25"/>
  <c r="AV139" i="25"/>
  <c r="AT139" i="25"/>
  <c r="AR139" i="25"/>
  <c r="AQ139" i="25"/>
  <c r="AO139" i="25"/>
  <c r="AN139" i="25"/>
  <c r="AM139" i="25"/>
  <c r="AL139" i="25"/>
  <c r="AK139" i="25"/>
  <c r="AJ139" i="25"/>
  <c r="AI139" i="25"/>
  <c r="AH139" i="25"/>
  <c r="AG139" i="25"/>
  <c r="AF139" i="25"/>
  <c r="AE139" i="25"/>
  <c r="AD139" i="25"/>
  <c r="AC139" i="25"/>
  <c r="AB139" i="25"/>
  <c r="AA139" i="25"/>
  <c r="Z139" i="25"/>
  <c r="Y139" i="25"/>
  <c r="X139" i="25"/>
  <c r="W139" i="25"/>
  <c r="V139" i="25"/>
  <c r="U139" i="25"/>
  <c r="T139" i="25"/>
  <c r="S139" i="25"/>
  <c r="R139" i="25"/>
  <c r="Q139" i="25"/>
  <c r="P139" i="25"/>
  <c r="O139" i="25"/>
  <c r="M139" i="25"/>
  <c r="L139" i="25"/>
  <c r="K139" i="25"/>
  <c r="I139" i="25"/>
  <c r="H139" i="25"/>
  <c r="G139" i="25"/>
  <c r="F139" i="25"/>
  <c r="D139" i="25"/>
  <c r="C139" i="25"/>
  <c r="B139" i="25"/>
  <c r="BZ138" i="25"/>
  <c r="BW138" i="25"/>
  <c r="BK138" i="25"/>
  <c r="BF138" i="25"/>
  <c r="BC138" i="25"/>
  <c r="AX138" i="25"/>
  <c r="AS138" i="25"/>
  <c r="AP138" i="25"/>
  <c r="J138" i="25"/>
  <c r="E138" i="25"/>
  <c r="BZ137" i="25"/>
  <c r="BW137" i="25"/>
  <c r="BK137" i="25"/>
  <c r="BF137" i="25"/>
  <c r="BC137" i="25"/>
  <c r="AX137" i="25"/>
  <c r="AS137" i="25"/>
  <c r="AP137" i="25"/>
  <c r="J137" i="25"/>
  <c r="E137" i="25"/>
  <c r="BZ136" i="25"/>
  <c r="BW136" i="25"/>
  <c r="BK136" i="25"/>
  <c r="BF136" i="25"/>
  <c r="BC136" i="25"/>
  <c r="AX136" i="25"/>
  <c r="AS136" i="25"/>
  <c r="AP136" i="25"/>
  <c r="J136" i="25"/>
  <c r="E136" i="25"/>
  <c r="BZ119" i="25"/>
  <c r="BW119" i="25"/>
  <c r="BK119" i="25"/>
  <c r="BF119" i="25"/>
  <c r="BC119" i="25"/>
  <c r="AX119" i="25"/>
  <c r="AS119" i="25"/>
  <c r="AP119" i="25"/>
  <c r="J119" i="25"/>
  <c r="E119" i="25"/>
  <c r="BZ126" i="25"/>
  <c r="BW126" i="25"/>
  <c r="BK126" i="25"/>
  <c r="BF126" i="25"/>
  <c r="BC126" i="25"/>
  <c r="AX126" i="25"/>
  <c r="AS126" i="25"/>
  <c r="AP126" i="25"/>
  <c r="J126" i="25"/>
  <c r="E126" i="25"/>
  <c r="BZ135" i="25"/>
  <c r="BW135" i="25"/>
  <c r="BK135" i="25"/>
  <c r="BF135" i="25"/>
  <c r="BC135" i="25"/>
  <c r="AX135" i="25"/>
  <c r="AS135" i="25"/>
  <c r="AP135" i="25"/>
  <c r="J135" i="25"/>
  <c r="E135" i="25"/>
  <c r="BZ118" i="25"/>
  <c r="BW118" i="25"/>
  <c r="BK118" i="25"/>
  <c r="BF118" i="25"/>
  <c r="BC118" i="25"/>
  <c r="AX118" i="25"/>
  <c r="AS118" i="25"/>
  <c r="AP118" i="25"/>
  <c r="J118" i="25"/>
  <c r="E118" i="25"/>
  <c r="BZ134" i="25"/>
  <c r="BW134" i="25"/>
  <c r="BK134" i="25"/>
  <c r="BF134" i="25"/>
  <c r="BC134" i="25"/>
  <c r="AX134" i="25"/>
  <c r="AS134" i="25"/>
  <c r="AP134" i="25"/>
  <c r="J134" i="25"/>
  <c r="E134" i="25"/>
  <c r="BZ133" i="25"/>
  <c r="BW133" i="25"/>
  <c r="BK133" i="25"/>
  <c r="BF133" i="25"/>
  <c r="BC133" i="25"/>
  <c r="AX133" i="25"/>
  <c r="AS133" i="25"/>
  <c r="AP133" i="25"/>
  <c r="J133" i="25"/>
  <c r="E133" i="25"/>
  <c r="BZ132" i="25"/>
  <c r="BW132" i="25"/>
  <c r="BK132" i="25"/>
  <c r="BF132" i="25"/>
  <c r="BC132" i="25"/>
  <c r="AX132" i="25"/>
  <c r="AS132" i="25"/>
  <c r="AP132" i="25"/>
  <c r="J132" i="25"/>
  <c r="E132" i="25"/>
  <c r="BZ131" i="25"/>
  <c r="BW131" i="25"/>
  <c r="BK131" i="25"/>
  <c r="BF131" i="25"/>
  <c r="BC131" i="25"/>
  <c r="AX131" i="25"/>
  <c r="AS131" i="25"/>
  <c r="AP131" i="25"/>
  <c r="J131" i="25"/>
  <c r="E131" i="25"/>
  <c r="BZ130" i="25"/>
  <c r="BW130" i="25"/>
  <c r="BK130" i="25"/>
  <c r="BF130" i="25"/>
  <c r="BC130" i="25"/>
  <c r="AX130" i="25"/>
  <c r="AS130" i="25"/>
  <c r="AP130" i="25"/>
  <c r="J130" i="25"/>
  <c r="E130" i="25"/>
  <c r="CE128" i="25"/>
  <c r="CC128" i="25"/>
  <c r="CB128" i="25"/>
  <c r="CA128" i="25"/>
  <c r="BY128" i="25"/>
  <c r="BX128" i="25"/>
  <c r="BV128" i="25"/>
  <c r="BU128" i="25"/>
  <c r="BT128" i="25"/>
  <c r="BS128" i="25"/>
  <c r="BR128" i="25"/>
  <c r="BQ128" i="25"/>
  <c r="BP128" i="25"/>
  <c r="BO128" i="25"/>
  <c r="BN128" i="25"/>
  <c r="BM128" i="25"/>
  <c r="BL128" i="25"/>
  <c r="BJ128" i="25"/>
  <c r="BI128" i="25"/>
  <c r="BH128" i="25"/>
  <c r="BG128" i="25"/>
  <c r="BE128" i="25"/>
  <c r="BD128" i="25"/>
  <c r="BB128" i="25"/>
  <c r="BA128" i="25"/>
  <c r="AZ128" i="25"/>
  <c r="AY128" i="25"/>
  <c r="AW128" i="25"/>
  <c r="AV128" i="25"/>
  <c r="AT128" i="25"/>
  <c r="AR128" i="25"/>
  <c r="AQ128" i="25"/>
  <c r="AS128" i="25" s="1"/>
  <c r="AO128" i="25"/>
  <c r="AN128" i="25"/>
  <c r="AM128" i="25"/>
  <c r="AL128" i="25"/>
  <c r="AK128" i="25"/>
  <c r="AJ128" i="25"/>
  <c r="AI128" i="25"/>
  <c r="AH128" i="25"/>
  <c r="AG128" i="25"/>
  <c r="AF128" i="25"/>
  <c r="AE128" i="25"/>
  <c r="AD128" i="25"/>
  <c r="AC128" i="25"/>
  <c r="AB128" i="25"/>
  <c r="AA128" i="25"/>
  <c r="Z128" i="25"/>
  <c r="Y128" i="25"/>
  <c r="X128" i="25"/>
  <c r="W128" i="25"/>
  <c r="V128" i="25"/>
  <c r="U128" i="25"/>
  <c r="T128" i="25"/>
  <c r="S128" i="25"/>
  <c r="R128" i="25"/>
  <c r="Q128" i="25"/>
  <c r="P128" i="25"/>
  <c r="O128" i="25"/>
  <c r="M128" i="25"/>
  <c r="L128" i="25"/>
  <c r="K128" i="25"/>
  <c r="I128" i="25"/>
  <c r="H128" i="25"/>
  <c r="G128" i="25"/>
  <c r="F128" i="25"/>
  <c r="D128" i="25"/>
  <c r="C128" i="25"/>
  <c r="B128" i="25"/>
  <c r="BZ127" i="25"/>
  <c r="BW127" i="25"/>
  <c r="BK127" i="25"/>
  <c r="BF127" i="25"/>
  <c r="BC127" i="25"/>
  <c r="AX127" i="25"/>
  <c r="AS127" i="25"/>
  <c r="AP127" i="25"/>
  <c r="J127" i="25"/>
  <c r="E127" i="25"/>
  <c r="BZ125" i="25"/>
  <c r="BW125" i="25"/>
  <c r="BK125" i="25"/>
  <c r="BF125" i="25"/>
  <c r="BC125" i="25"/>
  <c r="AX125" i="25"/>
  <c r="AS125" i="25"/>
  <c r="AP125" i="25"/>
  <c r="J125" i="25"/>
  <c r="E125" i="25"/>
  <c r="BZ124" i="25"/>
  <c r="BW124" i="25"/>
  <c r="BK124" i="25"/>
  <c r="BF124" i="25"/>
  <c r="BC124" i="25"/>
  <c r="AX124" i="25"/>
  <c r="AS124" i="25"/>
  <c r="AP124" i="25"/>
  <c r="J124" i="25"/>
  <c r="E124" i="25"/>
  <c r="BZ123" i="25"/>
  <c r="BW123" i="25"/>
  <c r="BK123" i="25"/>
  <c r="BF123" i="25"/>
  <c r="BC123" i="25"/>
  <c r="AX123" i="25"/>
  <c r="AS123" i="25"/>
  <c r="AP123" i="25"/>
  <c r="J123" i="25"/>
  <c r="E123" i="25"/>
  <c r="BZ122" i="25"/>
  <c r="BW122" i="25"/>
  <c r="BK122" i="25"/>
  <c r="BF122" i="25"/>
  <c r="BC122" i="25"/>
  <c r="AX122" i="25"/>
  <c r="AS122" i="25"/>
  <c r="AP122" i="25"/>
  <c r="J122" i="25"/>
  <c r="E122" i="25"/>
  <c r="BZ121" i="25"/>
  <c r="BW121" i="25"/>
  <c r="BK121" i="25"/>
  <c r="BF121" i="25"/>
  <c r="BC121" i="25"/>
  <c r="AX121" i="25"/>
  <c r="AS121" i="25"/>
  <c r="AP121" i="25"/>
  <c r="J121" i="25"/>
  <c r="E121" i="25"/>
  <c r="BZ120" i="25"/>
  <c r="BW120" i="25"/>
  <c r="BK120" i="25"/>
  <c r="BF120" i="25"/>
  <c r="BC120" i="25"/>
  <c r="AX120" i="25"/>
  <c r="AS120" i="25"/>
  <c r="AP120" i="25"/>
  <c r="J120" i="25"/>
  <c r="E120" i="25"/>
  <c r="BZ117" i="25"/>
  <c r="BW117" i="25"/>
  <c r="BK117" i="25"/>
  <c r="BF117" i="25"/>
  <c r="BC117" i="25"/>
  <c r="AX117" i="25"/>
  <c r="AS117" i="25"/>
  <c r="AP117" i="25"/>
  <c r="J117" i="25"/>
  <c r="E117" i="25"/>
  <c r="BZ116" i="25"/>
  <c r="BW116" i="25"/>
  <c r="BK116" i="25"/>
  <c r="BF116" i="25"/>
  <c r="BC116" i="25"/>
  <c r="AX116" i="25"/>
  <c r="AS116" i="25"/>
  <c r="AP116" i="25"/>
  <c r="J116" i="25"/>
  <c r="E116" i="25"/>
  <c r="BZ115" i="25"/>
  <c r="BW115" i="25"/>
  <c r="BK115" i="25"/>
  <c r="BF115" i="25"/>
  <c r="BC115" i="25"/>
  <c r="AX115" i="25"/>
  <c r="AS115" i="25"/>
  <c r="AP115" i="25"/>
  <c r="J115" i="25"/>
  <c r="E115" i="25"/>
  <c r="BZ114" i="25"/>
  <c r="BW114" i="25"/>
  <c r="BK114" i="25"/>
  <c r="BF114" i="25"/>
  <c r="BC114" i="25"/>
  <c r="AX114" i="25"/>
  <c r="AS114" i="25"/>
  <c r="AP114" i="25"/>
  <c r="J114" i="25"/>
  <c r="E114" i="25"/>
  <c r="BZ113" i="25"/>
  <c r="BW113" i="25"/>
  <c r="BK113" i="25"/>
  <c r="BF113" i="25"/>
  <c r="BC113" i="25"/>
  <c r="AX113" i="25"/>
  <c r="AS113" i="25"/>
  <c r="AP113" i="25"/>
  <c r="J113" i="25"/>
  <c r="E113" i="25"/>
  <c r="BZ112" i="25"/>
  <c r="BW112" i="25"/>
  <c r="BK112" i="25"/>
  <c r="BF112" i="25"/>
  <c r="BC112" i="25"/>
  <c r="AX112" i="25"/>
  <c r="AS112" i="25"/>
  <c r="AP112" i="25"/>
  <c r="J112" i="25"/>
  <c r="E112" i="25"/>
  <c r="CE110" i="25"/>
  <c r="CC110" i="25"/>
  <c r="CB110" i="25"/>
  <c r="CA110" i="25"/>
  <c r="BY110" i="25"/>
  <c r="BX110" i="25"/>
  <c r="BZ110" i="25" s="1"/>
  <c r="BV110" i="25"/>
  <c r="BU110" i="25"/>
  <c r="BT110" i="25"/>
  <c r="BS110" i="25"/>
  <c r="BR110" i="25"/>
  <c r="BQ110" i="25"/>
  <c r="BP110" i="25"/>
  <c r="BO110" i="25"/>
  <c r="BN110" i="25"/>
  <c r="BM110" i="25"/>
  <c r="BL110" i="25"/>
  <c r="BJ110" i="25"/>
  <c r="BI110" i="25"/>
  <c r="BH110" i="25"/>
  <c r="BG110" i="25"/>
  <c r="BE110" i="25"/>
  <c r="BD110" i="25"/>
  <c r="BB110" i="25"/>
  <c r="BA110" i="25"/>
  <c r="AZ110" i="25"/>
  <c r="AY110" i="25"/>
  <c r="AW110" i="25"/>
  <c r="AV110" i="25"/>
  <c r="AT110" i="25"/>
  <c r="AR110" i="25"/>
  <c r="AQ110" i="25"/>
  <c r="AO110" i="25"/>
  <c r="AN110" i="25"/>
  <c r="AM110" i="25"/>
  <c r="AL110" i="25"/>
  <c r="AK110" i="25"/>
  <c r="AJ110" i="25"/>
  <c r="AI110" i="25"/>
  <c r="AH110" i="25"/>
  <c r="AG110" i="25"/>
  <c r="AF110" i="25"/>
  <c r="AE110" i="25"/>
  <c r="AD110" i="25"/>
  <c r="AC110" i="25"/>
  <c r="AB110" i="25"/>
  <c r="AA110" i="25"/>
  <c r="Z110" i="25"/>
  <c r="Y110" i="25"/>
  <c r="X110" i="25"/>
  <c r="W110" i="25"/>
  <c r="V110" i="25"/>
  <c r="U110" i="25"/>
  <c r="T110" i="25"/>
  <c r="S110" i="25"/>
  <c r="R110" i="25"/>
  <c r="Q110" i="25"/>
  <c r="P110" i="25"/>
  <c r="O110" i="25"/>
  <c r="M110" i="25"/>
  <c r="L110" i="25"/>
  <c r="K110" i="25"/>
  <c r="I110" i="25"/>
  <c r="H110" i="25"/>
  <c r="G110" i="25"/>
  <c r="F110" i="25"/>
  <c r="D110" i="25"/>
  <c r="C110" i="25"/>
  <c r="B110" i="25"/>
  <c r="BZ109" i="25"/>
  <c r="BW109" i="25"/>
  <c r="BK109" i="25"/>
  <c r="BF109" i="25"/>
  <c r="BC109" i="25"/>
  <c r="AX109" i="25"/>
  <c r="AS109" i="25"/>
  <c r="AP109" i="25"/>
  <c r="J109" i="25"/>
  <c r="E109" i="25"/>
  <c r="BZ108" i="25"/>
  <c r="BW108" i="25"/>
  <c r="BK108" i="25"/>
  <c r="BF108" i="25"/>
  <c r="BC108" i="25"/>
  <c r="AX108" i="25"/>
  <c r="AS108" i="25"/>
  <c r="AP108" i="25"/>
  <c r="J108" i="25"/>
  <c r="E108" i="25"/>
  <c r="BZ107" i="25"/>
  <c r="BW107" i="25"/>
  <c r="BK107" i="25"/>
  <c r="BF107" i="25"/>
  <c r="BC107" i="25"/>
  <c r="AX107" i="25"/>
  <c r="AS107" i="25"/>
  <c r="AP107" i="25"/>
  <c r="J107" i="25"/>
  <c r="E107" i="25"/>
  <c r="BZ106" i="25"/>
  <c r="BW106" i="25"/>
  <c r="BK106" i="25"/>
  <c r="BF106" i="25"/>
  <c r="BC106" i="25"/>
  <c r="AX106" i="25"/>
  <c r="AS106" i="25"/>
  <c r="AP106" i="25"/>
  <c r="J106" i="25"/>
  <c r="E106" i="25"/>
  <c r="BZ105" i="25"/>
  <c r="BW105" i="25"/>
  <c r="BK105" i="25"/>
  <c r="BF105" i="25"/>
  <c r="BC105" i="25"/>
  <c r="AX105" i="25"/>
  <c r="AS105" i="25"/>
  <c r="AP105" i="25"/>
  <c r="J105" i="25"/>
  <c r="E105" i="25"/>
  <c r="BZ104" i="25"/>
  <c r="BW104" i="25"/>
  <c r="BK104" i="25"/>
  <c r="BF104" i="25"/>
  <c r="BC104" i="25"/>
  <c r="AX104" i="25"/>
  <c r="AS104" i="25"/>
  <c r="AP104" i="25"/>
  <c r="J104" i="25"/>
  <c r="E104" i="25"/>
  <c r="BZ103" i="25"/>
  <c r="BW103" i="25"/>
  <c r="BK103" i="25"/>
  <c r="BF103" i="25"/>
  <c r="BC103" i="25"/>
  <c r="AX103" i="25"/>
  <c r="AS103" i="25"/>
  <c r="AP103" i="25"/>
  <c r="J103" i="25"/>
  <c r="E103" i="25"/>
  <c r="BZ102" i="25"/>
  <c r="BW102" i="25"/>
  <c r="BK102" i="25"/>
  <c r="BF102" i="25"/>
  <c r="BC102" i="25"/>
  <c r="AX102" i="25"/>
  <c r="AS102" i="25"/>
  <c r="AP102" i="25"/>
  <c r="J102" i="25"/>
  <c r="E102" i="25"/>
  <c r="CE100" i="25"/>
  <c r="CC100" i="25"/>
  <c r="CB100" i="25"/>
  <c r="CB99" i="25" s="1"/>
  <c r="CA100" i="25"/>
  <c r="BY100" i="25"/>
  <c r="BX100" i="25"/>
  <c r="BV100" i="25"/>
  <c r="BV99" i="25" s="1"/>
  <c r="BU100" i="25"/>
  <c r="BT100" i="25"/>
  <c r="BS100" i="25"/>
  <c r="BR100" i="25"/>
  <c r="BR99" i="25" s="1"/>
  <c r="BQ100" i="25"/>
  <c r="BP100" i="25"/>
  <c r="BO100" i="25"/>
  <c r="BN100" i="25"/>
  <c r="BN99" i="25" s="1"/>
  <c r="BM100" i="25"/>
  <c r="BL100" i="25"/>
  <c r="BJ100" i="25"/>
  <c r="BI100" i="25"/>
  <c r="BH100" i="25"/>
  <c r="BG100" i="25"/>
  <c r="BE100" i="25"/>
  <c r="BD100" i="25"/>
  <c r="BD99" i="25" s="1"/>
  <c r="BB100" i="25"/>
  <c r="BA100" i="25"/>
  <c r="AZ100" i="25"/>
  <c r="AY100" i="25"/>
  <c r="AY99" i="25" s="1"/>
  <c r="AW100" i="25"/>
  <c r="AV100" i="25"/>
  <c r="AT100" i="25"/>
  <c r="AR100" i="25"/>
  <c r="AR99" i="25" s="1"/>
  <c r="AQ100" i="25"/>
  <c r="AO100" i="25"/>
  <c r="AN100" i="25"/>
  <c r="AM100" i="25"/>
  <c r="AM99" i="25" s="1"/>
  <c r="AL100" i="25"/>
  <c r="AK100" i="25"/>
  <c r="AJ100" i="25"/>
  <c r="AI100" i="25"/>
  <c r="AI99" i="25" s="1"/>
  <c r="AH100" i="25"/>
  <c r="AG100" i="25"/>
  <c r="AF100" i="25"/>
  <c r="AE100" i="25"/>
  <c r="AE99" i="25" s="1"/>
  <c r="AD100" i="25"/>
  <c r="AC100" i="25"/>
  <c r="AB100" i="25"/>
  <c r="AA100" i="25"/>
  <c r="AA99" i="25" s="1"/>
  <c r="Z100" i="25"/>
  <c r="Y100" i="25"/>
  <c r="X100" i="25"/>
  <c r="W100" i="25"/>
  <c r="W99" i="25" s="1"/>
  <c r="V100" i="25"/>
  <c r="U100" i="25"/>
  <c r="T100" i="25"/>
  <c r="S100" i="25"/>
  <c r="S99" i="25" s="1"/>
  <c r="S111" i="25" s="1"/>
  <c r="R100" i="25"/>
  <c r="Q100" i="25"/>
  <c r="P100" i="25"/>
  <c r="O100" i="25"/>
  <c r="O99" i="25" s="1"/>
  <c r="M100" i="25"/>
  <c r="L100" i="25"/>
  <c r="K100" i="25"/>
  <c r="I100" i="25"/>
  <c r="I99" i="25" s="1"/>
  <c r="I111" i="25" s="1"/>
  <c r="H100" i="25"/>
  <c r="G100" i="25"/>
  <c r="F100" i="25"/>
  <c r="D100" i="25"/>
  <c r="D99" i="25" s="1"/>
  <c r="C100" i="25"/>
  <c r="B100" i="25"/>
  <c r="AI101" i="25"/>
  <c r="AA111" i="25"/>
  <c r="BZ94" i="25"/>
  <c r="BW94" i="25"/>
  <c r="BK94" i="25"/>
  <c r="BF94" i="25"/>
  <c r="BC94" i="25"/>
  <c r="AX94" i="25"/>
  <c r="AS94" i="25"/>
  <c r="AP94" i="25"/>
  <c r="J94" i="25"/>
  <c r="E94" i="25"/>
  <c r="BZ93" i="25"/>
  <c r="BW93" i="25"/>
  <c r="BK93" i="25"/>
  <c r="BF93" i="25"/>
  <c r="BC93" i="25"/>
  <c r="AX93" i="25"/>
  <c r="AS93" i="25"/>
  <c r="AP93" i="25"/>
  <c r="J93" i="25"/>
  <c r="E93" i="25"/>
  <c r="BZ92" i="25"/>
  <c r="BW92" i="25"/>
  <c r="BK92" i="25"/>
  <c r="BF92" i="25"/>
  <c r="BC92" i="25"/>
  <c r="AX92" i="25"/>
  <c r="AS92" i="25"/>
  <c r="AP92" i="25"/>
  <c r="J92" i="25"/>
  <c r="E92" i="25"/>
  <c r="BZ91" i="25"/>
  <c r="BW91" i="25"/>
  <c r="BK91" i="25"/>
  <c r="BF91" i="25"/>
  <c r="BC91" i="25"/>
  <c r="AX91" i="25"/>
  <c r="AS91" i="25"/>
  <c r="AP91" i="25"/>
  <c r="J91" i="25"/>
  <c r="E91" i="25"/>
  <c r="BZ90" i="25"/>
  <c r="BW90" i="25"/>
  <c r="BK90" i="25"/>
  <c r="BF90" i="25"/>
  <c r="BC90" i="25"/>
  <c r="AX90" i="25"/>
  <c r="AS90" i="25"/>
  <c r="AP90" i="25"/>
  <c r="J90" i="25"/>
  <c r="E90" i="25"/>
  <c r="BZ89" i="25"/>
  <c r="BW89" i="25"/>
  <c r="BK89" i="25"/>
  <c r="BF89" i="25"/>
  <c r="BC89" i="25"/>
  <c r="AX89" i="25"/>
  <c r="AS89" i="25"/>
  <c r="AP89" i="25"/>
  <c r="J89" i="25"/>
  <c r="E89" i="25"/>
  <c r="BZ88" i="25"/>
  <c r="BW88" i="25"/>
  <c r="BK88" i="25"/>
  <c r="BF88" i="25"/>
  <c r="BC88" i="25"/>
  <c r="AX88" i="25"/>
  <c r="AS88" i="25"/>
  <c r="AP88" i="25"/>
  <c r="J88" i="25"/>
  <c r="E88" i="25"/>
  <c r="BZ87" i="25"/>
  <c r="BW87" i="25"/>
  <c r="BK87" i="25"/>
  <c r="BF87" i="25"/>
  <c r="BC87" i="25"/>
  <c r="AX87" i="25"/>
  <c r="AS87" i="25"/>
  <c r="AP87" i="25"/>
  <c r="J87" i="25"/>
  <c r="E87" i="25"/>
  <c r="BZ86" i="25"/>
  <c r="BW86" i="25"/>
  <c r="BK86" i="25"/>
  <c r="BF86" i="25"/>
  <c r="BC86" i="25"/>
  <c r="AX86" i="25"/>
  <c r="AS86" i="25"/>
  <c r="AP86" i="25"/>
  <c r="J86" i="25"/>
  <c r="E86" i="25"/>
  <c r="BZ85" i="25"/>
  <c r="BW85" i="25"/>
  <c r="BK85" i="25"/>
  <c r="BF85" i="25"/>
  <c r="BC85" i="25"/>
  <c r="AX85" i="25"/>
  <c r="AS85" i="25"/>
  <c r="AP85" i="25"/>
  <c r="J85" i="25"/>
  <c r="E85" i="25"/>
  <c r="BZ84" i="25"/>
  <c r="BW84" i="25"/>
  <c r="BK84" i="25"/>
  <c r="BF84" i="25"/>
  <c r="BC84" i="25"/>
  <c r="AX84" i="25"/>
  <c r="AS84" i="25"/>
  <c r="AP84" i="25"/>
  <c r="J84" i="25"/>
  <c r="E84" i="25"/>
  <c r="BZ83" i="25"/>
  <c r="BW83" i="25"/>
  <c r="BK83" i="25"/>
  <c r="BF83" i="25"/>
  <c r="BC83" i="25"/>
  <c r="AX83" i="25"/>
  <c r="AS83" i="25"/>
  <c r="AP83" i="25"/>
  <c r="J83" i="25"/>
  <c r="E83" i="25"/>
  <c r="BZ82" i="25"/>
  <c r="BW82" i="25"/>
  <c r="BK82" i="25"/>
  <c r="BF82" i="25"/>
  <c r="BC82" i="25"/>
  <c r="AX82" i="25"/>
  <c r="AS82" i="25"/>
  <c r="AP82" i="25"/>
  <c r="J82" i="25"/>
  <c r="E82" i="25"/>
  <c r="BZ81" i="25"/>
  <c r="BW81" i="25"/>
  <c r="BK81" i="25"/>
  <c r="BF81" i="25"/>
  <c r="BC81" i="25"/>
  <c r="AX81" i="25"/>
  <c r="AS81" i="25"/>
  <c r="AP81" i="25"/>
  <c r="J81" i="25"/>
  <c r="E81" i="25"/>
  <c r="BZ80" i="25"/>
  <c r="BW80" i="25"/>
  <c r="BK80" i="25"/>
  <c r="BF80" i="25"/>
  <c r="BC80" i="25"/>
  <c r="AX80" i="25"/>
  <c r="AS80" i="25"/>
  <c r="AP80" i="25"/>
  <c r="J80" i="25"/>
  <c r="E80" i="25"/>
  <c r="BZ79" i="25"/>
  <c r="BW79" i="25"/>
  <c r="BK79" i="25"/>
  <c r="BF79" i="25"/>
  <c r="BC79" i="25"/>
  <c r="AX79" i="25"/>
  <c r="AS79" i="25"/>
  <c r="AP79" i="25"/>
  <c r="J79" i="25"/>
  <c r="E79" i="25"/>
  <c r="BZ78" i="25"/>
  <c r="BW78" i="25"/>
  <c r="BK78" i="25"/>
  <c r="BF78" i="25"/>
  <c r="BC78" i="25"/>
  <c r="AX78" i="25"/>
  <c r="AS78" i="25"/>
  <c r="AP78" i="25"/>
  <c r="J78" i="25"/>
  <c r="E78" i="25"/>
  <c r="BZ77" i="25"/>
  <c r="BW77" i="25"/>
  <c r="BK77" i="25"/>
  <c r="BF77" i="25"/>
  <c r="BC77" i="25"/>
  <c r="AX77" i="25"/>
  <c r="AS77" i="25"/>
  <c r="AP77" i="25"/>
  <c r="J77" i="25"/>
  <c r="E77" i="25"/>
  <c r="BZ76" i="25"/>
  <c r="BW76" i="25"/>
  <c r="BK76" i="25"/>
  <c r="BF76" i="25"/>
  <c r="BC76" i="25"/>
  <c r="AX76" i="25"/>
  <c r="AS76" i="25"/>
  <c r="AP76" i="25"/>
  <c r="J76" i="25"/>
  <c r="E76" i="25"/>
  <c r="BZ75" i="25"/>
  <c r="BW75" i="25"/>
  <c r="BK75" i="25"/>
  <c r="BF75" i="25"/>
  <c r="BC75" i="25"/>
  <c r="AX75" i="25"/>
  <c r="AS75" i="25"/>
  <c r="AP75" i="25"/>
  <c r="J75" i="25"/>
  <c r="E75" i="25"/>
  <c r="BZ74" i="25"/>
  <c r="BW74" i="25"/>
  <c r="BK74" i="25"/>
  <c r="BF74" i="25"/>
  <c r="BC74" i="25"/>
  <c r="AX74" i="25"/>
  <c r="AS74" i="25"/>
  <c r="AP74" i="25"/>
  <c r="J74" i="25"/>
  <c r="E74" i="25"/>
  <c r="BZ73" i="25"/>
  <c r="BW73" i="25"/>
  <c r="BK73" i="25"/>
  <c r="BF73" i="25"/>
  <c r="BC73" i="25"/>
  <c r="AX73" i="25"/>
  <c r="AS73" i="25"/>
  <c r="AP73" i="25"/>
  <c r="J73" i="25"/>
  <c r="E73" i="25"/>
  <c r="BZ72" i="25"/>
  <c r="BW72" i="25"/>
  <c r="BK72" i="25"/>
  <c r="BF72" i="25"/>
  <c r="BC72" i="25"/>
  <c r="AX72" i="25"/>
  <c r="AS72" i="25"/>
  <c r="AP72" i="25"/>
  <c r="J72" i="25"/>
  <c r="E72" i="25"/>
  <c r="BZ71" i="25"/>
  <c r="BW71" i="25"/>
  <c r="BK71" i="25"/>
  <c r="BF71" i="25"/>
  <c r="BC71" i="25"/>
  <c r="AX71" i="25"/>
  <c r="AS71" i="25"/>
  <c r="AP71" i="25"/>
  <c r="J71" i="25"/>
  <c r="E71" i="25"/>
  <c r="BZ70" i="25"/>
  <c r="BW70" i="25"/>
  <c r="BK70" i="25"/>
  <c r="BF70" i="25"/>
  <c r="BC70" i="25"/>
  <c r="AX70" i="25"/>
  <c r="AS70" i="25"/>
  <c r="AP70" i="25"/>
  <c r="J70" i="25"/>
  <c r="E70" i="25"/>
  <c r="BZ69" i="25"/>
  <c r="BW69" i="25"/>
  <c r="BK69" i="25"/>
  <c r="BF69" i="25"/>
  <c r="BC69" i="25"/>
  <c r="AX69" i="25"/>
  <c r="AS69" i="25"/>
  <c r="AP69" i="25"/>
  <c r="J69" i="25"/>
  <c r="E69" i="25"/>
  <c r="BZ68" i="25"/>
  <c r="BW68" i="25"/>
  <c r="BK68" i="25"/>
  <c r="BF68" i="25"/>
  <c r="BC68" i="25"/>
  <c r="AX68" i="25"/>
  <c r="AS68" i="25"/>
  <c r="AP68" i="25"/>
  <c r="J68" i="25"/>
  <c r="E68" i="25"/>
  <c r="BZ67" i="25"/>
  <c r="BW67" i="25"/>
  <c r="BK67" i="25"/>
  <c r="BF67" i="25"/>
  <c r="BC67" i="25"/>
  <c r="AX67" i="25"/>
  <c r="AS67" i="25"/>
  <c r="AP67" i="25"/>
  <c r="J67" i="25"/>
  <c r="E67" i="25"/>
  <c r="BZ66" i="25"/>
  <c r="BW66" i="25"/>
  <c r="BK66" i="25"/>
  <c r="BF66" i="25"/>
  <c r="BC66" i="25"/>
  <c r="AX66" i="25"/>
  <c r="AS66" i="25"/>
  <c r="AP66" i="25"/>
  <c r="J66" i="25"/>
  <c r="E66" i="25"/>
  <c r="BZ65" i="25"/>
  <c r="BW65" i="25"/>
  <c r="BK65" i="25"/>
  <c r="BF65" i="25"/>
  <c r="BC65" i="25"/>
  <c r="AX65" i="25"/>
  <c r="AS65" i="25"/>
  <c r="AP65" i="25"/>
  <c r="J65" i="25"/>
  <c r="E65" i="25"/>
  <c r="BZ64" i="25"/>
  <c r="BW64" i="25"/>
  <c r="BK64" i="25"/>
  <c r="BF64" i="25"/>
  <c r="BC64" i="25"/>
  <c r="AX64" i="25"/>
  <c r="AS64" i="25"/>
  <c r="AP64" i="25"/>
  <c r="J64" i="25"/>
  <c r="E64" i="25"/>
  <c r="BZ63" i="25"/>
  <c r="BW63" i="25"/>
  <c r="BK63" i="25"/>
  <c r="BF63" i="25"/>
  <c r="BC63" i="25"/>
  <c r="AX63" i="25"/>
  <c r="AS63" i="25"/>
  <c r="AP63" i="25"/>
  <c r="J63" i="25"/>
  <c r="E63" i="25"/>
  <c r="BZ62" i="25"/>
  <c r="BW62" i="25"/>
  <c r="BK62" i="25"/>
  <c r="BF62" i="25"/>
  <c r="BC62" i="25"/>
  <c r="AX62" i="25"/>
  <c r="AS62" i="25"/>
  <c r="AP62" i="25"/>
  <c r="J62" i="25"/>
  <c r="E62" i="25"/>
  <c r="BZ61" i="25"/>
  <c r="BW61" i="25"/>
  <c r="BK61" i="25"/>
  <c r="BF61" i="25"/>
  <c r="BC61" i="25"/>
  <c r="AX61" i="25"/>
  <c r="AS61" i="25"/>
  <c r="AP61" i="25"/>
  <c r="J61" i="25"/>
  <c r="E61" i="25"/>
  <c r="BZ60" i="25"/>
  <c r="BW60" i="25"/>
  <c r="BK60" i="25"/>
  <c r="BF60" i="25"/>
  <c r="BC60" i="25"/>
  <c r="AX60" i="25"/>
  <c r="AS60" i="25"/>
  <c r="AP60" i="25"/>
  <c r="J60" i="25"/>
  <c r="E60" i="25"/>
  <c r="BZ59" i="25"/>
  <c r="BW59" i="25"/>
  <c r="BK59" i="25"/>
  <c r="BF59" i="25"/>
  <c r="BC59" i="25"/>
  <c r="AX59" i="25"/>
  <c r="AS59" i="25"/>
  <c r="AP59" i="25"/>
  <c r="J59" i="25"/>
  <c r="E59" i="25"/>
  <c r="BZ58" i="25"/>
  <c r="BW58" i="25"/>
  <c r="BK58" i="25"/>
  <c r="BF58" i="25"/>
  <c r="BC58" i="25"/>
  <c r="AX58" i="25"/>
  <c r="AS58" i="25"/>
  <c r="AP58" i="25"/>
  <c r="J58" i="25"/>
  <c r="E58" i="25"/>
  <c r="BZ57" i="25"/>
  <c r="BW57" i="25"/>
  <c r="BK57" i="25"/>
  <c r="BF57" i="25"/>
  <c r="BC57" i="25"/>
  <c r="AX57" i="25"/>
  <c r="AS57" i="25"/>
  <c r="AP57" i="25"/>
  <c r="J57" i="25"/>
  <c r="E57" i="25"/>
  <c r="BZ56" i="25"/>
  <c r="BW56" i="25"/>
  <c r="BK56" i="25"/>
  <c r="BF56" i="25"/>
  <c r="BC56" i="25"/>
  <c r="AX56" i="25"/>
  <c r="AS56" i="25"/>
  <c r="AP56" i="25"/>
  <c r="J56" i="25"/>
  <c r="E56" i="25"/>
  <c r="BZ55" i="25"/>
  <c r="BW55" i="25"/>
  <c r="BK55" i="25"/>
  <c r="BF55" i="25"/>
  <c r="BC55" i="25"/>
  <c r="AX55" i="25"/>
  <c r="AS55" i="25"/>
  <c r="AP55" i="25"/>
  <c r="J55" i="25"/>
  <c r="E55" i="25"/>
  <c r="BZ54" i="25"/>
  <c r="BW54" i="25"/>
  <c r="BK54" i="25"/>
  <c r="BF54" i="25"/>
  <c r="BC54" i="25"/>
  <c r="AX54" i="25"/>
  <c r="AS54" i="25"/>
  <c r="AP54" i="25"/>
  <c r="J54" i="25"/>
  <c r="E54" i="25"/>
  <c r="BZ53" i="25"/>
  <c r="BW53" i="25"/>
  <c r="BK53" i="25"/>
  <c r="BF53" i="25"/>
  <c r="BC53" i="25"/>
  <c r="AX53" i="25"/>
  <c r="AS53" i="25"/>
  <c r="AP53" i="25"/>
  <c r="J53" i="25"/>
  <c r="E53" i="25"/>
  <c r="BZ52" i="25"/>
  <c r="BW52" i="25"/>
  <c r="BK52" i="25"/>
  <c r="BF52" i="25"/>
  <c r="BC52" i="25"/>
  <c r="AX52" i="25"/>
  <c r="AS52" i="25"/>
  <c r="AP52" i="25"/>
  <c r="J52" i="25"/>
  <c r="E52" i="25"/>
  <c r="BZ51" i="25"/>
  <c r="BW51" i="25"/>
  <c r="BK51" i="25"/>
  <c r="BF51" i="25"/>
  <c r="BC51" i="25"/>
  <c r="AX51" i="25"/>
  <c r="AS51" i="25"/>
  <c r="AP51" i="25"/>
  <c r="J51" i="25"/>
  <c r="E51" i="25"/>
  <c r="BZ50" i="25"/>
  <c r="BW50" i="25"/>
  <c r="BK50" i="25"/>
  <c r="BF50" i="25"/>
  <c r="BC50" i="25"/>
  <c r="AX50" i="25"/>
  <c r="AS50" i="25"/>
  <c r="AP50" i="25"/>
  <c r="J50" i="25"/>
  <c r="E50" i="25"/>
  <c r="BZ49" i="25"/>
  <c r="BW49" i="25"/>
  <c r="BK49" i="25"/>
  <c r="BF49" i="25"/>
  <c r="BC49" i="25"/>
  <c r="AX49" i="25"/>
  <c r="AS49" i="25"/>
  <c r="AP49" i="25"/>
  <c r="J49" i="25"/>
  <c r="E49" i="25"/>
  <c r="BZ48" i="25"/>
  <c r="BW48" i="25"/>
  <c r="BK48" i="25"/>
  <c r="BF48" i="25"/>
  <c r="BC48" i="25"/>
  <c r="AX48" i="25"/>
  <c r="AS48" i="25"/>
  <c r="AP48" i="25"/>
  <c r="J48" i="25"/>
  <c r="E48" i="25"/>
  <c r="BZ47" i="25"/>
  <c r="BW47" i="25"/>
  <c r="BK47" i="25"/>
  <c r="BF47" i="25"/>
  <c r="BC47" i="25"/>
  <c r="AX47" i="25"/>
  <c r="AS47" i="25"/>
  <c r="AP47" i="25"/>
  <c r="J47" i="25"/>
  <c r="E47" i="25"/>
  <c r="BZ46" i="25"/>
  <c r="BW46" i="25"/>
  <c r="BK46" i="25"/>
  <c r="BF46" i="25"/>
  <c r="BC46" i="25"/>
  <c r="AX46" i="25"/>
  <c r="AS46" i="25"/>
  <c r="AP46" i="25"/>
  <c r="J46" i="25"/>
  <c r="E46" i="25"/>
  <c r="BZ45" i="25"/>
  <c r="BW45" i="25"/>
  <c r="BK45" i="25"/>
  <c r="BF45" i="25"/>
  <c r="BC45" i="25"/>
  <c r="AX45" i="25"/>
  <c r="AS45" i="25"/>
  <c r="AP45" i="25"/>
  <c r="J45" i="25"/>
  <c r="E45" i="25"/>
  <c r="BZ44" i="25"/>
  <c r="BW44" i="25"/>
  <c r="BK44" i="25"/>
  <c r="BF44" i="25"/>
  <c r="BC44" i="25"/>
  <c r="AX44" i="25"/>
  <c r="AS44" i="25"/>
  <c r="AP44" i="25"/>
  <c r="J44" i="25"/>
  <c r="E44" i="25"/>
  <c r="BZ43" i="25"/>
  <c r="BW43" i="25"/>
  <c r="BK43" i="25"/>
  <c r="BF43" i="25"/>
  <c r="BC43" i="25"/>
  <c r="AX43" i="25"/>
  <c r="AS43" i="25"/>
  <c r="AP43" i="25"/>
  <c r="J43" i="25"/>
  <c r="E43" i="25"/>
  <c r="BZ42" i="25"/>
  <c r="BW42" i="25"/>
  <c r="BK42" i="25"/>
  <c r="BF42" i="25"/>
  <c r="BC42" i="25"/>
  <c r="AX42" i="25"/>
  <c r="AS42" i="25"/>
  <c r="AP42" i="25"/>
  <c r="J42" i="25"/>
  <c r="E42" i="25"/>
  <c r="BZ41" i="25"/>
  <c r="BW41" i="25"/>
  <c r="BK41" i="25"/>
  <c r="BF41" i="25"/>
  <c r="BC41" i="25"/>
  <c r="AX41" i="25"/>
  <c r="AS41" i="25"/>
  <c r="AP41" i="25"/>
  <c r="J41" i="25"/>
  <c r="E41" i="25"/>
  <c r="BZ40" i="25"/>
  <c r="BW40" i="25"/>
  <c r="BK40" i="25"/>
  <c r="BF40" i="25"/>
  <c r="BC40" i="25"/>
  <c r="AX40" i="25"/>
  <c r="AS40" i="25"/>
  <c r="AP40" i="25"/>
  <c r="J40" i="25"/>
  <c r="E40" i="25"/>
  <c r="BZ39" i="25"/>
  <c r="BW39" i="25"/>
  <c r="BK39" i="25"/>
  <c r="BF39" i="25"/>
  <c r="BC39" i="25"/>
  <c r="AX39" i="25"/>
  <c r="AS39" i="25"/>
  <c r="AP39" i="25"/>
  <c r="J39" i="25"/>
  <c r="E39" i="25"/>
  <c r="BZ38" i="25"/>
  <c r="BW38" i="25"/>
  <c r="BK38" i="25"/>
  <c r="BF38" i="25"/>
  <c r="BC38" i="25"/>
  <c r="AX38" i="25"/>
  <c r="AS38" i="25"/>
  <c r="AP38" i="25"/>
  <c r="J38" i="25"/>
  <c r="E38" i="25"/>
  <c r="BZ37" i="25"/>
  <c r="BW37" i="25"/>
  <c r="BK37" i="25"/>
  <c r="BF37" i="25"/>
  <c r="BC37" i="25"/>
  <c r="AX37" i="25"/>
  <c r="AS37" i="25"/>
  <c r="AP37" i="25"/>
  <c r="J37" i="25"/>
  <c r="E37" i="25"/>
  <c r="BZ36" i="25"/>
  <c r="BW36" i="25"/>
  <c r="BK36" i="25"/>
  <c r="BF36" i="25"/>
  <c r="BC36" i="25"/>
  <c r="AX36" i="25"/>
  <c r="AS36" i="25"/>
  <c r="AP36" i="25"/>
  <c r="J36" i="25"/>
  <c r="E36" i="25"/>
  <c r="BZ35" i="25"/>
  <c r="BW35" i="25"/>
  <c r="BK35" i="25"/>
  <c r="BF35" i="25"/>
  <c r="BC35" i="25"/>
  <c r="AX35" i="25"/>
  <c r="AS35" i="25"/>
  <c r="AP35" i="25"/>
  <c r="J35" i="25"/>
  <c r="E35" i="25"/>
  <c r="BZ34" i="25"/>
  <c r="BW34" i="25"/>
  <c r="BK34" i="25"/>
  <c r="BF34" i="25"/>
  <c r="BC34" i="25"/>
  <c r="AX34" i="25"/>
  <c r="AS34" i="25"/>
  <c r="AP34" i="25"/>
  <c r="J34" i="25"/>
  <c r="E34" i="25"/>
  <c r="BZ33" i="25"/>
  <c r="BW33" i="25"/>
  <c r="BK33" i="25"/>
  <c r="BF33" i="25"/>
  <c r="BC33" i="25"/>
  <c r="AX33" i="25"/>
  <c r="AS33" i="25"/>
  <c r="AP33" i="25"/>
  <c r="J33" i="25"/>
  <c r="E33" i="25"/>
  <c r="BZ32" i="25"/>
  <c r="BW32" i="25"/>
  <c r="BK32" i="25"/>
  <c r="BF32" i="25"/>
  <c r="BC32" i="25"/>
  <c r="AX32" i="25"/>
  <c r="AS32" i="25"/>
  <c r="AP32" i="25"/>
  <c r="J32" i="25"/>
  <c r="E32" i="25"/>
  <c r="BZ31" i="25"/>
  <c r="BW31" i="25"/>
  <c r="BK31" i="25"/>
  <c r="BF31" i="25"/>
  <c r="BC31" i="25"/>
  <c r="AX31" i="25"/>
  <c r="AS31" i="25"/>
  <c r="AP31" i="25"/>
  <c r="J31" i="25"/>
  <c r="E31" i="25"/>
  <c r="BZ30" i="25"/>
  <c r="BW30" i="25"/>
  <c r="BK30" i="25"/>
  <c r="BF30" i="25"/>
  <c r="BC30" i="25"/>
  <c r="AX30" i="25"/>
  <c r="AS30" i="25"/>
  <c r="AP30" i="25"/>
  <c r="J30" i="25"/>
  <c r="E30" i="25"/>
  <c r="BZ29" i="25"/>
  <c r="BW29" i="25"/>
  <c r="BK29" i="25"/>
  <c r="BF29" i="25"/>
  <c r="BC29" i="25"/>
  <c r="AX29" i="25"/>
  <c r="AS29" i="25"/>
  <c r="AP29" i="25"/>
  <c r="J29" i="25"/>
  <c r="E29" i="25"/>
  <c r="CE28" i="25"/>
  <c r="CC28" i="25"/>
  <c r="CB28" i="25"/>
  <c r="CA28" i="25"/>
  <c r="BY28" i="25"/>
  <c r="BX28" i="25"/>
  <c r="BV28" i="25"/>
  <c r="BU28" i="25"/>
  <c r="BT28" i="25"/>
  <c r="BS28" i="25"/>
  <c r="BR28" i="25"/>
  <c r="BQ28" i="25"/>
  <c r="BP28" i="25"/>
  <c r="BO28" i="25"/>
  <c r="BN28" i="25"/>
  <c r="BM28" i="25"/>
  <c r="BL28" i="25"/>
  <c r="BJ28" i="25"/>
  <c r="BI28" i="25"/>
  <c r="BH28" i="25"/>
  <c r="BG28" i="25"/>
  <c r="BE28" i="25"/>
  <c r="BD28" i="25"/>
  <c r="BB28" i="25"/>
  <c r="BA28" i="25"/>
  <c r="AZ28" i="25"/>
  <c r="AY28" i="25"/>
  <c r="AW28" i="25"/>
  <c r="AV28" i="25"/>
  <c r="AT28" i="25"/>
  <c r="AR28" i="25"/>
  <c r="AQ28" i="25"/>
  <c r="AS28" i="25" s="1"/>
  <c r="AO28" i="25"/>
  <c r="AN28" i="25"/>
  <c r="AM28" i="25"/>
  <c r="AL28" i="25"/>
  <c r="AK28" i="25"/>
  <c r="AJ28" i="25"/>
  <c r="AI28" i="25"/>
  <c r="AH28" i="25"/>
  <c r="AG28" i="25"/>
  <c r="AF28" i="25"/>
  <c r="AE28" i="25"/>
  <c r="AD28" i="25"/>
  <c r="AC28" i="25"/>
  <c r="AB28" i="25"/>
  <c r="AA28" i="25"/>
  <c r="Z28" i="25"/>
  <c r="Y28" i="25"/>
  <c r="X28" i="25"/>
  <c r="W28" i="25"/>
  <c r="V28" i="25"/>
  <c r="U28" i="25"/>
  <c r="T28" i="25"/>
  <c r="S28" i="25"/>
  <c r="R28" i="25"/>
  <c r="Q28" i="25"/>
  <c r="P28" i="25"/>
  <c r="O28" i="25"/>
  <c r="M28" i="25"/>
  <c r="L28" i="25"/>
  <c r="K28" i="25"/>
  <c r="I28" i="25"/>
  <c r="H28" i="25"/>
  <c r="G28" i="25"/>
  <c r="F28" i="25"/>
  <c r="D28" i="25"/>
  <c r="C28" i="25"/>
  <c r="B28" i="25"/>
  <c r="BZ27" i="25"/>
  <c r="BW27" i="25"/>
  <c r="BK27" i="25"/>
  <c r="BF27" i="25"/>
  <c r="BC27" i="25"/>
  <c r="AX27" i="25"/>
  <c r="AS27" i="25"/>
  <c r="AP27" i="25"/>
  <c r="J27" i="25"/>
  <c r="E27" i="25"/>
  <c r="BZ26" i="25"/>
  <c r="BW26" i="25"/>
  <c r="BK26" i="25"/>
  <c r="BF26" i="25"/>
  <c r="BC26" i="25"/>
  <c r="AX26" i="25"/>
  <c r="AS26" i="25"/>
  <c r="AP26" i="25"/>
  <c r="J26" i="25"/>
  <c r="E26" i="25"/>
  <c r="BZ25" i="25"/>
  <c r="BW25" i="25"/>
  <c r="BK25" i="25"/>
  <c r="BF25" i="25"/>
  <c r="BC25" i="25"/>
  <c r="AX25" i="25"/>
  <c r="AS25" i="25"/>
  <c r="AP25" i="25"/>
  <c r="J25" i="25"/>
  <c r="E25" i="25"/>
  <c r="BZ24" i="25"/>
  <c r="BW24" i="25"/>
  <c r="BK24" i="25"/>
  <c r="BF24" i="25"/>
  <c r="BC24" i="25"/>
  <c r="AX24" i="25"/>
  <c r="AS24" i="25"/>
  <c r="AP24" i="25"/>
  <c r="J24" i="25"/>
  <c r="E24" i="25"/>
  <c r="BZ23" i="25"/>
  <c r="BW23" i="25"/>
  <c r="BK23" i="25"/>
  <c r="BF23" i="25"/>
  <c r="BC23" i="25"/>
  <c r="AX23" i="25"/>
  <c r="AS23" i="25"/>
  <c r="AP23" i="25"/>
  <c r="J23" i="25"/>
  <c r="E23" i="25"/>
  <c r="CE22" i="25"/>
  <c r="CC22" i="25"/>
  <c r="CB22" i="25"/>
  <c r="CA22" i="25"/>
  <c r="BY22" i="25"/>
  <c r="BX22" i="25"/>
  <c r="BV22" i="25"/>
  <c r="BU22" i="25"/>
  <c r="BT22" i="25"/>
  <c r="BS22" i="25"/>
  <c r="BR22" i="25"/>
  <c r="BQ22" i="25"/>
  <c r="BP22" i="25"/>
  <c r="BO22" i="25"/>
  <c r="BN22" i="25"/>
  <c r="BM22" i="25"/>
  <c r="BL22" i="25"/>
  <c r="BJ22" i="25"/>
  <c r="BI22" i="25"/>
  <c r="BH22" i="25"/>
  <c r="BG22" i="25"/>
  <c r="BE22" i="25"/>
  <c r="BD22" i="25"/>
  <c r="BB22" i="25"/>
  <c r="BA22" i="25"/>
  <c r="AZ22" i="25"/>
  <c r="AY22" i="25"/>
  <c r="AW22" i="25"/>
  <c r="AV22" i="25"/>
  <c r="AT22" i="25"/>
  <c r="AR22" i="25"/>
  <c r="AQ22" i="25"/>
  <c r="AO22" i="25"/>
  <c r="AN22" i="25"/>
  <c r="AM22" i="25"/>
  <c r="AL22" i="25"/>
  <c r="AK22" i="25"/>
  <c r="AJ22" i="25"/>
  <c r="AI22" i="25"/>
  <c r="AH22" i="25"/>
  <c r="AG22" i="25"/>
  <c r="AF22" i="25"/>
  <c r="AE22" i="25"/>
  <c r="AD22" i="25"/>
  <c r="AC22" i="25"/>
  <c r="AB22" i="25"/>
  <c r="AA22" i="25"/>
  <c r="Z22" i="25"/>
  <c r="Y22" i="25"/>
  <c r="X22" i="25"/>
  <c r="W22" i="25"/>
  <c r="V22" i="25"/>
  <c r="U22" i="25"/>
  <c r="T22" i="25"/>
  <c r="S22" i="25"/>
  <c r="R22" i="25"/>
  <c r="Q22" i="25"/>
  <c r="P22" i="25"/>
  <c r="O22" i="25"/>
  <c r="M22" i="25"/>
  <c r="L22" i="25"/>
  <c r="K22" i="25"/>
  <c r="I22" i="25"/>
  <c r="H22" i="25"/>
  <c r="G22" i="25"/>
  <c r="F22" i="25"/>
  <c r="D22" i="25"/>
  <c r="C22" i="25"/>
  <c r="B22" i="25"/>
  <c r="BZ21" i="25"/>
  <c r="BW21" i="25"/>
  <c r="BK21" i="25"/>
  <c r="BF21" i="25"/>
  <c r="BC21" i="25"/>
  <c r="AX21" i="25"/>
  <c r="AS21" i="25"/>
  <c r="AP21" i="25"/>
  <c r="J21" i="25"/>
  <c r="E21" i="25"/>
  <c r="BZ20" i="25"/>
  <c r="BW20" i="25"/>
  <c r="BK20" i="25"/>
  <c r="BF20" i="25"/>
  <c r="BC20" i="25"/>
  <c r="AX20" i="25"/>
  <c r="AS20" i="25"/>
  <c r="AP20" i="25"/>
  <c r="J20" i="25"/>
  <c r="E20" i="25"/>
  <c r="BZ19" i="25"/>
  <c r="BW19" i="25"/>
  <c r="BK19" i="25"/>
  <c r="BF19" i="25"/>
  <c r="BC19" i="25"/>
  <c r="AX19" i="25"/>
  <c r="AS19" i="25"/>
  <c r="AP19" i="25"/>
  <c r="J19" i="25"/>
  <c r="E19" i="25"/>
  <c r="BZ18" i="25"/>
  <c r="BW18" i="25"/>
  <c r="BK18" i="25"/>
  <c r="BF18" i="25"/>
  <c r="BC18" i="25"/>
  <c r="AX18" i="25"/>
  <c r="AS18" i="25"/>
  <c r="AP18" i="25"/>
  <c r="J18" i="25"/>
  <c r="E18" i="25"/>
  <c r="BZ17" i="25"/>
  <c r="BW17" i="25"/>
  <c r="BK17" i="25"/>
  <c r="BF17" i="25"/>
  <c r="BC17" i="25"/>
  <c r="AX17" i="25"/>
  <c r="AS17" i="25"/>
  <c r="AP17" i="25"/>
  <c r="J17" i="25"/>
  <c r="E17" i="25"/>
  <c r="BZ16" i="25"/>
  <c r="BW16" i="25"/>
  <c r="BK16" i="25"/>
  <c r="BF16" i="25"/>
  <c r="BC16" i="25"/>
  <c r="AX16" i="25"/>
  <c r="AS16" i="25"/>
  <c r="AP16" i="25"/>
  <c r="J16" i="25"/>
  <c r="E16" i="25"/>
  <c r="BZ15" i="25"/>
  <c r="BW15" i="25"/>
  <c r="BK15" i="25"/>
  <c r="BF15" i="25"/>
  <c r="BC15" i="25"/>
  <c r="AX15" i="25"/>
  <c r="AS15" i="25"/>
  <c r="AP15" i="25"/>
  <c r="J15" i="25"/>
  <c r="E15" i="25"/>
  <c r="BZ14" i="25"/>
  <c r="BW14" i="25"/>
  <c r="BK14" i="25"/>
  <c r="BF14" i="25"/>
  <c r="BC14" i="25"/>
  <c r="AX14" i="25"/>
  <c r="AS14" i="25"/>
  <c r="AP14" i="25"/>
  <c r="J14" i="25"/>
  <c r="E14" i="25"/>
  <c r="BZ13" i="25"/>
  <c r="BW13" i="25"/>
  <c r="BK13" i="25"/>
  <c r="BF13" i="25"/>
  <c r="BC13" i="25"/>
  <c r="AX13" i="25"/>
  <c r="AS13" i="25"/>
  <c r="AP13" i="25"/>
  <c r="J13" i="25"/>
  <c r="E13" i="25"/>
  <c r="BZ12" i="25"/>
  <c r="BW12" i="25"/>
  <c r="BK12" i="25"/>
  <c r="BF12" i="25"/>
  <c r="BC12" i="25"/>
  <c r="AX12" i="25"/>
  <c r="AS12" i="25"/>
  <c r="AP12" i="25"/>
  <c r="J12" i="25"/>
  <c r="E12" i="25"/>
  <c r="BZ11" i="25"/>
  <c r="BW11" i="25"/>
  <c r="BK11" i="25"/>
  <c r="BF11" i="25"/>
  <c r="BC11" i="25"/>
  <c r="AX11" i="25"/>
  <c r="AS11" i="25"/>
  <c r="AP11" i="25"/>
  <c r="J11" i="25"/>
  <c r="E11" i="25"/>
  <c r="BZ10" i="25"/>
  <c r="BW10" i="25"/>
  <c r="BK10" i="25"/>
  <c r="BF10" i="25"/>
  <c r="BC10" i="25"/>
  <c r="AX10" i="25"/>
  <c r="AS10" i="25"/>
  <c r="AP10" i="25"/>
  <c r="J10" i="25"/>
  <c r="E10" i="25"/>
  <c r="BZ9" i="25"/>
  <c r="BW9" i="25"/>
  <c r="BK9" i="25"/>
  <c r="BF9" i="25"/>
  <c r="BC9" i="25"/>
  <c r="AX9" i="25"/>
  <c r="AS9" i="25"/>
  <c r="AP9" i="25"/>
  <c r="J9" i="25"/>
  <c r="E9" i="25"/>
  <c r="BZ8" i="25"/>
  <c r="BW8" i="25"/>
  <c r="BK8" i="25"/>
  <c r="BF8" i="25"/>
  <c r="BC8" i="25"/>
  <c r="AX8" i="25"/>
  <c r="AS8" i="25"/>
  <c r="AP8" i="25"/>
  <c r="J8" i="25"/>
  <c r="E8" i="25"/>
  <c r="BZ7" i="25"/>
  <c r="BW7" i="25"/>
  <c r="BK7" i="25"/>
  <c r="BF7" i="25"/>
  <c r="BC7" i="25"/>
  <c r="AX7" i="25"/>
  <c r="AS7" i="25"/>
  <c r="AP7" i="25"/>
  <c r="J7" i="25"/>
  <c r="E7" i="25"/>
  <c r="CE6" i="25"/>
  <c r="CC6" i="25"/>
  <c r="CB6" i="25"/>
  <c r="CB5" i="25" s="1"/>
  <c r="CA6" i="25"/>
  <c r="BY6" i="25"/>
  <c r="BX6" i="25"/>
  <c r="BV6" i="25"/>
  <c r="BV5" i="25" s="1"/>
  <c r="BU6" i="25"/>
  <c r="BT6" i="25"/>
  <c r="BS6" i="25"/>
  <c r="BR6" i="25"/>
  <c r="BR5" i="25" s="1"/>
  <c r="BQ6" i="25"/>
  <c r="BP6" i="25"/>
  <c r="BO6" i="25"/>
  <c r="BN6" i="25"/>
  <c r="BN5" i="25" s="1"/>
  <c r="BM6" i="25"/>
  <c r="BL6" i="25"/>
  <c r="BJ6" i="25"/>
  <c r="BI6" i="25"/>
  <c r="BH6" i="25"/>
  <c r="BG6" i="25"/>
  <c r="BE6" i="25"/>
  <c r="BD6" i="25"/>
  <c r="BD5" i="25" s="1"/>
  <c r="BB6" i="25"/>
  <c r="BA6" i="25"/>
  <c r="AZ6" i="25"/>
  <c r="AY6" i="25"/>
  <c r="AY5" i="25" s="1"/>
  <c r="AW6" i="25"/>
  <c r="AV6" i="25"/>
  <c r="AT6" i="25"/>
  <c r="AR6" i="25"/>
  <c r="AR5" i="25" s="1"/>
  <c r="AQ6" i="25"/>
  <c r="AO6" i="25"/>
  <c r="AN6" i="25"/>
  <c r="AM6" i="25"/>
  <c r="AM5" i="25" s="1"/>
  <c r="AL6" i="25"/>
  <c r="AK6" i="25"/>
  <c r="AJ6" i="25"/>
  <c r="AI6" i="25"/>
  <c r="AI5" i="25" s="1"/>
  <c r="AH6" i="25"/>
  <c r="AG6" i="25"/>
  <c r="AF6" i="25"/>
  <c r="AE6" i="25"/>
  <c r="AE5" i="25" s="1"/>
  <c r="AD6" i="25"/>
  <c r="AC6" i="25"/>
  <c r="AB6" i="25"/>
  <c r="AA6" i="25"/>
  <c r="AA5" i="25" s="1"/>
  <c r="Z6" i="25"/>
  <c r="Y6" i="25"/>
  <c r="X6" i="25"/>
  <c r="W6" i="25"/>
  <c r="W5" i="25" s="1"/>
  <c r="V6" i="25"/>
  <c r="U6" i="25"/>
  <c r="T6" i="25"/>
  <c r="S6" i="25"/>
  <c r="S5" i="25" s="1"/>
  <c r="R6" i="25"/>
  <c r="Q6" i="25"/>
  <c r="P6" i="25"/>
  <c r="O6" i="25"/>
  <c r="O5" i="25" s="1"/>
  <c r="M6" i="25"/>
  <c r="L6" i="25"/>
  <c r="K6" i="25"/>
  <c r="I6" i="25"/>
  <c r="I5" i="25" s="1"/>
  <c r="H6" i="25"/>
  <c r="G6" i="25"/>
  <c r="F6" i="25"/>
  <c r="D6" i="25"/>
  <c r="D5" i="25" s="1"/>
  <c r="C6" i="25"/>
  <c r="B6" i="25"/>
  <c r="BZ98" i="26"/>
  <c r="BW98" i="26"/>
  <c r="BK98" i="26"/>
  <c r="BF98" i="26"/>
  <c r="BC98" i="26"/>
  <c r="AX98" i="26"/>
  <c r="AS98" i="26"/>
  <c r="AP98" i="26"/>
  <c r="J98" i="26"/>
  <c r="E98" i="26"/>
  <c r="BZ97" i="26"/>
  <c r="BW97" i="26"/>
  <c r="BK97" i="26"/>
  <c r="BF97" i="26"/>
  <c r="BC97" i="26"/>
  <c r="AX97" i="26"/>
  <c r="AS97" i="26"/>
  <c r="AP97" i="26"/>
  <c r="J97" i="26"/>
  <c r="E97" i="26"/>
  <c r="BZ96" i="26"/>
  <c r="BZ95" i="26" s="1"/>
  <c r="BW96" i="26"/>
  <c r="BK96" i="26"/>
  <c r="BF96" i="26"/>
  <c r="BC96" i="26"/>
  <c r="BC95" i="26" s="1"/>
  <c r="AX96" i="26"/>
  <c r="AS96" i="26"/>
  <c r="AP96" i="26"/>
  <c r="J96" i="26"/>
  <c r="J95" i="26" s="1"/>
  <c r="E96" i="26"/>
  <c r="BZ146" i="26"/>
  <c r="BW146" i="26"/>
  <c r="BK146" i="26"/>
  <c r="BF146" i="26"/>
  <c r="BC146" i="26"/>
  <c r="AX146" i="26"/>
  <c r="AS146" i="26"/>
  <c r="AP146" i="26"/>
  <c r="J146" i="26"/>
  <c r="E146" i="26"/>
  <c r="BZ145" i="26"/>
  <c r="BW145" i="26"/>
  <c r="BK145" i="26"/>
  <c r="BF145" i="26"/>
  <c r="BC145" i="26"/>
  <c r="AX145" i="26"/>
  <c r="AS145" i="26"/>
  <c r="AP145" i="26"/>
  <c r="J145" i="26"/>
  <c r="E145" i="26"/>
  <c r="BZ144" i="26"/>
  <c r="BW144" i="26"/>
  <c r="BK144" i="26"/>
  <c r="BF144" i="26"/>
  <c r="BC144" i="26"/>
  <c r="AX144" i="26"/>
  <c r="AS144" i="26"/>
  <c r="AP144" i="26"/>
  <c r="J144" i="26"/>
  <c r="E144" i="26"/>
  <c r="BZ143" i="26"/>
  <c r="BW143" i="26"/>
  <c r="BK143" i="26"/>
  <c r="BF143" i="26"/>
  <c r="BC143" i="26"/>
  <c r="AX143" i="26"/>
  <c r="AS143" i="26"/>
  <c r="AP143" i="26"/>
  <c r="J143" i="26"/>
  <c r="E143" i="26"/>
  <c r="BZ142" i="26"/>
  <c r="BW142" i="26"/>
  <c r="BK142" i="26"/>
  <c r="BF142" i="26"/>
  <c r="BC142" i="26"/>
  <c r="AX142" i="26"/>
  <c r="AS142" i="26"/>
  <c r="AP142" i="26"/>
  <c r="J142" i="26"/>
  <c r="E142" i="26"/>
  <c r="BZ141" i="26"/>
  <c r="BW141" i="26"/>
  <c r="BK141" i="26"/>
  <c r="BF141" i="26"/>
  <c r="BC141" i="26"/>
  <c r="AX141" i="26"/>
  <c r="AS141" i="26"/>
  <c r="AP141" i="26"/>
  <c r="J141" i="26"/>
  <c r="E141" i="26"/>
  <c r="CE139" i="26"/>
  <c r="CC139" i="26"/>
  <c r="CB139" i="26"/>
  <c r="CA139" i="26"/>
  <c r="BY139" i="26"/>
  <c r="BX139" i="26"/>
  <c r="BZ139" i="26" s="1"/>
  <c r="BV139" i="26"/>
  <c r="BU139" i="26"/>
  <c r="BT139" i="26"/>
  <c r="BS139" i="26"/>
  <c r="BR139" i="26"/>
  <c r="BQ139" i="26"/>
  <c r="BP139" i="26"/>
  <c r="BO139" i="26"/>
  <c r="BN139" i="26"/>
  <c r="BM139" i="26"/>
  <c r="BL139" i="26"/>
  <c r="BJ139" i="26"/>
  <c r="BI139" i="26"/>
  <c r="BH139" i="26"/>
  <c r="BG139" i="26"/>
  <c r="BE139" i="26"/>
  <c r="BD139" i="26"/>
  <c r="BB139" i="26"/>
  <c r="BA139" i="26"/>
  <c r="AZ139" i="26"/>
  <c r="AY139" i="26"/>
  <c r="AW139" i="26"/>
  <c r="AV139" i="26"/>
  <c r="AT139" i="26"/>
  <c r="AR139" i="26"/>
  <c r="AQ139" i="26"/>
  <c r="AO139" i="26"/>
  <c r="AN139" i="26"/>
  <c r="AM139" i="26"/>
  <c r="AL139" i="26"/>
  <c r="AK139" i="26"/>
  <c r="AJ139" i="26"/>
  <c r="AI139" i="26"/>
  <c r="AH139" i="26"/>
  <c r="AG139" i="26"/>
  <c r="AF139" i="26"/>
  <c r="AE139" i="26"/>
  <c r="AD139" i="26"/>
  <c r="AC139" i="26"/>
  <c r="AB139" i="26"/>
  <c r="AA139" i="26"/>
  <c r="Z139" i="26"/>
  <c r="Y139" i="26"/>
  <c r="X139" i="26"/>
  <c r="W139" i="26"/>
  <c r="V139" i="26"/>
  <c r="U139" i="26"/>
  <c r="T139" i="26"/>
  <c r="S139" i="26"/>
  <c r="R139" i="26"/>
  <c r="Q139" i="26"/>
  <c r="P139" i="26"/>
  <c r="O139" i="26"/>
  <c r="M139" i="26"/>
  <c r="L139" i="26"/>
  <c r="K139" i="26"/>
  <c r="I139" i="26"/>
  <c r="H139" i="26"/>
  <c r="G139" i="26"/>
  <c r="F139" i="26"/>
  <c r="D139" i="26"/>
  <c r="C139" i="26"/>
  <c r="B139" i="26"/>
  <c r="BZ138" i="26"/>
  <c r="BW138" i="26"/>
  <c r="BK138" i="26"/>
  <c r="BF138" i="26"/>
  <c r="BC138" i="26"/>
  <c r="AX138" i="26"/>
  <c r="AS138" i="26"/>
  <c r="AP138" i="26"/>
  <c r="J138" i="26"/>
  <c r="E138" i="26"/>
  <c r="BZ137" i="26"/>
  <c r="BW137" i="26"/>
  <c r="BK137" i="26"/>
  <c r="BF137" i="26"/>
  <c r="BC137" i="26"/>
  <c r="AX137" i="26"/>
  <c r="AS137" i="26"/>
  <c r="AP137" i="26"/>
  <c r="J137" i="26"/>
  <c r="E137" i="26"/>
  <c r="BZ136" i="26"/>
  <c r="BW136" i="26"/>
  <c r="BK136" i="26"/>
  <c r="BF136" i="26"/>
  <c r="BC136" i="26"/>
  <c r="AX136" i="26"/>
  <c r="AS136" i="26"/>
  <c r="AP136" i="26"/>
  <c r="J136" i="26"/>
  <c r="E136" i="26"/>
  <c r="BZ119" i="26"/>
  <c r="BW119" i="26"/>
  <c r="BK119" i="26"/>
  <c r="BF119" i="26"/>
  <c r="BC119" i="26"/>
  <c r="AX119" i="26"/>
  <c r="AS119" i="26"/>
  <c r="AP119" i="26"/>
  <c r="J119" i="26"/>
  <c r="E119" i="26"/>
  <c r="BZ126" i="26"/>
  <c r="BW126" i="26"/>
  <c r="BK126" i="26"/>
  <c r="BF126" i="26"/>
  <c r="BC126" i="26"/>
  <c r="AX126" i="26"/>
  <c r="AS126" i="26"/>
  <c r="AP126" i="26"/>
  <c r="J126" i="26"/>
  <c r="E126" i="26"/>
  <c r="BZ135" i="26"/>
  <c r="BW135" i="26"/>
  <c r="BK135" i="26"/>
  <c r="BF135" i="26"/>
  <c r="BC135" i="26"/>
  <c r="AX135" i="26"/>
  <c r="AS135" i="26"/>
  <c r="AP135" i="26"/>
  <c r="J135" i="26"/>
  <c r="E135" i="26"/>
  <c r="BZ118" i="26"/>
  <c r="BW118" i="26"/>
  <c r="BK118" i="26"/>
  <c r="BF118" i="26"/>
  <c r="BC118" i="26"/>
  <c r="AX118" i="26"/>
  <c r="AS118" i="26"/>
  <c r="AP118" i="26"/>
  <c r="J118" i="26"/>
  <c r="E118" i="26"/>
  <c r="BZ134" i="26"/>
  <c r="BW134" i="26"/>
  <c r="BK134" i="26"/>
  <c r="BF134" i="26"/>
  <c r="BC134" i="26"/>
  <c r="AX134" i="26"/>
  <c r="AS134" i="26"/>
  <c r="AP134" i="26"/>
  <c r="J134" i="26"/>
  <c r="E134" i="26"/>
  <c r="BZ133" i="26"/>
  <c r="BW133" i="26"/>
  <c r="BK133" i="26"/>
  <c r="BF133" i="26"/>
  <c r="BC133" i="26"/>
  <c r="AX133" i="26"/>
  <c r="AS133" i="26"/>
  <c r="AP133" i="26"/>
  <c r="J133" i="26"/>
  <c r="E133" i="26"/>
  <c r="BZ132" i="26"/>
  <c r="BW132" i="26"/>
  <c r="BK132" i="26"/>
  <c r="BF132" i="26"/>
  <c r="BC132" i="26"/>
  <c r="AX132" i="26"/>
  <c r="AS132" i="26"/>
  <c r="AP132" i="26"/>
  <c r="J132" i="26"/>
  <c r="E132" i="26"/>
  <c r="BZ131" i="26"/>
  <c r="BW131" i="26"/>
  <c r="BK131" i="26"/>
  <c r="BF131" i="26"/>
  <c r="BC131" i="26"/>
  <c r="AX131" i="26"/>
  <c r="AS131" i="26"/>
  <c r="AP131" i="26"/>
  <c r="J131" i="26"/>
  <c r="E131" i="26"/>
  <c r="BZ130" i="26"/>
  <c r="BW130" i="26"/>
  <c r="BK130" i="26"/>
  <c r="BF130" i="26"/>
  <c r="BC130" i="26"/>
  <c r="AX130" i="26"/>
  <c r="AS130" i="26"/>
  <c r="AP130" i="26"/>
  <c r="J130" i="26"/>
  <c r="E130" i="26"/>
  <c r="CE128" i="26"/>
  <c r="CC128" i="26"/>
  <c r="CB128" i="26"/>
  <c r="CA128" i="26"/>
  <c r="BY128" i="26"/>
  <c r="BX128" i="26"/>
  <c r="BV128" i="26"/>
  <c r="BU128" i="26"/>
  <c r="BT128" i="26"/>
  <c r="BS128" i="26"/>
  <c r="BR128" i="26"/>
  <c r="BQ128" i="26"/>
  <c r="BP128" i="26"/>
  <c r="BO128" i="26"/>
  <c r="BN128" i="26"/>
  <c r="BM128" i="26"/>
  <c r="BL128" i="26"/>
  <c r="BJ128" i="26"/>
  <c r="BI128" i="26"/>
  <c r="BH128" i="26"/>
  <c r="BG128" i="26"/>
  <c r="BE128" i="26"/>
  <c r="BD128" i="26"/>
  <c r="BB128" i="26"/>
  <c r="BA128" i="26"/>
  <c r="AZ128" i="26"/>
  <c r="AY128" i="26"/>
  <c r="AW128" i="26"/>
  <c r="AV128" i="26"/>
  <c r="AT128" i="26"/>
  <c r="AR128" i="26"/>
  <c r="AQ128" i="26"/>
  <c r="AO128" i="26"/>
  <c r="AN128" i="26"/>
  <c r="AM128" i="26"/>
  <c r="AL128" i="26"/>
  <c r="AK128" i="26"/>
  <c r="AJ128" i="26"/>
  <c r="AI128" i="26"/>
  <c r="AH128" i="26"/>
  <c r="AG128" i="26"/>
  <c r="AF128" i="26"/>
  <c r="AE128" i="26"/>
  <c r="AD128" i="26"/>
  <c r="AC128" i="26"/>
  <c r="AB128" i="26"/>
  <c r="AA128" i="26"/>
  <c r="Z128" i="26"/>
  <c r="Y128" i="26"/>
  <c r="X128" i="26"/>
  <c r="W128" i="26"/>
  <c r="V128" i="26"/>
  <c r="U128" i="26"/>
  <c r="T128" i="26"/>
  <c r="S128" i="26"/>
  <c r="R128" i="26"/>
  <c r="Q128" i="26"/>
  <c r="P128" i="26"/>
  <c r="O128" i="26"/>
  <c r="M128" i="26"/>
  <c r="L128" i="26"/>
  <c r="K128" i="26"/>
  <c r="I128" i="26"/>
  <c r="H128" i="26"/>
  <c r="G128" i="26"/>
  <c r="F128" i="26"/>
  <c r="D128" i="26"/>
  <c r="C128" i="26"/>
  <c r="B128" i="26"/>
  <c r="BZ127" i="26"/>
  <c r="BW127" i="26"/>
  <c r="BK127" i="26"/>
  <c r="BF127" i="26"/>
  <c r="BC127" i="26"/>
  <c r="AX127" i="26"/>
  <c r="AS127" i="26"/>
  <c r="AP127" i="26"/>
  <c r="J127" i="26"/>
  <c r="E127" i="26"/>
  <c r="BZ125" i="26"/>
  <c r="BW125" i="26"/>
  <c r="BK125" i="26"/>
  <c r="BF125" i="26"/>
  <c r="BC125" i="26"/>
  <c r="AX125" i="26"/>
  <c r="AS125" i="26"/>
  <c r="AP125" i="26"/>
  <c r="J125" i="26"/>
  <c r="E125" i="26"/>
  <c r="BZ124" i="26"/>
  <c r="BW124" i="26"/>
  <c r="BK124" i="26"/>
  <c r="BF124" i="26"/>
  <c r="BC124" i="26"/>
  <c r="AX124" i="26"/>
  <c r="AS124" i="26"/>
  <c r="AP124" i="26"/>
  <c r="J124" i="26"/>
  <c r="E124" i="26"/>
  <c r="BZ123" i="26"/>
  <c r="BW123" i="26"/>
  <c r="BK123" i="26"/>
  <c r="BF123" i="26"/>
  <c r="BC123" i="26"/>
  <c r="AX123" i="26"/>
  <c r="AS123" i="26"/>
  <c r="AP123" i="26"/>
  <c r="J123" i="26"/>
  <c r="E123" i="26"/>
  <c r="BZ122" i="26"/>
  <c r="BW122" i="26"/>
  <c r="BK122" i="26"/>
  <c r="BF122" i="26"/>
  <c r="BC122" i="26"/>
  <c r="AX122" i="26"/>
  <c r="AS122" i="26"/>
  <c r="AP122" i="26"/>
  <c r="J122" i="26"/>
  <c r="E122" i="26"/>
  <c r="BZ121" i="26"/>
  <c r="BW121" i="26"/>
  <c r="BK121" i="26"/>
  <c r="BF121" i="26"/>
  <c r="BC121" i="26"/>
  <c r="AX121" i="26"/>
  <c r="AS121" i="26"/>
  <c r="AP121" i="26"/>
  <c r="J121" i="26"/>
  <c r="E121" i="26"/>
  <c r="BZ120" i="26"/>
  <c r="BW120" i="26"/>
  <c r="BK120" i="26"/>
  <c r="BF120" i="26"/>
  <c r="BC120" i="26"/>
  <c r="AX120" i="26"/>
  <c r="AS120" i="26"/>
  <c r="AP120" i="26"/>
  <c r="J120" i="26"/>
  <c r="E120" i="26"/>
  <c r="BZ117" i="26"/>
  <c r="BW117" i="26"/>
  <c r="BK117" i="26"/>
  <c r="BF117" i="26"/>
  <c r="BC117" i="26"/>
  <c r="AX117" i="26"/>
  <c r="AS117" i="26"/>
  <c r="AP117" i="26"/>
  <c r="J117" i="26"/>
  <c r="E117" i="26"/>
  <c r="BZ116" i="26"/>
  <c r="BW116" i="26"/>
  <c r="BK116" i="26"/>
  <c r="BF116" i="26"/>
  <c r="BC116" i="26"/>
  <c r="AX116" i="26"/>
  <c r="AS116" i="26"/>
  <c r="AP116" i="26"/>
  <c r="J116" i="26"/>
  <c r="E116" i="26"/>
  <c r="BZ115" i="26"/>
  <c r="BW115" i="26"/>
  <c r="BK115" i="26"/>
  <c r="BF115" i="26"/>
  <c r="BC115" i="26"/>
  <c r="AX115" i="26"/>
  <c r="AS115" i="26"/>
  <c r="AP115" i="26"/>
  <c r="J115" i="26"/>
  <c r="E115" i="26"/>
  <c r="BZ114" i="26"/>
  <c r="BW114" i="26"/>
  <c r="BK114" i="26"/>
  <c r="BF114" i="26"/>
  <c r="BC114" i="26"/>
  <c r="AX114" i="26"/>
  <c r="AS114" i="26"/>
  <c r="AP114" i="26"/>
  <c r="J114" i="26"/>
  <c r="E114" i="26"/>
  <c r="BZ113" i="26"/>
  <c r="BW113" i="26"/>
  <c r="BK113" i="26"/>
  <c r="BF113" i="26"/>
  <c r="BC113" i="26"/>
  <c r="AX113" i="26"/>
  <c r="AS113" i="26"/>
  <c r="AP113" i="26"/>
  <c r="J113" i="26"/>
  <c r="E113" i="26"/>
  <c r="BZ112" i="26"/>
  <c r="BW112" i="26"/>
  <c r="BK112" i="26"/>
  <c r="BF112" i="26"/>
  <c r="BC112" i="26"/>
  <c r="AX112" i="26"/>
  <c r="AS112" i="26"/>
  <c r="AP112" i="26"/>
  <c r="J112" i="26"/>
  <c r="E112" i="26"/>
  <c r="CE110" i="26"/>
  <c r="CC110" i="26"/>
  <c r="CB110" i="26"/>
  <c r="CA110" i="26"/>
  <c r="BY110" i="26"/>
  <c r="BX110" i="26"/>
  <c r="BV110" i="26"/>
  <c r="BU110" i="26"/>
  <c r="BT110" i="26"/>
  <c r="BS110" i="26"/>
  <c r="BR110" i="26"/>
  <c r="BQ110" i="26"/>
  <c r="BP110" i="26"/>
  <c r="BO110" i="26"/>
  <c r="BN110" i="26"/>
  <c r="BM110" i="26"/>
  <c r="BL110" i="26"/>
  <c r="BJ110" i="26"/>
  <c r="BI110" i="26"/>
  <c r="BH110" i="26"/>
  <c r="BG110" i="26"/>
  <c r="BE110" i="26"/>
  <c r="BD110" i="26"/>
  <c r="BB110" i="26"/>
  <c r="BA110" i="26"/>
  <c r="AZ110" i="26"/>
  <c r="AY110" i="26"/>
  <c r="AW110" i="26"/>
  <c r="AV110" i="26"/>
  <c r="AT110" i="26"/>
  <c r="AR110" i="26"/>
  <c r="AQ110" i="26"/>
  <c r="AO110" i="26"/>
  <c r="AN110" i="26"/>
  <c r="AM110" i="26"/>
  <c r="AL110" i="26"/>
  <c r="AK110" i="26"/>
  <c r="AJ110" i="26"/>
  <c r="AI110" i="26"/>
  <c r="AH110" i="26"/>
  <c r="AG110" i="26"/>
  <c r="AF110" i="26"/>
  <c r="AE110" i="26"/>
  <c r="AD110" i="26"/>
  <c r="AC110" i="26"/>
  <c r="AB110" i="26"/>
  <c r="AA110" i="26"/>
  <c r="Z110" i="26"/>
  <c r="Y110" i="26"/>
  <c r="X110" i="26"/>
  <c r="W110" i="26"/>
  <c r="V110" i="26"/>
  <c r="U110" i="26"/>
  <c r="T110" i="26"/>
  <c r="S110" i="26"/>
  <c r="R110" i="26"/>
  <c r="Q110" i="26"/>
  <c r="P110" i="26"/>
  <c r="O110" i="26"/>
  <c r="M110" i="26"/>
  <c r="L110" i="26"/>
  <c r="K110" i="26"/>
  <c r="I110" i="26"/>
  <c r="H110" i="26"/>
  <c r="G110" i="26"/>
  <c r="F110" i="26"/>
  <c r="D110" i="26"/>
  <c r="C110" i="26"/>
  <c r="B110" i="26"/>
  <c r="BZ109" i="26"/>
  <c r="BW109" i="26"/>
  <c r="BK109" i="26"/>
  <c r="BF109" i="26"/>
  <c r="BC109" i="26"/>
  <c r="AX109" i="26"/>
  <c r="AS109" i="26"/>
  <c r="AP109" i="26"/>
  <c r="J109" i="26"/>
  <c r="E109" i="26"/>
  <c r="BZ108" i="26"/>
  <c r="BW108" i="26"/>
  <c r="BK108" i="26"/>
  <c r="BF108" i="26"/>
  <c r="BC108" i="26"/>
  <c r="AX108" i="26"/>
  <c r="AS108" i="26"/>
  <c r="AP108" i="26"/>
  <c r="J108" i="26"/>
  <c r="E108" i="26"/>
  <c r="BZ107" i="26"/>
  <c r="BW107" i="26"/>
  <c r="BK107" i="26"/>
  <c r="BF107" i="26"/>
  <c r="BC107" i="26"/>
  <c r="AX107" i="26"/>
  <c r="AS107" i="26"/>
  <c r="AP107" i="26"/>
  <c r="J107" i="26"/>
  <c r="E107" i="26"/>
  <c r="BZ106" i="26"/>
  <c r="BW106" i="26"/>
  <c r="BK106" i="26"/>
  <c r="BF106" i="26"/>
  <c r="BC106" i="26"/>
  <c r="AX106" i="26"/>
  <c r="AS106" i="26"/>
  <c r="AP106" i="26"/>
  <c r="J106" i="26"/>
  <c r="E106" i="26"/>
  <c r="BZ105" i="26"/>
  <c r="BW105" i="26"/>
  <c r="BK105" i="26"/>
  <c r="BF105" i="26"/>
  <c r="BC105" i="26"/>
  <c r="AX105" i="26"/>
  <c r="AS105" i="26"/>
  <c r="AP105" i="26"/>
  <c r="J105" i="26"/>
  <c r="E105" i="26"/>
  <c r="BZ104" i="26"/>
  <c r="BW104" i="26"/>
  <c r="BK104" i="26"/>
  <c r="BF104" i="26"/>
  <c r="BC104" i="26"/>
  <c r="AX104" i="26"/>
  <c r="AS104" i="26"/>
  <c r="AP104" i="26"/>
  <c r="J104" i="26"/>
  <c r="E104" i="26"/>
  <c r="BZ103" i="26"/>
  <c r="BW103" i="26"/>
  <c r="BK103" i="26"/>
  <c r="BF103" i="26"/>
  <c r="BC103" i="26"/>
  <c r="AX103" i="26"/>
  <c r="AS103" i="26"/>
  <c r="AP103" i="26"/>
  <c r="J103" i="26"/>
  <c r="E103" i="26"/>
  <c r="BZ102" i="26"/>
  <c r="BW102" i="26"/>
  <c r="BK102" i="26"/>
  <c r="BF102" i="26"/>
  <c r="BC102" i="26"/>
  <c r="AX102" i="26"/>
  <c r="AS102" i="26"/>
  <c r="AP102" i="26"/>
  <c r="J102" i="26"/>
  <c r="E102" i="26"/>
  <c r="CE100" i="26"/>
  <c r="CC100" i="26"/>
  <c r="CB100" i="26"/>
  <c r="CA100" i="26"/>
  <c r="CA99" i="26" s="1"/>
  <c r="BY100" i="26"/>
  <c r="BY99" i="26" s="1"/>
  <c r="BX100" i="26"/>
  <c r="BV100" i="26"/>
  <c r="BU100" i="26"/>
  <c r="BU99" i="26" s="1"/>
  <c r="BT100" i="26"/>
  <c r="BT99" i="26" s="1"/>
  <c r="BS100" i="26"/>
  <c r="BR100" i="26"/>
  <c r="BQ100" i="26"/>
  <c r="BQ99" i="26" s="1"/>
  <c r="BP100" i="26"/>
  <c r="BP99" i="26" s="1"/>
  <c r="BO100" i="26"/>
  <c r="BN100" i="26"/>
  <c r="BM100" i="26"/>
  <c r="BL100" i="26"/>
  <c r="BL99" i="26" s="1"/>
  <c r="BJ100" i="26"/>
  <c r="BI100" i="26"/>
  <c r="BH100" i="26"/>
  <c r="BH99" i="26" s="1"/>
  <c r="BG100" i="26"/>
  <c r="BG99" i="26" s="1"/>
  <c r="BE100" i="26"/>
  <c r="BD100" i="26"/>
  <c r="BB100" i="26"/>
  <c r="BB99" i="26" s="1"/>
  <c r="BA100" i="26"/>
  <c r="BA99" i="26" s="1"/>
  <c r="AZ100" i="26"/>
  <c r="AY100" i="26"/>
  <c r="AW100" i="26"/>
  <c r="AW99" i="26" s="1"/>
  <c r="AV100" i="26"/>
  <c r="AV99" i="26" s="1"/>
  <c r="AT100" i="26"/>
  <c r="AR100" i="26"/>
  <c r="AQ100" i="26"/>
  <c r="AQ99" i="26" s="1"/>
  <c r="AO100" i="26"/>
  <c r="AO99" i="26" s="1"/>
  <c r="AN100" i="26"/>
  <c r="AM100" i="26"/>
  <c r="AL100" i="26"/>
  <c r="AL99" i="26" s="1"/>
  <c r="AK100" i="26"/>
  <c r="AK99" i="26" s="1"/>
  <c r="AJ100" i="26"/>
  <c r="AI100" i="26"/>
  <c r="AH100" i="26"/>
  <c r="AH99" i="26" s="1"/>
  <c r="AG100" i="26"/>
  <c r="AG99" i="26" s="1"/>
  <c r="AF100" i="26"/>
  <c r="AE100" i="26"/>
  <c r="AD100" i="26"/>
  <c r="AD99" i="26" s="1"/>
  <c r="AC100" i="26"/>
  <c r="AC99" i="26" s="1"/>
  <c r="AB100" i="26"/>
  <c r="AA100" i="26"/>
  <c r="Z100" i="26"/>
  <c r="Z99" i="26" s="1"/>
  <c r="Y100" i="26"/>
  <c r="Y99" i="26" s="1"/>
  <c r="X100" i="26"/>
  <c r="W100" i="26"/>
  <c r="V100" i="26"/>
  <c r="V99" i="26" s="1"/>
  <c r="U100" i="26"/>
  <c r="U99" i="26" s="1"/>
  <c r="T100" i="26"/>
  <c r="S100" i="26"/>
  <c r="R100" i="26"/>
  <c r="R99" i="26" s="1"/>
  <c r="Q100" i="26"/>
  <c r="Q99" i="26" s="1"/>
  <c r="P100" i="26"/>
  <c r="O100" i="26"/>
  <c r="M100" i="26"/>
  <c r="M99" i="26" s="1"/>
  <c r="M111" i="26" s="1"/>
  <c r="L100" i="26"/>
  <c r="L99" i="26" s="1"/>
  <c r="K100" i="26"/>
  <c r="I100" i="26"/>
  <c r="H100" i="26"/>
  <c r="H99" i="26" s="1"/>
  <c r="G100" i="26"/>
  <c r="G99" i="26" s="1"/>
  <c r="F100" i="26"/>
  <c r="D100" i="26"/>
  <c r="C100" i="26"/>
  <c r="C99" i="26" s="1"/>
  <c r="C129" i="26" s="1"/>
  <c r="B100" i="26"/>
  <c r="B99" i="26" s="1"/>
  <c r="BY111" i="26"/>
  <c r="BZ94" i="26"/>
  <c r="BW94" i="26"/>
  <c r="BK94" i="26"/>
  <c r="BF94" i="26"/>
  <c r="BC94" i="26"/>
  <c r="AX94" i="26"/>
  <c r="AS94" i="26"/>
  <c r="AP94" i="26"/>
  <c r="J94" i="26"/>
  <c r="E94" i="26"/>
  <c r="BZ93" i="26"/>
  <c r="BW93" i="26"/>
  <c r="BK93" i="26"/>
  <c r="BF93" i="26"/>
  <c r="BC93" i="26"/>
  <c r="AX93" i="26"/>
  <c r="AS93" i="26"/>
  <c r="AP93" i="26"/>
  <c r="J93" i="26"/>
  <c r="E93" i="26"/>
  <c r="BZ92" i="26"/>
  <c r="BW92" i="26"/>
  <c r="BK92" i="26"/>
  <c r="BF92" i="26"/>
  <c r="BC92" i="26"/>
  <c r="AX92" i="26"/>
  <c r="AS92" i="26"/>
  <c r="AP92" i="26"/>
  <c r="J92" i="26"/>
  <c r="E92" i="26"/>
  <c r="BZ91" i="26"/>
  <c r="BW91" i="26"/>
  <c r="BK91" i="26"/>
  <c r="BF91" i="26"/>
  <c r="BC91" i="26"/>
  <c r="AX91" i="26"/>
  <c r="AS91" i="26"/>
  <c r="AP91" i="26"/>
  <c r="J91" i="26"/>
  <c r="E91" i="26"/>
  <c r="BZ90" i="26"/>
  <c r="BW90" i="26"/>
  <c r="BK90" i="26"/>
  <c r="BF90" i="26"/>
  <c r="BC90" i="26"/>
  <c r="AX90" i="26"/>
  <c r="AS90" i="26"/>
  <c r="AP90" i="26"/>
  <c r="J90" i="26"/>
  <c r="E90" i="26"/>
  <c r="BZ89" i="26"/>
  <c r="BW89" i="26"/>
  <c r="BK89" i="26"/>
  <c r="BF89" i="26"/>
  <c r="BC89" i="26"/>
  <c r="AX89" i="26"/>
  <c r="AS89" i="26"/>
  <c r="AP89" i="26"/>
  <c r="J89" i="26"/>
  <c r="E89" i="26"/>
  <c r="BZ88" i="26"/>
  <c r="BW88" i="26"/>
  <c r="BK88" i="26"/>
  <c r="BF88" i="26"/>
  <c r="BC88" i="26"/>
  <c r="AX88" i="26"/>
  <c r="AS88" i="26"/>
  <c r="AP88" i="26"/>
  <c r="J88" i="26"/>
  <c r="E88" i="26"/>
  <c r="BZ87" i="26"/>
  <c r="BW87" i="26"/>
  <c r="BK87" i="26"/>
  <c r="BF87" i="26"/>
  <c r="BC87" i="26"/>
  <c r="AX87" i="26"/>
  <c r="AS87" i="26"/>
  <c r="AP87" i="26"/>
  <c r="J87" i="26"/>
  <c r="E87" i="26"/>
  <c r="BZ86" i="26"/>
  <c r="BW86" i="26"/>
  <c r="BK86" i="26"/>
  <c r="BF86" i="26"/>
  <c r="BC86" i="26"/>
  <c r="AX86" i="26"/>
  <c r="AS86" i="26"/>
  <c r="AP86" i="26"/>
  <c r="J86" i="26"/>
  <c r="E86" i="26"/>
  <c r="BZ85" i="26"/>
  <c r="BW85" i="26"/>
  <c r="BK85" i="26"/>
  <c r="BF85" i="26"/>
  <c r="BC85" i="26"/>
  <c r="AX85" i="26"/>
  <c r="AS85" i="26"/>
  <c r="AP85" i="26"/>
  <c r="J85" i="26"/>
  <c r="E85" i="26"/>
  <c r="BZ84" i="26"/>
  <c r="BW84" i="26"/>
  <c r="BK84" i="26"/>
  <c r="BF84" i="26"/>
  <c r="BC84" i="26"/>
  <c r="AX84" i="26"/>
  <c r="AS84" i="26"/>
  <c r="AP84" i="26"/>
  <c r="J84" i="26"/>
  <c r="E84" i="26"/>
  <c r="BZ83" i="26"/>
  <c r="BW83" i="26"/>
  <c r="BK83" i="26"/>
  <c r="BF83" i="26"/>
  <c r="BC83" i="26"/>
  <c r="AX83" i="26"/>
  <c r="AS83" i="26"/>
  <c r="AP83" i="26"/>
  <c r="J83" i="26"/>
  <c r="E83" i="26"/>
  <c r="BZ82" i="26"/>
  <c r="BW82" i="26"/>
  <c r="BK82" i="26"/>
  <c r="BF82" i="26"/>
  <c r="BC82" i="26"/>
  <c r="AX82" i="26"/>
  <c r="AS82" i="26"/>
  <c r="AP82" i="26"/>
  <c r="J82" i="26"/>
  <c r="E82" i="26"/>
  <c r="BZ81" i="26"/>
  <c r="BW81" i="26"/>
  <c r="BK81" i="26"/>
  <c r="BF81" i="26"/>
  <c r="BC81" i="26"/>
  <c r="AX81" i="26"/>
  <c r="AS81" i="26"/>
  <c r="AP81" i="26"/>
  <c r="J81" i="26"/>
  <c r="E81" i="26"/>
  <c r="BZ80" i="26"/>
  <c r="BW80" i="26"/>
  <c r="BK80" i="26"/>
  <c r="BF80" i="26"/>
  <c r="BC80" i="26"/>
  <c r="AX80" i="26"/>
  <c r="AS80" i="26"/>
  <c r="AP80" i="26"/>
  <c r="J80" i="26"/>
  <c r="E80" i="26"/>
  <c r="BZ79" i="26"/>
  <c r="BW79" i="26"/>
  <c r="BK79" i="26"/>
  <c r="BF79" i="26"/>
  <c r="BC79" i="26"/>
  <c r="AX79" i="26"/>
  <c r="AS79" i="26"/>
  <c r="AP79" i="26"/>
  <c r="J79" i="26"/>
  <c r="E79" i="26"/>
  <c r="BZ78" i="26"/>
  <c r="BW78" i="26"/>
  <c r="BK78" i="26"/>
  <c r="BF78" i="26"/>
  <c r="BC78" i="26"/>
  <c r="AX78" i="26"/>
  <c r="AS78" i="26"/>
  <c r="AP78" i="26"/>
  <c r="J78" i="26"/>
  <c r="E78" i="26"/>
  <c r="BZ77" i="26"/>
  <c r="BW77" i="26"/>
  <c r="BK77" i="26"/>
  <c r="BF77" i="26"/>
  <c r="BC77" i="26"/>
  <c r="AX77" i="26"/>
  <c r="AS77" i="26"/>
  <c r="AP77" i="26"/>
  <c r="J77" i="26"/>
  <c r="E77" i="26"/>
  <c r="BZ76" i="26"/>
  <c r="BW76" i="26"/>
  <c r="BK76" i="26"/>
  <c r="BF76" i="26"/>
  <c r="BC76" i="26"/>
  <c r="AX76" i="26"/>
  <c r="AS76" i="26"/>
  <c r="AP76" i="26"/>
  <c r="J76" i="26"/>
  <c r="E76" i="26"/>
  <c r="BZ75" i="26"/>
  <c r="BW75" i="26"/>
  <c r="BK75" i="26"/>
  <c r="BF75" i="26"/>
  <c r="BC75" i="26"/>
  <c r="AX75" i="26"/>
  <c r="AS75" i="26"/>
  <c r="AP75" i="26"/>
  <c r="J75" i="26"/>
  <c r="E75" i="26"/>
  <c r="BZ74" i="26"/>
  <c r="BW74" i="26"/>
  <c r="BK74" i="26"/>
  <c r="BF74" i="26"/>
  <c r="BC74" i="26"/>
  <c r="AX74" i="26"/>
  <c r="AS74" i="26"/>
  <c r="AP74" i="26"/>
  <c r="J74" i="26"/>
  <c r="E74" i="26"/>
  <c r="BZ73" i="26"/>
  <c r="BW73" i="26"/>
  <c r="BK73" i="26"/>
  <c r="BF73" i="26"/>
  <c r="BC73" i="26"/>
  <c r="AX73" i="26"/>
  <c r="AS73" i="26"/>
  <c r="AP73" i="26"/>
  <c r="J73" i="26"/>
  <c r="E73" i="26"/>
  <c r="BZ72" i="26"/>
  <c r="BW72" i="26"/>
  <c r="BK72" i="26"/>
  <c r="BF72" i="26"/>
  <c r="BC72" i="26"/>
  <c r="AX72" i="26"/>
  <c r="AS72" i="26"/>
  <c r="AP72" i="26"/>
  <c r="J72" i="26"/>
  <c r="E72" i="26"/>
  <c r="BZ71" i="26"/>
  <c r="BW71" i="26"/>
  <c r="BK71" i="26"/>
  <c r="BF71" i="26"/>
  <c r="BC71" i="26"/>
  <c r="AX71" i="26"/>
  <c r="AS71" i="26"/>
  <c r="AP71" i="26"/>
  <c r="J71" i="26"/>
  <c r="E71" i="26"/>
  <c r="BZ70" i="26"/>
  <c r="BW70" i="26"/>
  <c r="BK70" i="26"/>
  <c r="BF70" i="26"/>
  <c r="BC70" i="26"/>
  <c r="AX70" i="26"/>
  <c r="AS70" i="26"/>
  <c r="AP70" i="26"/>
  <c r="J70" i="26"/>
  <c r="E70" i="26"/>
  <c r="BZ69" i="26"/>
  <c r="BW69" i="26"/>
  <c r="BK69" i="26"/>
  <c r="BF69" i="26"/>
  <c r="BC69" i="26"/>
  <c r="AX69" i="26"/>
  <c r="AS69" i="26"/>
  <c r="AP69" i="26"/>
  <c r="J69" i="26"/>
  <c r="E69" i="26"/>
  <c r="BZ68" i="26"/>
  <c r="BW68" i="26"/>
  <c r="BK68" i="26"/>
  <c r="BF68" i="26"/>
  <c r="BC68" i="26"/>
  <c r="AX68" i="26"/>
  <c r="AS68" i="26"/>
  <c r="AP68" i="26"/>
  <c r="J68" i="26"/>
  <c r="E68" i="26"/>
  <c r="BZ67" i="26"/>
  <c r="BW67" i="26"/>
  <c r="BK67" i="26"/>
  <c r="BF67" i="26"/>
  <c r="BC67" i="26"/>
  <c r="AX67" i="26"/>
  <c r="AS67" i="26"/>
  <c r="AP67" i="26"/>
  <c r="J67" i="26"/>
  <c r="E67" i="26"/>
  <c r="BZ66" i="26"/>
  <c r="BW66" i="26"/>
  <c r="BK66" i="26"/>
  <c r="BF66" i="26"/>
  <c r="BC66" i="26"/>
  <c r="AX66" i="26"/>
  <c r="AS66" i="26"/>
  <c r="AP66" i="26"/>
  <c r="J66" i="26"/>
  <c r="E66" i="26"/>
  <c r="BZ65" i="26"/>
  <c r="BW65" i="26"/>
  <c r="BK65" i="26"/>
  <c r="BF65" i="26"/>
  <c r="BC65" i="26"/>
  <c r="AX65" i="26"/>
  <c r="AS65" i="26"/>
  <c r="AP65" i="26"/>
  <c r="J65" i="26"/>
  <c r="E65" i="26"/>
  <c r="BZ64" i="26"/>
  <c r="BW64" i="26"/>
  <c r="BK64" i="26"/>
  <c r="BF64" i="26"/>
  <c r="BC64" i="26"/>
  <c r="AX64" i="26"/>
  <c r="AS64" i="26"/>
  <c r="AP64" i="26"/>
  <c r="J64" i="26"/>
  <c r="E64" i="26"/>
  <c r="BZ63" i="26"/>
  <c r="BW63" i="26"/>
  <c r="BK63" i="26"/>
  <c r="BF63" i="26"/>
  <c r="BC63" i="26"/>
  <c r="AX63" i="26"/>
  <c r="AS63" i="26"/>
  <c r="AP63" i="26"/>
  <c r="J63" i="26"/>
  <c r="E63" i="26"/>
  <c r="BZ62" i="26"/>
  <c r="BW62" i="26"/>
  <c r="BK62" i="26"/>
  <c r="BF62" i="26"/>
  <c r="BC62" i="26"/>
  <c r="AX62" i="26"/>
  <c r="AS62" i="26"/>
  <c r="AP62" i="26"/>
  <c r="J62" i="26"/>
  <c r="E62" i="26"/>
  <c r="BZ61" i="26"/>
  <c r="BW61" i="26"/>
  <c r="BK61" i="26"/>
  <c r="BF61" i="26"/>
  <c r="BC61" i="26"/>
  <c r="AX61" i="26"/>
  <c r="AS61" i="26"/>
  <c r="AP61" i="26"/>
  <c r="J61" i="26"/>
  <c r="E61" i="26"/>
  <c r="BZ60" i="26"/>
  <c r="BW60" i="26"/>
  <c r="BK60" i="26"/>
  <c r="BF60" i="26"/>
  <c r="BC60" i="26"/>
  <c r="AX60" i="26"/>
  <c r="AS60" i="26"/>
  <c r="AP60" i="26"/>
  <c r="J60" i="26"/>
  <c r="E60" i="26"/>
  <c r="BZ59" i="26"/>
  <c r="BW59" i="26"/>
  <c r="BK59" i="26"/>
  <c r="BF59" i="26"/>
  <c r="BC59" i="26"/>
  <c r="AX59" i="26"/>
  <c r="AS59" i="26"/>
  <c r="AP59" i="26"/>
  <c r="J59" i="26"/>
  <c r="E59" i="26"/>
  <c r="BZ58" i="26"/>
  <c r="BW58" i="26"/>
  <c r="BK58" i="26"/>
  <c r="BF58" i="26"/>
  <c r="BC58" i="26"/>
  <c r="AX58" i="26"/>
  <c r="AS58" i="26"/>
  <c r="AP58" i="26"/>
  <c r="J58" i="26"/>
  <c r="E58" i="26"/>
  <c r="BZ57" i="26"/>
  <c r="BW57" i="26"/>
  <c r="BK57" i="26"/>
  <c r="BF57" i="26"/>
  <c r="BC57" i="26"/>
  <c r="AX57" i="26"/>
  <c r="AS57" i="26"/>
  <c r="AP57" i="26"/>
  <c r="J57" i="26"/>
  <c r="E57" i="26"/>
  <c r="BZ56" i="26"/>
  <c r="BW56" i="26"/>
  <c r="BK56" i="26"/>
  <c r="BF56" i="26"/>
  <c r="BC56" i="26"/>
  <c r="AX56" i="26"/>
  <c r="AS56" i="26"/>
  <c r="AP56" i="26"/>
  <c r="J56" i="26"/>
  <c r="E56" i="26"/>
  <c r="BZ55" i="26"/>
  <c r="BW55" i="26"/>
  <c r="BK55" i="26"/>
  <c r="BF55" i="26"/>
  <c r="BC55" i="26"/>
  <c r="AX55" i="26"/>
  <c r="AS55" i="26"/>
  <c r="AP55" i="26"/>
  <c r="J55" i="26"/>
  <c r="E55" i="26"/>
  <c r="BZ54" i="26"/>
  <c r="BW54" i="26"/>
  <c r="BK54" i="26"/>
  <c r="BF54" i="26"/>
  <c r="BC54" i="26"/>
  <c r="AX54" i="26"/>
  <c r="AS54" i="26"/>
  <c r="AP54" i="26"/>
  <c r="J54" i="26"/>
  <c r="E54" i="26"/>
  <c r="BZ53" i="26"/>
  <c r="BW53" i="26"/>
  <c r="BK53" i="26"/>
  <c r="BF53" i="26"/>
  <c r="BC53" i="26"/>
  <c r="AX53" i="26"/>
  <c r="AS53" i="26"/>
  <c r="AP53" i="26"/>
  <c r="J53" i="26"/>
  <c r="E53" i="26"/>
  <c r="BZ52" i="26"/>
  <c r="BW52" i="26"/>
  <c r="BK52" i="26"/>
  <c r="BF52" i="26"/>
  <c r="BC52" i="26"/>
  <c r="AX52" i="26"/>
  <c r="AS52" i="26"/>
  <c r="AP52" i="26"/>
  <c r="J52" i="26"/>
  <c r="E52" i="26"/>
  <c r="BZ51" i="26"/>
  <c r="BW51" i="26"/>
  <c r="BK51" i="26"/>
  <c r="BF51" i="26"/>
  <c r="BC51" i="26"/>
  <c r="AX51" i="26"/>
  <c r="AS51" i="26"/>
  <c r="AP51" i="26"/>
  <c r="J51" i="26"/>
  <c r="E51" i="26"/>
  <c r="BZ50" i="26"/>
  <c r="BW50" i="26"/>
  <c r="BK50" i="26"/>
  <c r="BF50" i="26"/>
  <c r="BC50" i="26"/>
  <c r="AX50" i="26"/>
  <c r="AS50" i="26"/>
  <c r="AP50" i="26"/>
  <c r="J50" i="26"/>
  <c r="E50" i="26"/>
  <c r="BZ49" i="26"/>
  <c r="BW49" i="26"/>
  <c r="BK49" i="26"/>
  <c r="BF49" i="26"/>
  <c r="BC49" i="26"/>
  <c r="AX49" i="26"/>
  <c r="AS49" i="26"/>
  <c r="AP49" i="26"/>
  <c r="J49" i="26"/>
  <c r="E49" i="26"/>
  <c r="BZ48" i="26"/>
  <c r="BW48" i="26"/>
  <c r="BK48" i="26"/>
  <c r="BF48" i="26"/>
  <c r="BC48" i="26"/>
  <c r="AX48" i="26"/>
  <c r="AS48" i="26"/>
  <c r="AP48" i="26"/>
  <c r="J48" i="26"/>
  <c r="E48" i="26"/>
  <c r="BZ47" i="26"/>
  <c r="BW47" i="26"/>
  <c r="BK47" i="26"/>
  <c r="BF47" i="26"/>
  <c r="BC47" i="26"/>
  <c r="AX47" i="26"/>
  <c r="AS47" i="26"/>
  <c r="AP47" i="26"/>
  <c r="J47" i="26"/>
  <c r="E47" i="26"/>
  <c r="BZ46" i="26"/>
  <c r="BW46" i="26"/>
  <c r="BK46" i="26"/>
  <c r="BF46" i="26"/>
  <c r="BC46" i="26"/>
  <c r="AX46" i="26"/>
  <c r="AS46" i="26"/>
  <c r="AP46" i="26"/>
  <c r="J46" i="26"/>
  <c r="E46" i="26"/>
  <c r="BZ45" i="26"/>
  <c r="BW45" i="26"/>
  <c r="BK45" i="26"/>
  <c r="BF45" i="26"/>
  <c r="BC45" i="26"/>
  <c r="AX45" i="26"/>
  <c r="AS45" i="26"/>
  <c r="AP45" i="26"/>
  <c r="J45" i="26"/>
  <c r="E45" i="26"/>
  <c r="BZ44" i="26"/>
  <c r="BW44" i="26"/>
  <c r="BK44" i="26"/>
  <c r="BF44" i="26"/>
  <c r="BC44" i="26"/>
  <c r="AX44" i="26"/>
  <c r="AS44" i="26"/>
  <c r="AP44" i="26"/>
  <c r="J44" i="26"/>
  <c r="E44" i="26"/>
  <c r="BZ43" i="26"/>
  <c r="BW43" i="26"/>
  <c r="BK43" i="26"/>
  <c r="BF43" i="26"/>
  <c r="BC43" i="26"/>
  <c r="AX43" i="26"/>
  <c r="AS43" i="26"/>
  <c r="AP43" i="26"/>
  <c r="J43" i="26"/>
  <c r="E43" i="26"/>
  <c r="BZ42" i="26"/>
  <c r="BW42" i="26"/>
  <c r="BK42" i="26"/>
  <c r="BF42" i="26"/>
  <c r="BC42" i="26"/>
  <c r="AX42" i="26"/>
  <c r="AS42" i="26"/>
  <c r="AP42" i="26"/>
  <c r="J42" i="26"/>
  <c r="E42" i="26"/>
  <c r="BZ41" i="26"/>
  <c r="BW41" i="26"/>
  <c r="BK41" i="26"/>
  <c r="BF41" i="26"/>
  <c r="BC41" i="26"/>
  <c r="AX41" i="26"/>
  <c r="AS41" i="26"/>
  <c r="AP41" i="26"/>
  <c r="J41" i="26"/>
  <c r="E41" i="26"/>
  <c r="BZ40" i="26"/>
  <c r="BW40" i="26"/>
  <c r="BK40" i="26"/>
  <c r="BF40" i="26"/>
  <c r="BC40" i="26"/>
  <c r="AX40" i="26"/>
  <c r="AS40" i="26"/>
  <c r="AP40" i="26"/>
  <c r="J40" i="26"/>
  <c r="E40" i="26"/>
  <c r="BZ39" i="26"/>
  <c r="BW39" i="26"/>
  <c r="BK39" i="26"/>
  <c r="BF39" i="26"/>
  <c r="BC39" i="26"/>
  <c r="AX39" i="26"/>
  <c r="AS39" i="26"/>
  <c r="AP39" i="26"/>
  <c r="J39" i="26"/>
  <c r="E39" i="26"/>
  <c r="BZ38" i="26"/>
  <c r="BW38" i="26"/>
  <c r="BK38" i="26"/>
  <c r="BF38" i="26"/>
  <c r="BC38" i="26"/>
  <c r="AX38" i="26"/>
  <c r="AS38" i="26"/>
  <c r="AP38" i="26"/>
  <c r="J38" i="26"/>
  <c r="E38" i="26"/>
  <c r="BZ37" i="26"/>
  <c r="BW37" i="26"/>
  <c r="BK37" i="26"/>
  <c r="BF37" i="26"/>
  <c r="BC37" i="26"/>
  <c r="AX37" i="26"/>
  <c r="AS37" i="26"/>
  <c r="AP37" i="26"/>
  <c r="J37" i="26"/>
  <c r="E37" i="26"/>
  <c r="BZ36" i="26"/>
  <c r="BW36" i="26"/>
  <c r="BK36" i="26"/>
  <c r="BF36" i="26"/>
  <c r="BC36" i="26"/>
  <c r="AX36" i="26"/>
  <c r="AS36" i="26"/>
  <c r="AP36" i="26"/>
  <c r="J36" i="26"/>
  <c r="E36" i="26"/>
  <c r="BZ35" i="26"/>
  <c r="BW35" i="26"/>
  <c r="BK35" i="26"/>
  <c r="BF35" i="26"/>
  <c r="BC35" i="26"/>
  <c r="AX35" i="26"/>
  <c r="AS35" i="26"/>
  <c r="AP35" i="26"/>
  <c r="J35" i="26"/>
  <c r="E35" i="26"/>
  <c r="BZ34" i="26"/>
  <c r="BW34" i="26"/>
  <c r="BK34" i="26"/>
  <c r="BF34" i="26"/>
  <c r="BC34" i="26"/>
  <c r="AX34" i="26"/>
  <c r="AS34" i="26"/>
  <c r="AP34" i="26"/>
  <c r="J34" i="26"/>
  <c r="E34" i="26"/>
  <c r="BZ33" i="26"/>
  <c r="BW33" i="26"/>
  <c r="BK33" i="26"/>
  <c r="BF33" i="26"/>
  <c r="BC33" i="26"/>
  <c r="AX33" i="26"/>
  <c r="AS33" i="26"/>
  <c r="AP33" i="26"/>
  <c r="J33" i="26"/>
  <c r="E33" i="26"/>
  <c r="BZ32" i="26"/>
  <c r="BW32" i="26"/>
  <c r="BK32" i="26"/>
  <c r="BF32" i="26"/>
  <c r="BC32" i="26"/>
  <c r="AX32" i="26"/>
  <c r="AS32" i="26"/>
  <c r="AP32" i="26"/>
  <c r="J32" i="26"/>
  <c r="E32" i="26"/>
  <c r="BZ31" i="26"/>
  <c r="BW31" i="26"/>
  <c r="BK31" i="26"/>
  <c r="BF31" i="26"/>
  <c r="BC31" i="26"/>
  <c r="AX31" i="26"/>
  <c r="AS31" i="26"/>
  <c r="AP31" i="26"/>
  <c r="J31" i="26"/>
  <c r="E31" i="26"/>
  <c r="BZ30" i="26"/>
  <c r="BW30" i="26"/>
  <c r="BK30" i="26"/>
  <c r="BF30" i="26"/>
  <c r="BC30" i="26"/>
  <c r="AX30" i="26"/>
  <c r="AS30" i="26"/>
  <c r="AP30" i="26"/>
  <c r="J30" i="26"/>
  <c r="E30" i="26"/>
  <c r="BZ29" i="26"/>
  <c r="BW29" i="26"/>
  <c r="BK29" i="26"/>
  <c r="BF29" i="26"/>
  <c r="BC29" i="26"/>
  <c r="AX29" i="26"/>
  <c r="AS29" i="26"/>
  <c r="AP29" i="26"/>
  <c r="J29" i="26"/>
  <c r="E29" i="26"/>
  <c r="CE28" i="26"/>
  <c r="CC28" i="26"/>
  <c r="CB28" i="26"/>
  <c r="CA28" i="26"/>
  <c r="BY28" i="26"/>
  <c r="BX28" i="26"/>
  <c r="BV28" i="26"/>
  <c r="BU28" i="26"/>
  <c r="BT28" i="26"/>
  <c r="BS28" i="26"/>
  <c r="BR28" i="26"/>
  <c r="BQ28" i="26"/>
  <c r="BP28" i="26"/>
  <c r="BO28" i="26"/>
  <c r="BN28" i="26"/>
  <c r="BM28" i="26"/>
  <c r="BL28" i="26"/>
  <c r="BJ28" i="26"/>
  <c r="BI28" i="26"/>
  <c r="BH28" i="26"/>
  <c r="BG28" i="26"/>
  <c r="BE28" i="26"/>
  <c r="BD28" i="26"/>
  <c r="BB28" i="26"/>
  <c r="BA28" i="26"/>
  <c r="AZ28" i="26"/>
  <c r="AY28" i="26"/>
  <c r="AW28" i="26"/>
  <c r="AV28" i="26"/>
  <c r="AT28" i="26"/>
  <c r="AR28" i="26"/>
  <c r="AQ28" i="26"/>
  <c r="AO28" i="26"/>
  <c r="AN28" i="26"/>
  <c r="AM28" i="26"/>
  <c r="AL28" i="26"/>
  <c r="AK28" i="26"/>
  <c r="AJ28" i="26"/>
  <c r="AI28" i="26"/>
  <c r="AH28" i="26"/>
  <c r="AG28" i="26"/>
  <c r="AF28" i="26"/>
  <c r="AE28" i="26"/>
  <c r="AD28" i="26"/>
  <c r="AC28" i="26"/>
  <c r="AB28" i="26"/>
  <c r="AA28" i="26"/>
  <c r="Z28" i="26"/>
  <c r="Y28" i="26"/>
  <c r="X28" i="26"/>
  <c r="W28" i="26"/>
  <c r="V28" i="26"/>
  <c r="U28" i="26"/>
  <c r="T28" i="26"/>
  <c r="S28" i="26"/>
  <c r="R28" i="26"/>
  <c r="Q28" i="26"/>
  <c r="P28" i="26"/>
  <c r="O28" i="26"/>
  <c r="M28" i="26"/>
  <c r="L28" i="26"/>
  <c r="K28" i="26"/>
  <c r="I28" i="26"/>
  <c r="H28" i="26"/>
  <c r="G28" i="26"/>
  <c r="F28" i="26"/>
  <c r="D28" i="26"/>
  <c r="C28" i="26"/>
  <c r="B28" i="26"/>
  <c r="BZ27" i="26"/>
  <c r="BW27" i="26"/>
  <c r="BK27" i="26"/>
  <c r="BF27" i="26"/>
  <c r="BC27" i="26"/>
  <c r="AX27" i="26"/>
  <c r="AS27" i="26"/>
  <c r="AP27" i="26"/>
  <c r="J27" i="26"/>
  <c r="E27" i="26"/>
  <c r="BZ26" i="26"/>
  <c r="BW26" i="26"/>
  <c r="BK26" i="26"/>
  <c r="BF26" i="26"/>
  <c r="BC26" i="26"/>
  <c r="AX26" i="26"/>
  <c r="AS26" i="26"/>
  <c r="AP26" i="26"/>
  <c r="J26" i="26"/>
  <c r="E26" i="26"/>
  <c r="BZ25" i="26"/>
  <c r="BW25" i="26"/>
  <c r="BK25" i="26"/>
  <c r="BF25" i="26"/>
  <c r="BC25" i="26"/>
  <c r="AX25" i="26"/>
  <c r="AS25" i="26"/>
  <c r="AP25" i="26"/>
  <c r="J25" i="26"/>
  <c r="E25" i="26"/>
  <c r="BZ24" i="26"/>
  <c r="BW24" i="26"/>
  <c r="BK24" i="26"/>
  <c r="BF24" i="26"/>
  <c r="BC24" i="26"/>
  <c r="AX24" i="26"/>
  <c r="AS24" i="26"/>
  <c r="AP24" i="26"/>
  <c r="J24" i="26"/>
  <c r="E24" i="26"/>
  <c r="BZ23" i="26"/>
  <c r="BW23" i="26"/>
  <c r="BK23" i="26"/>
  <c r="BF23" i="26"/>
  <c r="BC23" i="26"/>
  <c r="AX23" i="26"/>
  <c r="AS23" i="26"/>
  <c r="AP23" i="26"/>
  <c r="J23" i="26"/>
  <c r="E23" i="26"/>
  <c r="CE22" i="26"/>
  <c r="CC22" i="26"/>
  <c r="CB22" i="26"/>
  <c r="CA22" i="26"/>
  <c r="BY22" i="26"/>
  <c r="BX22" i="26"/>
  <c r="BV22" i="26"/>
  <c r="BU22" i="26"/>
  <c r="BT22" i="26"/>
  <c r="BS22" i="26"/>
  <c r="BR22" i="26"/>
  <c r="BQ22" i="26"/>
  <c r="BP22" i="26"/>
  <c r="BO22" i="26"/>
  <c r="BN22" i="26"/>
  <c r="BM22" i="26"/>
  <c r="BL22" i="26"/>
  <c r="BJ22" i="26"/>
  <c r="BI22" i="26"/>
  <c r="BH22" i="26"/>
  <c r="BG22" i="26"/>
  <c r="BE22" i="26"/>
  <c r="BD22" i="26"/>
  <c r="BB22" i="26"/>
  <c r="BA22" i="26"/>
  <c r="AZ22" i="26"/>
  <c r="AY22" i="26"/>
  <c r="AW22" i="26"/>
  <c r="AV22" i="26"/>
  <c r="AT22" i="26"/>
  <c r="AR22" i="26"/>
  <c r="AQ22" i="26"/>
  <c r="AO22" i="26"/>
  <c r="AN22" i="26"/>
  <c r="AM22" i="26"/>
  <c r="AL22" i="26"/>
  <c r="AK22" i="26"/>
  <c r="AJ22" i="26"/>
  <c r="AI22" i="26"/>
  <c r="AH22" i="26"/>
  <c r="AG22" i="26"/>
  <c r="AF22" i="26"/>
  <c r="AE22" i="26"/>
  <c r="AD22" i="26"/>
  <c r="AC22" i="26"/>
  <c r="AB22" i="26"/>
  <c r="AA22" i="26"/>
  <c r="Z22" i="26"/>
  <c r="Y22" i="26"/>
  <c r="X22" i="26"/>
  <c r="W22" i="26"/>
  <c r="V22" i="26"/>
  <c r="U22" i="26"/>
  <c r="T22" i="26"/>
  <c r="S22" i="26"/>
  <c r="R22" i="26"/>
  <c r="Q22" i="26"/>
  <c r="P22" i="26"/>
  <c r="O22" i="26"/>
  <c r="M22" i="26"/>
  <c r="L22" i="26"/>
  <c r="K22" i="26"/>
  <c r="I22" i="26"/>
  <c r="H22" i="26"/>
  <c r="G22" i="26"/>
  <c r="F22" i="26"/>
  <c r="D22" i="26"/>
  <c r="C22" i="26"/>
  <c r="B22" i="26"/>
  <c r="BZ21" i="26"/>
  <c r="BW21" i="26"/>
  <c r="BK21" i="26"/>
  <c r="BF21" i="26"/>
  <c r="BC21" i="26"/>
  <c r="AX21" i="26"/>
  <c r="AS21" i="26"/>
  <c r="AP21" i="26"/>
  <c r="J21" i="26"/>
  <c r="E21" i="26"/>
  <c r="BZ20" i="26"/>
  <c r="BW20" i="26"/>
  <c r="BK20" i="26"/>
  <c r="BF20" i="26"/>
  <c r="BC20" i="26"/>
  <c r="AX20" i="26"/>
  <c r="AS20" i="26"/>
  <c r="AP20" i="26"/>
  <c r="J20" i="26"/>
  <c r="E20" i="26"/>
  <c r="BZ19" i="26"/>
  <c r="BW19" i="26"/>
  <c r="BK19" i="26"/>
  <c r="BF19" i="26"/>
  <c r="BC19" i="26"/>
  <c r="AX19" i="26"/>
  <c r="AS19" i="26"/>
  <c r="AP19" i="26"/>
  <c r="J19" i="26"/>
  <c r="E19" i="26"/>
  <c r="BZ18" i="26"/>
  <c r="BW18" i="26"/>
  <c r="BK18" i="26"/>
  <c r="BF18" i="26"/>
  <c r="BC18" i="26"/>
  <c r="AX18" i="26"/>
  <c r="AS18" i="26"/>
  <c r="AP18" i="26"/>
  <c r="J18" i="26"/>
  <c r="E18" i="26"/>
  <c r="BZ17" i="26"/>
  <c r="BW17" i="26"/>
  <c r="BK17" i="26"/>
  <c r="BF17" i="26"/>
  <c r="BC17" i="26"/>
  <c r="AX17" i="26"/>
  <c r="AS17" i="26"/>
  <c r="AP17" i="26"/>
  <c r="J17" i="26"/>
  <c r="E17" i="26"/>
  <c r="BZ16" i="26"/>
  <c r="BW16" i="26"/>
  <c r="BK16" i="26"/>
  <c r="BF16" i="26"/>
  <c r="BC16" i="26"/>
  <c r="AX16" i="26"/>
  <c r="AS16" i="26"/>
  <c r="AP16" i="26"/>
  <c r="J16" i="26"/>
  <c r="E16" i="26"/>
  <c r="BZ15" i="26"/>
  <c r="BW15" i="26"/>
  <c r="BK15" i="26"/>
  <c r="BF15" i="26"/>
  <c r="BC15" i="26"/>
  <c r="AX15" i="26"/>
  <c r="AS15" i="26"/>
  <c r="AP15" i="26"/>
  <c r="J15" i="26"/>
  <c r="E15" i="26"/>
  <c r="BZ14" i="26"/>
  <c r="BW14" i="26"/>
  <c r="BK14" i="26"/>
  <c r="BF14" i="26"/>
  <c r="BC14" i="26"/>
  <c r="AX14" i="26"/>
  <c r="AS14" i="26"/>
  <c r="AP14" i="26"/>
  <c r="J14" i="26"/>
  <c r="E14" i="26"/>
  <c r="BZ13" i="26"/>
  <c r="BW13" i="26"/>
  <c r="BK13" i="26"/>
  <c r="BF13" i="26"/>
  <c r="BC13" i="26"/>
  <c r="AX13" i="26"/>
  <c r="AS13" i="26"/>
  <c r="AP13" i="26"/>
  <c r="J13" i="26"/>
  <c r="E13" i="26"/>
  <c r="BZ12" i="26"/>
  <c r="BW12" i="26"/>
  <c r="BK12" i="26"/>
  <c r="BF12" i="26"/>
  <c r="BC12" i="26"/>
  <c r="AX12" i="26"/>
  <c r="AS12" i="26"/>
  <c r="AP12" i="26"/>
  <c r="J12" i="26"/>
  <c r="E12" i="26"/>
  <c r="BZ11" i="26"/>
  <c r="BW11" i="26"/>
  <c r="BK11" i="26"/>
  <c r="BF11" i="26"/>
  <c r="BC11" i="26"/>
  <c r="AX11" i="26"/>
  <c r="AS11" i="26"/>
  <c r="AP11" i="26"/>
  <c r="J11" i="26"/>
  <c r="E11" i="26"/>
  <c r="BZ10" i="26"/>
  <c r="BW10" i="26"/>
  <c r="BK10" i="26"/>
  <c r="BF10" i="26"/>
  <c r="BC10" i="26"/>
  <c r="AX10" i="26"/>
  <c r="AS10" i="26"/>
  <c r="AP10" i="26"/>
  <c r="J10" i="26"/>
  <c r="E10" i="26"/>
  <c r="BZ9" i="26"/>
  <c r="BW9" i="26"/>
  <c r="BK9" i="26"/>
  <c r="BF9" i="26"/>
  <c r="BC9" i="26"/>
  <c r="AX9" i="26"/>
  <c r="AS9" i="26"/>
  <c r="AP9" i="26"/>
  <c r="J9" i="26"/>
  <c r="E9" i="26"/>
  <c r="BZ8" i="26"/>
  <c r="BW8" i="26"/>
  <c r="BK8" i="26"/>
  <c r="BF8" i="26"/>
  <c r="BC8" i="26"/>
  <c r="AX8" i="26"/>
  <c r="AS8" i="26"/>
  <c r="AP8" i="26"/>
  <c r="J8" i="26"/>
  <c r="E8" i="26"/>
  <c r="BZ7" i="26"/>
  <c r="BW7" i="26"/>
  <c r="BK7" i="26"/>
  <c r="BF7" i="26"/>
  <c r="BC7" i="26"/>
  <c r="AX7" i="26"/>
  <c r="AS7" i="26"/>
  <c r="AP7" i="26"/>
  <c r="J7" i="26"/>
  <c r="E7" i="26"/>
  <c r="CE6" i="26"/>
  <c r="CC6" i="26"/>
  <c r="CB6" i="26"/>
  <c r="CA6" i="26"/>
  <c r="BY6" i="26"/>
  <c r="BX6" i="26"/>
  <c r="BV6" i="26"/>
  <c r="BU6" i="26"/>
  <c r="BT6" i="26"/>
  <c r="BS6" i="26"/>
  <c r="BR6" i="26"/>
  <c r="BQ6" i="26"/>
  <c r="BP6" i="26"/>
  <c r="BO6" i="26"/>
  <c r="BN6" i="26"/>
  <c r="BM6" i="26"/>
  <c r="BL6" i="26"/>
  <c r="BJ6" i="26"/>
  <c r="BI6" i="26"/>
  <c r="BH6" i="26"/>
  <c r="BG6" i="26"/>
  <c r="BE6" i="26"/>
  <c r="BD6" i="26"/>
  <c r="BB6" i="26"/>
  <c r="BA6" i="26"/>
  <c r="AZ6" i="26"/>
  <c r="AY6" i="26"/>
  <c r="AW6" i="26"/>
  <c r="AV6" i="26"/>
  <c r="AV5" i="26" s="1"/>
  <c r="AT6" i="26"/>
  <c r="AR6" i="26"/>
  <c r="AQ6" i="26"/>
  <c r="AO6" i="26"/>
  <c r="AO5" i="26" s="1"/>
  <c r="AN6" i="26"/>
  <c r="AM6" i="26"/>
  <c r="AL6" i="26"/>
  <c r="AK6" i="26"/>
  <c r="AK5" i="26" s="1"/>
  <c r="AJ6" i="26"/>
  <c r="AI6" i="26"/>
  <c r="AH6" i="26"/>
  <c r="AG6" i="26"/>
  <c r="AG5" i="26" s="1"/>
  <c r="AF6" i="26"/>
  <c r="AE6" i="26"/>
  <c r="AD6" i="26"/>
  <c r="AC6" i="26"/>
  <c r="AC5" i="26" s="1"/>
  <c r="AB6" i="26"/>
  <c r="AA6" i="26"/>
  <c r="Z6" i="26"/>
  <c r="Y6" i="26"/>
  <c r="Y5" i="26" s="1"/>
  <c r="X6" i="26"/>
  <c r="W6" i="26"/>
  <c r="V6" i="26"/>
  <c r="U6" i="26"/>
  <c r="U5" i="26" s="1"/>
  <c r="T6" i="26"/>
  <c r="S6" i="26"/>
  <c r="R6" i="26"/>
  <c r="Q6" i="26"/>
  <c r="Q5" i="26" s="1"/>
  <c r="P6" i="26"/>
  <c r="O6" i="26"/>
  <c r="M6" i="26"/>
  <c r="L6" i="26"/>
  <c r="L5" i="26" s="1"/>
  <c r="K6" i="26"/>
  <c r="I6" i="26"/>
  <c r="H6" i="26"/>
  <c r="G6" i="26"/>
  <c r="G5" i="26" s="1"/>
  <c r="F6" i="26"/>
  <c r="D6" i="26"/>
  <c r="C6" i="26"/>
  <c r="B6" i="26"/>
  <c r="B5" i="26" s="1"/>
  <c r="BZ98" i="27"/>
  <c r="BW98" i="27"/>
  <c r="BK98" i="27"/>
  <c r="BF98" i="27"/>
  <c r="BC98" i="27"/>
  <c r="AX98" i="27"/>
  <c r="AS98" i="27"/>
  <c r="AP98" i="27"/>
  <c r="J98" i="27"/>
  <c r="E98" i="27"/>
  <c r="BZ97" i="27"/>
  <c r="BW97" i="27"/>
  <c r="BK97" i="27"/>
  <c r="BF97" i="27"/>
  <c r="BC97" i="27"/>
  <c r="AX97" i="27"/>
  <c r="AS97" i="27"/>
  <c r="AP97" i="27"/>
  <c r="J97" i="27"/>
  <c r="E97" i="27"/>
  <c r="BZ96" i="27"/>
  <c r="BW96" i="27"/>
  <c r="BK96" i="27"/>
  <c r="BK95" i="27" s="1"/>
  <c r="BF96" i="27"/>
  <c r="BF95" i="27" s="1"/>
  <c r="BC96" i="27"/>
  <c r="AX96" i="27"/>
  <c r="AS96" i="27"/>
  <c r="AS95" i="27" s="1"/>
  <c r="AP96" i="27"/>
  <c r="AP95" i="27" s="1"/>
  <c r="J96" i="27"/>
  <c r="E96" i="27"/>
  <c r="BZ146" i="27"/>
  <c r="BW146" i="27"/>
  <c r="BK146" i="27"/>
  <c r="BF146" i="27"/>
  <c r="BC146" i="27"/>
  <c r="AX146" i="27"/>
  <c r="AS146" i="27"/>
  <c r="AP146" i="27"/>
  <c r="J146" i="27"/>
  <c r="E146" i="27"/>
  <c r="BZ145" i="27"/>
  <c r="BW145" i="27"/>
  <c r="BK145" i="27"/>
  <c r="BF145" i="27"/>
  <c r="BC145" i="27"/>
  <c r="AX145" i="27"/>
  <c r="AS145" i="27"/>
  <c r="AP145" i="27"/>
  <c r="J145" i="27"/>
  <c r="E145" i="27"/>
  <c r="BZ144" i="27"/>
  <c r="BW144" i="27"/>
  <c r="BK144" i="27"/>
  <c r="BF144" i="27"/>
  <c r="BC144" i="27"/>
  <c r="AX144" i="27"/>
  <c r="AS144" i="27"/>
  <c r="AP144" i="27"/>
  <c r="J144" i="27"/>
  <c r="E144" i="27"/>
  <c r="BZ143" i="27"/>
  <c r="BW143" i="27"/>
  <c r="BK143" i="27"/>
  <c r="BF143" i="27"/>
  <c r="BC143" i="27"/>
  <c r="AX143" i="27"/>
  <c r="AS143" i="27"/>
  <c r="AP143" i="27"/>
  <c r="J143" i="27"/>
  <c r="E143" i="27"/>
  <c r="BZ142" i="27"/>
  <c r="BW142" i="27"/>
  <c r="BK142" i="27"/>
  <c r="BF142" i="27"/>
  <c r="BC142" i="27"/>
  <c r="AX142" i="27"/>
  <c r="AS142" i="27"/>
  <c r="AP142" i="27"/>
  <c r="J142" i="27"/>
  <c r="E142" i="27"/>
  <c r="BZ141" i="27"/>
  <c r="BW141" i="27"/>
  <c r="BK141" i="27"/>
  <c r="BF141" i="27"/>
  <c r="BC141" i="27"/>
  <c r="AX141" i="27"/>
  <c r="AS141" i="27"/>
  <c r="AP141" i="27"/>
  <c r="J141" i="27"/>
  <c r="E141" i="27"/>
  <c r="CE139" i="27"/>
  <c r="CC139" i="27"/>
  <c r="CB139" i="27"/>
  <c r="CA139" i="27"/>
  <c r="BY139" i="27"/>
  <c r="BX139" i="27"/>
  <c r="BV139" i="27"/>
  <c r="BU139" i="27"/>
  <c r="BT139" i="27"/>
  <c r="BS139" i="27"/>
  <c r="BR139" i="27"/>
  <c r="BQ139" i="27"/>
  <c r="BP139" i="27"/>
  <c r="BO139" i="27"/>
  <c r="BN139" i="27"/>
  <c r="BM139" i="27"/>
  <c r="BL139" i="27"/>
  <c r="BJ139" i="27"/>
  <c r="BI139" i="27"/>
  <c r="BH139" i="27"/>
  <c r="BG139" i="27"/>
  <c r="BE139" i="27"/>
  <c r="BD139" i="27"/>
  <c r="BB139" i="27"/>
  <c r="BA139" i="27"/>
  <c r="AZ139" i="27"/>
  <c r="AY139" i="27"/>
  <c r="AW139" i="27"/>
  <c r="AV139" i="27"/>
  <c r="AT139" i="27"/>
  <c r="AR139" i="27"/>
  <c r="AQ139" i="27"/>
  <c r="AO139" i="27"/>
  <c r="AN139" i="27"/>
  <c r="AM139" i="27"/>
  <c r="AL139" i="27"/>
  <c r="AK139" i="27"/>
  <c r="AJ139" i="27"/>
  <c r="AI139" i="27"/>
  <c r="AH139" i="27"/>
  <c r="AG139" i="27"/>
  <c r="AF139" i="27"/>
  <c r="AE139" i="27"/>
  <c r="AD139" i="27"/>
  <c r="AC139" i="27"/>
  <c r="AB139" i="27"/>
  <c r="AA139" i="27"/>
  <c r="Z139" i="27"/>
  <c r="Y139" i="27"/>
  <c r="X139" i="27"/>
  <c r="W139" i="27"/>
  <c r="V139" i="27"/>
  <c r="U139" i="27"/>
  <c r="T139" i="27"/>
  <c r="S139" i="27"/>
  <c r="R139" i="27"/>
  <c r="Q139" i="27"/>
  <c r="P139" i="27"/>
  <c r="O139" i="27"/>
  <c r="M139" i="27"/>
  <c r="L139" i="27"/>
  <c r="K139" i="27"/>
  <c r="I139" i="27"/>
  <c r="H139" i="27"/>
  <c r="G139" i="27"/>
  <c r="F139" i="27"/>
  <c r="D139" i="27"/>
  <c r="C139" i="27"/>
  <c r="B139" i="27"/>
  <c r="BZ138" i="27"/>
  <c r="BW138" i="27"/>
  <c r="BK138" i="27"/>
  <c r="BF138" i="27"/>
  <c r="BC138" i="27"/>
  <c r="AX138" i="27"/>
  <c r="AS138" i="27"/>
  <c r="AP138" i="27"/>
  <c r="J138" i="27"/>
  <c r="E138" i="27"/>
  <c r="BZ137" i="27"/>
  <c r="BW137" i="27"/>
  <c r="BK137" i="27"/>
  <c r="BF137" i="27"/>
  <c r="BC137" i="27"/>
  <c r="AX137" i="27"/>
  <c r="AS137" i="27"/>
  <c r="AP137" i="27"/>
  <c r="J137" i="27"/>
  <c r="E137" i="27"/>
  <c r="BZ136" i="27"/>
  <c r="BW136" i="27"/>
  <c r="BK136" i="27"/>
  <c r="BF136" i="27"/>
  <c r="BC136" i="27"/>
  <c r="AX136" i="27"/>
  <c r="AS136" i="27"/>
  <c r="AP136" i="27"/>
  <c r="J136" i="27"/>
  <c r="E136" i="27"/>
  <c r="BZ119" i="27"/>
  <c r="BW119" i="27"/>
  <c r="BK119" i="27"/>
  <c r="BF119" i="27"/>
  <c r="BC119" i="27"/>
  <c r="AX119" i="27"/>
  <c r="AS119" i="27"/>
  <c r="AP119" i="27"/>
  <c r="J119" i="27"/>
  <c r="E119" i="27"/>
  <c r="BZ126" i="27"/>
  <c r="BW126" i="27"/>
  <c r="BK126" i="27"/>
  <c r="BF126" i="27"/>
  <c r="BC126" i="27"/>
  <c r="AX126" i="27"/>
  <c r="AS126" i="27"/>
  <c r="AP126" i="27"/>
  <c r="J126" i="27"/>
  <c r="E126" i="27"/>
  <c r="BZ135" i="27"/>
  <c r="BW135" i="27"/>
  <c r="BK135" i="27"/>
  <c r="BF135" i="27"/>
  <c r="BC135" i="27"/>
  <c r="AX135" i="27"/>
  <c r="AS135" i="27"/>
  <c r="AP135" i="27"/>
  <c r="J135" i="27"/>
  <c r="E135" i="27"/>
  <c r="BZ134" i="27"/>
  <c r="BW134" i="27"/>
  <c r="BK134" i="27"/>
  <c r="BF134" i="27"/>
  <c r="BC134" i="27"/>
  <c r="AX134" i="27"/>
  <c r="AS134" i="27"/>
  <c r="AP134" i="27"/>
  <c r="J134" i="27"/>
  <c r="E134" i="27"/>
  <c r="BZ118" i="27"/>
  <c r="BW118" i="27"/>
  <c r="BK118" i="27"/>
  <c r="BF118" i="27"/>
  <c r="BC118" i="27"/>
  <c r="AX118" i="27"/>
  <c r="AS118" i="27"/>
  <c r="AP118" i="27"/>
  <c r="J118" i="27"/>
  <c r="E118" i="27"/>
  <c r="BZ133" i="27"/>
  <c r="BW133" i="27"/>
  <c r="BK133" i="27"/>
  <c r="BF133" i="27"/>
  <c r="BC133" i="27"/>
  <c r="AX133" i="27"/>
  <c r="AS133" i="27"/>
  <c r="AP133" i="27"/>
  <c r="J133" i="27"/>
  <c r="E133" i="27"/>
  <c r="BZ132" i="27"/>
  <c r="BW132" i="27"/>
  <c r="BK132" i="27"/>
  <c r="BF132" i="27"/>
  <c r="BC132" i="27"/>
  <c r="AX132" i="27"/>
  <c r="AS132" i="27"/>
  <c r="AP132" i="27"/>
  <c r="J132" i="27"/>
  <c r="E132" i="27"/>
  <c r="BZ131" i="27"/>
  <c r="BW131" i="27"/>
  <c r="BK131" i="27"/>
  <c r="BF131" i="27"/>
  <c r="BC131" i="27"/>
  <c r="AX131" i="27"/>
  <c r="AS131" i="27"/>
  <c r="AP131" i="27"/>
  <c r="J131" i="27"/>
  <c r="E131" i="27"/>
  <c r="BZ130" i="27"/>
  <c r="BW130" i="27"/>
  <c r="BK130" i="27"/>
  <c r="BF130" i="27"/>
  <c r="BC130" i="27"/>
  <c r="AX130" i="27"/>
  <c r="AS130" i="27"/>
  <c r="AP130" i="27"/>
  <c r="J130" i="27"/>
  <c r="E130" i="27"/>
  <c r="CE128" i="27"/>
  <c r="CC128" i="27"/>
  <c r="CB128" i="27"/>
  <c r="CA128" i="27"/>
  <c r="BY128" i="27"/>
  <c r="BX128" i="27"/>
  <c r="BV128" i="27"/>
  <c r="BU128" i="27"/>
  <c r="BT128" i="27"/>
  <c r="BS128" i="27"/>
  <c r="BR128" i="27"/>
  <c r="BQ128" i="27"/>
  <c r="BP128" i="27"/>
  <c r="BO128" i="27"/>
  <c r="BN128" i="27"/>
  <c r="BM128" i="27"/>
  <c r="BL128" i="27"/>
  <c r="BJ128" i="27"/>
  <c r="BI128" i="27"/>
  <c r="BH128" i="27"/>
  <c r="BG128" i="27"/>
  <c r="BE128" i="27"/>
  <c r="BD128" i="27"/>
  <c r="BB128" i="27"/>
  <c r="BA128" i="27"/>
  <c r="AZ128" i="27"/>
  <c r="AY128" i="27"/>
  <c r="AW128" i="27"/>
  <c r="AV128" i="27"/>
  <c r="AT128" i="27"/>
  <c r="AR128" i="27"/>
  <c r="AQ128" i="27"/>
  <c r="AO128" i="27"/>
  <c r="AN128" i="27"/>
  <c r="AM128" i="27"/>
  <c r="AL128" i="27"/>
  <c r="AK128" i="27"/>
  <c r="AJ128" i="27"/>
  <c r="AI128" i="27"/>
  <c r="AH128" i="27"/>
  <c r="AG128" i="27"/>
  <c r="AF128" i="27"/>
  <c r="AE128" i="27"/>
  <c r="AD128" i="27"/>
  <c r="AC128" i="27"/>
  <c r="AB128" i="27"/>
  <c r="AA128" i="27"/>
  <c r="Z128" i="27"/>
  <c r="Y128" i="27"/>
  <c r="X128" i="27"/>
  <c r="W128" i="27"/>
  <c r="V128" i="27"/>
  <c r="U128" i="27"/>
  <c r="T128" i="27"/>
  <c r="S128" i="27"/>
  <c r="R128" i="27"/>
  <c r="Q128" i="27"/>
  <c r="P128" i="27"/>
  <c r="O128" i="27"/>
  <c r="M128" i="27"/>
  <c r="L128" i="27"/>
  <c r="K128" i="27"/>
  <c r="I128" i="27"/>
  <c r="H128" i="27"/>
  <c r="G128" i="27"/>
  <c r="F128" i="27"/>
  <c r="D128" i="27"/>
  <c r="C128" i="27"/>
  <c r="B128" i="27"/>
  <c r="BZ127" i="27"/>
  <c r="BW127" i="27"/>
  <c r="BK127" i="27"/>
  <c r="BF127" i="27"/>
  <c r="BC127" i="27"/>
  <c r="AX127" i="27"/>
  <c r="AS127" i="27"/>
  <c r="AP127" i="27"/>
  <c r="J127" i="27"/>
  <c r="E127" i="27"/>
  <c r="BZ125" i="27"/>
  <c r="BW125" i="27"/>
  <c r="BK125" i="27"/>
  <c r="BF125" i="27"/>
  <c r="BC125" i="27"/>
  <c r="AX125" i="27"/>
  <c r="AS125" i="27"/>
  <c r="AP125" i="27"/>
  <c r="J125" i="27"/>
  <c r="E125" i="27"/>
  <c r="BZ124" i="27"/>
  <c r="BW124" i="27"/>
  <c r="BK124" i="27"/>
  <c r="BF124" i="27"/>
  <c r="BC124" i="27"/>
  <c r="AX124" i="27"/>
  <c r="AS124" i="27"/>
  <c r="AP124" i="27"/>
  <c r="J124" i="27"/>
  <c r="E124" i="27"/>
  <c r="BZ123" i="27"/>
  <c r="BW123" i="27"/>
  <c r="BK123" i="27"/>
  <c r="BF123" i="27"/>
  <c r="BC123" i="27"/>
  <c r="AX123" i="27"/>
  <c r="AS123" i="27"/>
  <c r="AP123" i="27"/>
  <c r="J123" i="27"/>
  <c r="E123" i="27"/>
  <c r="BZ122" i="27"/>
  <c r="BW122" i="27"/>
  <c r="BK122" i="27"/>
  <c r="BF122" i="27"/>
  <c r="BC122" i="27"/>
  <c r="AX122" i="27"/>
  <c r="AS122" i="27"/>
  <c r="AP122" i="27"/>
  <c r="J122" i="27"/>
  <c r="E122" i="27"/>
  <c r="BZ121" i="27"/>
  <c r="BW121" i="27"/>
  <c r="BK121" i="27"/>
  <c r="BF121" i="27"/>
  <c r="BC121" i="27"/>
  <c r="AX121" i="27"/>
  <c r="AS121" i="27"/>
  <c r="AP121" i="27"/>
  <c r="J121" i="27"/>
  <c r="E121" i="27"/>
  <c r="BZ120" i="27"/>
  <c r="BW120" i="27"/>
  <c r="BK120" i="27"/>
  <c r="BF120" i="27"/>
  <c r="BC120" i="27"/>
  <c r="AX120" i="27"/>
  <c r="AS120" i="27"/>
  <c r="AP120" i="27"/>
  <c r="J120" i="27"/>
  <c r="E120" i="27"/>
  <c r="BZ117" i="27"/>
  <c r="BW117" i="27"/>
  <c r="BK117" i="27"/>
  <c r="BF117" i="27"/>
  <c r="BC117" i="27"/>
  <c r="AX117" i="27"/>
  <c r="AS117" i="27"/>
  <c r="AP117" i="27"/>
  <c r="J117" i="27"/>
  <c r="E117" i="27"/>
  <c r="BZ116" i="27"/>
  <c r="BW116" i="27"/>
  <c r="BK116" i="27"/>
  <c r="BF116" i="27"/>
  <c r="BC116" i="27"/>
  <c r="AX116" i="27"/>
  <c r="AS116" i="27"/>
  <c r="AP116" i="27"/>
  <c r="J116" i="27"/>
  <c r="E116" i="27"/>
  <c r="BZ115" i="27"/>
  <c r="BW115" i="27"/>
  <c r="BK115" i="27"/>
  <c r="BF115" i="27"/>
  <c r="BC115" i="27"/>
  <c r="AX115" i="27"/>
  <c r="AS115" i="27"/>
  <c r="AP115" i="27"/>
  <c r="J115" i="27"/>
  <c r="E115" i="27"/>
  <c r="BZ114" i="27"/>
  <c r="BW114" i="27"/>
  <c r="BK114" i="27"/>
  <c r="BF114" i="27"/>
  <c r="BC114" i="27"/>
  <c r="AX114" i="27"/>
  <c r="AS114" i="27"/>
  <c r="AP114" i="27"/>
  <c r="J114" i="27"/>
  <c r="E114" i="27"/>
  <c r="BZ113" i="27"/>
  <c r="BW113" i="27"/>
  <c r="BK113" i="27"/>
  <c r="BF113" i="27"/>
  <c r="BC113" i="27"/>
  <c r="AX113" i="27"/>
  <c r="AS113" i="27"/>
  <c r="AP113" i="27"/>
  <c r="J113" i="27"/>
  <c r="E113" i="27"/>
  <c r="BZ112" i="27"/>
  <c r="BW112" i="27"/>
  <c r="BK112" i="27"/>
  <c r="BF112" i="27"/>
  <c r="BC112" i="27"/>
  <c r="AX112" i="27"/>
  <c r="AS112" i="27"/>
  <c r="AP112" i="27"/>
  <c r="J112" i="27"/>
  <c r="E112" i="27"/>
  <c r="CE110" i="27"/>
  <c r="CC110" i="27"/>
  <c r="CB110" i="27"/>
  <c r="CA110" i="27"/>
  <c r="BY110" i="27"/>
  <c r="BX110" i="27"/>
  <c r="BV110" i="27"/>
  <c r="BU110" i="27"/>
  <c r="BT110" i="27"/>
  <c r="BS110" i="27"/>
  <c r="BR110" i="27"/>
  <c r="BQ110" i="27"/>
  <c r="BP110" i="27"/>
  <c r="BO110" i="27"/>
  <c r="BN110" i="27"/>
  <c r="BM110" i="27"/>
  <c r="BL110" i="27"/>
  <c r="BJ110" i="27"/>
  <c r="BI110" i="27"/>
  <c r="BH110" i="27"/>
  <c r="BG110" i="27"/>
  <c r="BE110" i="27"/>
  <c r="BD110" i="27"/>
  <c r="BB110" i="27"/>
  <c r="BA110" i="27"/>
  <c r="AZ110" i="27"/>
  <c r="AY110" i="27"/>
  <c r="AW110" i="27"/>
  <c r="AV110" i="27"/>
  <c r="AT110" i="27"/>
  <c r="AR110" i="27"/>
  <c r="AQ110" i="27"/>
  <c r="AO110" i="27"/>
  <c r="AN110" i="27"/>
  <c r="AM110" i="27"/>
  <c r="AL110" i="27"/>
  <c r="AK110" i="27"/>
  <c r="AJ110" i="27"/>
  <c r="AI110" i="27"/>
  <c r="AH110" i="27"/>
  <c r="AG110" i="27"/>
  <c r="AF110" i="27"/>
  <c r="AE110" i="27"/>
  <c r="AD110" i="27"/>
  <c r="AC110" i="27"/>
  <c r="AB110" i="27"/>
  <c r="AA110" i="27"/>
  <c r="Z110" i="27"/>
  <c r="Y110" i="27"/>
  <c r="X110" i="27"/>
  <c r="W110" i="27"/>
  <c r="V110" i="27"/>
  <c r="U110" i="27"/>
  <c r="T110" i="27"/>
  <c r="S110" i="27"/>
  <c r="R110" i="27"/>
  <c r="Q110" i="27"/>
  <c r="P110" i="27"/>
  <c r="O110" i="27"/>
  <c r="M110" i="27"/>
  <c r="L110" i="27"/>
  <c r="K110" i="27"/>
  <c r="I110" i="27"/>
  <c r="H110" i="27"/>
  <c r="G110" i="27"/>
  <c r="F110" i="27"/>
  <c r="D110" i="27"/>
  <c r="C110" i="27"/>
  <c r="B110" i="27"/>
  <c r="BZ109" i="27"/>
  <c r="BW109" i="27"/>
  <c r="BK109" i="27"/>
  <c r="BF109" i="27"/>
  <c r="BC109" i="27"/>
  <c r="AX109" i="27"/>
  <c r="AS109" i="27"/>
  <c r="AP109" i="27"/>
  <c r="J109" i="27"/>
  <c r="E109" i="27"/>
  <c r="BZ108" i="27"/>
  <c r="BW108" i="27"/>
  <c r="BK108" i="27"/>
  <c r="BF108" i="27"/>
  <c r="BC108" i="27"/>
  <c r="AX108" i="27"/>
  <c r="AS108" i="27"/>
  <c r="AP108" i="27"/>
  <c r="J108" i="27"/>
  <c r="E108" i="27"/>
  <c r="BZ107" i="27"/>
  <c r="BW107" i="27"/>
  <c r="BK107" i="27"/>
  <c r="BF107" i="27"/>
  <c r="BC107" i="27"/>
  <c r="AX107" i="27"/>
  <c r="AS107" i="27"/>
  <c r="AP107" i="27"/>
  <c r="J107" i="27"/>
  <c r="E107" i="27"/>
  <c r="BZ106" i="27"/>
  <c r="BW106" i="27"/>
  <c r="BK106" i="27"/>
  <c r="BF106" i="27"/>
  <c r="BC106" i="27"/>
  <c r="AX106" i="27"/>
  <c r="AS106" i="27"/>
  <c r="AP106" i="27"/>
  <c r="J106" i="27"/>
  <c r="E106" i="27"/>
  <c r="BZ105" i="27"/>
  <c r="BW105" i="27"/>
  <c r="BK105" i="27"/>
  <c r="BF105" i="27"/>
  <c r="BC105" i="27"/>
  <c r="AX105" i="27"/>
  <c r="AS105" i="27"/>
  <c r="AP105" i="27"/>
  <c r="J105" i="27"/>
  <c r="E105" i="27"/>
  <c r="BZ104" i="27"/>
  <c r="BW104" i="27"/>
  <c r="BK104" i="27"/>
  <c r="BF104" i="27"/>
  <c r="BC104" i="27"/>
  <c r="AX104" i="27"/>
  <c r="AS104" i="27"/>
  <c r="AP104" i="27"/>
  <c r="J104" i="27"/>
  <c r="E104" i="27"/>
  <c r="BZ103" i="27"/>
  <c r="BW103" i="27"/>
  <c r="BK103" i="27"/>
  <c r="BF103" i="27"/>
  <c r="BC103" i="27"/>
  <c r="AX103" i="27"/>
  <c r="AS103" i="27"/>
  <c r="AP103" i="27"/>
  <c r="J103" i="27"/>
  <c r="E103" i="27"/>
  <c r="BZ102" i="27"/>
  <c r="BW102" i="27"/>
  <c r="BK102" i="27"/>
  <c r="BF102" i="27"/>
  <c r="BC102" i="27"/>
  <c r="AX102" i="27"/>
  <c r="AS102" i="27"/>
  <c r="AP102" i="27"/>
  <c r="J102" i="27"/>
  <c r="E102" i="27"/>
  <c r="CE100" i="27"/>
  <c r="CE99" i="27" s="1"/>
  <c r="CC100" i="27"/>
  <c r="CB100" i="27"/>
  <c r="CA100" i="27"/>
  <c r="BY100" i="27"/>
  <c r="BY99" i="27" s="1"/>
  <c r="BX100" i="27"/>
  <c r="BV100" i="27"/>
  <c r="BU100" i="27"/>
  <c r="BT100" i="27"/>
  <c r="BT99" i="27" s="1"/>
  <c r="BS100" i="27"/>
  <c r="BR100" i="27"/>
  <c r="BQ100" i="27"/>
  <c r="BQ99" i="27" s="1"/>
  <c r="BQ111" i="27" s="1"/>
  <c r="BP100" i="27"/>
  <c r="BP99" i="27" s="1"/>
  <c r="BO100" i="27"/>
  <c r="BN100" i="27"/>
  <c r="BM100" i="27"/>
  <c r="BL100" i="27"/>
  <c r="BL99" i="27" s="1"/>
  <c r="BJ100" i="27"/>
  <c r="BI100" i="27"/>
  <c r="BH100" i="27"/>
  <c r="BH99" i="27" s="1"/>
  <c r="BG100" i="27"/>
  <c r="BG99" i="27" s="1"/>
  <c r="BE100" i="27"/>
  <c r="BD100" i="27"/>
  <c r="BB100" i="27"/>
  <c r="BB99" i="27" s="1"/>
  <c r="BA100" i="27"/>
  <c r="BA99" i="27" s="1"/>
  <c r="AZ100" i="27"/>
  <c r="AY100" i="27"/>
  <c r="AW100" i="27"/>
  <c r="AW99" i="27" s="1"/>
  <c r="AV100" i="27"/>
  <c r="AV99" i="27" s="1"/>
  <c r="AT100" i="27"/>
  <c r="AR100" i="27"/>
  <c r="AQ100" i="27"/>
  <c r="AQ99" i="27" s="1"/>
  <c r="AO100" i="27"/>
  <c r="AO99" i="27" s="1"/>
  <c r="AN100" i="27"/>
  <c r="AM100" i="27"/>
  <c r="AL100" i="27"/>
  <c r="AL99" i="27" s="1"/>
  <c r="AK100" i="27"/>
  <c r="AK99" i="27" s="1"/>
  <c r="AK111" i="27" s="1"/>
  <c r="AJ100" i="27"/>
  <c r="AI100" i="27"/>
  <c r="AH100" i="27"/>
  <c r="AH99" i="27" s="1"/>
  <c r="AG100" i="27"/>
  <c r="AG99" i="27" s="1"/>
  <c r="AF100" i="27"/>
  <c r="AE100" i="27"/>
  <c r="AD100" i="27"/>
  <c r="AD99" i="27" s="1"/>
  <c r="AC100" i="27"/>
  <c r="AC99" i="27" s="1"/>
  <c r="AC111" i="27" s="1"/>
  <c r="AB100" i="27"/>
  <c r="AA100" i="27"/>
  <c r="Z100" i="27"/>
  <c r="Z99" i="27" s="1"/>
  <c r="Y100" i="27"/>
  <c r="Y99" i="27" s="1"/>
  <c r="X100" i="27"/>
  <c r="W100" i="27"/>
  <c r="V100" i="27"/>
  <c r="V99" i="27" s="1"/>
  <c r="U100" i="27"/>
  <c r="U99" i="27" s="1"/>
  <c r="T100" i="27"/>
  <c r="S100" i="27"/>
  <c r="R100" i="27"/>
  <c r="R99" i="27" s="1"/>
  <c r="Q100" i="27"/>
  <c r="Q99" i="27" s="1"/>
  <c r="P100" i="27"/>
  <c r="O100" i="27"/>
  <c r="M100" i="27"/>
  <c r="M99" i="27" s="1"/>
  <c r="M111" i="27" s="1"/>
  <c r="L100" i="27"/>
  <c r="L99" i="27" s="1"/>
  <c r="K100" i="27"/>
  <c r="I100" i="27"/>
  <c r="H100" i="27"/>
  <c r="H99" i="27" s="1"/>
  <c r="G100" i="27"/>
  <c r="G99" i="27" s="1"/>
  <c r="F100" i="27"/>
  <c r="D100" i="27"/>
  <c r="C100" i="27"/>
  <c r="B100" i="27"/>
  <c r="B99" i="27" s="1"/>
  <c r="BZ94" i="27"/>
  <c r="BW94" i="27"/>
  <c r="BK94" i="27"/>
  <c r="BF94" i="27"/>
  <c r="BC94" i="27"/>
  <c r="AX94" i="27"/>
  <c r="AS94" i="27"/>
  <c r="AP94" i="27"/>
  <c r="J94" i="27"/>
  <c r="E94" i="27"/>
  <c r="BZ93" i="27"/>
  <c r="BW93" i="27"/>
  <c r="BK93" i="27"/>
  <c r="BF93" i="27"/>
  <c r="BC93" i="27"/>
  <c r="AX93" i="27"/>
  <c r="AS93" i="27"/>
  <c r="AP93" i="27"/>
  <c r="J93" i="27"/>
  <c r="E93" i="27"/>
  <c r="BZ92" i="27"/>
  <c r="BW92" i="27"/>
  <c r="BK92" i="27"/>
  <c r="BF92" i="27"/>
  <c r="BC92" i="27"/>
  <c r="AX92" i="27"/>
  <c r="AS92" i="27"/>
  <c r="AP92" i="27"/>
  <c r="J92" i="27"/>
  <c r="E92" i="27"/>
  <c r="BZ91" i="27"/>
  <c r="BW91" i="27"/>
  <c r="BK91" i="27"/>
  <c r="BF91" i="27"/>
  <c r="BC91" i="27"/>
  <c r="AX91" i="27"/>
  <c r="AS91" i="27"/>
  <c r="AP91" i="27"/>
  <c r="J91" i="27"/>
  <c r="E91" i="27"/>
  <c r="BZ90" i="27"/>
  <c r="BW90" i="27"/>
  <c r="BK90" i="27"/>
  <c r="BF90" i="27"/>
  <c r="BC90" i="27"/>
  <c r="AX90" i="27"/>
  <c r="AS90" i="27"/>
  <c r="AP90" i="27"/>
  <c r="J90" i="27"/>
  <c r="E90" i="27"/>
  <c r="BZ89" i="27"/>
  <c r="BW89" i="27"/>
  <c r="BK89" i="27"/>
  <c r="BF89" i="27"/>
  <c r="BC89" i="27"/>
  <c r="AX89" i="27"/>
  <c r="AS89" i="27"/>
  <c r="AP89" i="27"/>
  <c r="J89" i="27"/>
  <c r="E89" i="27"/>
  <c r="BZ88" i="27"/>
  <c r="BW88" i="27"/>
  <c r="BK88" i="27"/>
  <c r="BF88" i="27"/>
  <c r="BC88" i="27"/>
  <c r="AX88" i="27"/>
  <c r="AS88" i="27"/>
  <c r="AP88" i="27"/>
  <c r="J88" i="27"/>
  <c r="E88" i="27"/>
  <c r="BZ87" i="27"/>
  <c r="BW87" i="27"/>
  <c r="BK87" i="27"/>
  <c r="BF87" i="27"/>
  <c r="BC87" i="27"/>
  <c r="AX87" i="27"/>
  <c r="AS87" i="27"/>
  <c r="AP87" i="27"/>
  <c r="J87" i="27"/>
  <c r="E87" i="27"/>
  <c r="BZ86" i="27"/>
  <c r="BW86" i="27"/>
  <c r="BK86" i="27"/>
  <c r="BF86" i="27"/>
  <c r="BC86" i="27"/>
  <c r="AX86" i="27"/>
  <c r="AS86" i="27"/>
  <c r="AP86" i="27"/>
  <c r="J86" i="27"/>
  <c r="E86" i="27"/>
  <c r="BZ85" i="27"/>
  <c r="BW85" i="27"/>
  <c r="BK85" i="27"/>
  <c r="BF85" i="27"/>
  <c r="BC85" i="27"/>
  <c r="AX85" i="27"/>
  <c r="AS85" i="27"/>
  <c r="AP85" i="27"/>
  <c r="J85" i="27"/>
  <c r="E85" i="27"/>
  <c r="BZ84" i="27"/>
  <c r="BW84" i="27"/>
  <c r="BK84" i="27"/>
  <c r="BF84" i="27"/>
  <c r="BC84" i="27"/>
  <c r="AX84" i="27"/>
  <c r="AS84" i="27"/>
  <c r="AP84" i="27"/>
  <c r="J84" i="27"/>
  <c r="E84" i="27"/>
  <c r="BZ83" i="27"/>
  <c r="BW83" i="27"/>
  <c r="BK83" i="27"/>
  <c r="BF83" i="27"/>
  <c r="BC83" i="27"/>
  <c r="AX83" i="27"/>
  <c r="AS83" i="27"/>
  <c r="AP83" i="27"/>
  <c r="J83" i="27"/>
  <c r="E83" i="27"/>
  <c r="BZ82" i="27"/>
  <c r="BW82" i="27"/>
  <c r="BK82" i="27"/>
  <c r="BF82" i="27"/>
  <c r="BC82" i="27"/>
  <c r="AX82" i="27"/>
  <c r="AS82" i="27"/>
  <c r="AP82" i="27"/>
  <c r="J82" i="27"/>
  <c r="E82" i="27"/>
  <c r="BZ81" i="27"/>
  <c r="BW81" i="27"/>
  <c r="BK81" i="27"/>
  <c r="BF81" i="27"/>
  <c r="BC81" i="27"/>
  <c r="AX81" i="27"/>
  <c r="AS81" i="27"/>
  <c r="AP81" i="27"/>
  <c r="J81" i="27"/>
  <c r="E81" i="27"/>
  <c r="BZ80" i="27"/>
  <c r="BW80" i="27"/>
  <c r="BK80" i="27"/>
  <c r="BF80" i="27"/>
  <c r="BC80" i="27"/>
  <c r="AX80" i="27"/>
  <c r="AS80" i="27"/>
  <c r="AP80" i="27"/>
  <c r="J80" i="27"/>
  <c r="E80" i="27"/>
  <c r="BZ79" i="27"/>
  <c r="BW79" i="27"/>
  <c r="BK79" i="27"/>
  <c r="BF79" i="27"/>
  <c r="BC79" i="27"/>
  <c r="AX79" i="27"/>
  <c r="AS79" i="27"/>
  <c r="AP79" i="27"/>
  <c r="J79" i="27"/>
  <c r="E79" i="27"/>
  <c r="BZ78" i="27"/>
  <c r="BW78" i="27"/>
  <c r="BK78" i="27"/>
  <c r="BF78" i="27"/>
  <c r="BC78" i="27"/>
  <c r="AX78" i="27"/>
  <c r="AS78" i="27"/>
  <c r="AP78" i="27"/>
  <c r="J78" i="27"/>
  <c r="E78" i="27"/>
  <c r="BZ77" i="27"/>
  <c r="BW77" i="27"/>
  <c r="BK77" i="27"/>
  <c r="BF77" i="27"/>
  <c r="BC77" i="27"/>
  <c r="AX77" i="27"/>
  <c r="AS77" i="27"/>
  <c r="AP77" i="27"/>
  <c r="J77" i="27"/>
  <c r="E77" i="27"/>
  <c r="BZ76" i="27"/>
  <c r="BW76" i="27"/>
  <c r="BK76" i="27"/>
  <c r="BF76" i="27"/>
  <c r="BC76" i="27"/>
  <c r="AX76" i="27"/>
  <c r="AS76" i="27"/>
  <c r="AP76" i="27"/>
  <c r="J76" i="27"/>
  <c r="E76" i="27"/>
  <c r="BZ75" i="27"/>
  <c r="BW75" i="27"/>
  <c r="BK75" i="27"/>
  <c r="BF75" i="27"/>
  <c r="BC75" i="27"/>
  <c r="AX75" i="27"/>
  <c r="AS75" i="27"/>
  <c r="AP75" i="27"/>
  <c r="J75" i="27"/>
  <c r="E75" i="27"/>
  <c r="BZ74" i="27"/>
  <c r="BW74" i="27"/>
  <c r="BK74" i="27"/>
  <c r="BF74" i="27"/>
  <c r="BC74" i="27"/>
  <c r="AX74" i="27"/>
  <c r="AS74" i="27"/>
  <c r="AP74" i="27"/>
  <c r="J74" i="27"/>
  <c r="E74" i="27"/>
  <c r="BZ73" i="27"/>
  <c r="BW73" i="27"/>
  <c r="BK73" i="27"/>
  <c r="BF73" i="27"/>
  <c r="BC73" i="27"/>
  <c r="AX73" i="27"/>
  <c r="AS73" i="27"/>
  <c r="AP73" i="27"/>
  <c r="J73" i="27"/>
  <c r="E73" i="27"/>
  <c r="BZ72" i="27"/>
  <c r="BW72" i="27"/>
  <c r="BK72" i="27"/>
  <c r="BF72" i="27"/>
  <c r="BC72" i="27"/>
  <c r="AX72" i="27"/>
  <c r="AS72" i="27"/>
  <c r="AP72" i="27"/>
  <c r="J72" i="27"/>
  <c r="E72" i="27"/>
  <c r="BZ71" i="27"/>
  <c r="BW71" i="27"/>
  <c r="BK71" i="27"/>
  <c r="BF71" i="27"/>
  <c r="BC71" i="27"/>
  <c r="AX71" i="27"/>
  <c r="AS71" i="27"/>
  <c r="AP71" i="27"/>
  <c r="J71" i="27"/>
  <c r="E71" i="27"/>
  <c r="BZ70" i="27"/>
  <c r="BW70" i="27"/>
  <c r="BK70" i="27"/>
  <c r="BF70" i="27"/>
  <c r="BC70" i="27"/>
  <c r="AX70" i="27"/>
  <c r="AS70" i="27"/>
  <c r="AP70" i="27"/>
  <c r="J70" i="27"/>
  <c r="E70" i="27"/>
  <c r="BZ69" i="27"/>
  <c r="BW69" i="27"/>
  <c r="BK69" i="27"/>
  <c r="BF69" i="27"/>
  <c r="BC69" i="27"/>
  <c r="AX69" i="27"/>
  <c r="AS69" i="27"/>
  <c r="AP69" i="27"/>
  <c r="J69" i="27"/>
  <c r="E69" i="27"/>
  <c r="BZ68" i="27"/>
  <c r="BW68" i="27"/>
  <c r="BK68" i="27"/>
  <c r="BF68" i="27"/>
  <c r="BC68" i="27"/>
  <c r="AX68" i="27"/>
  <c r="AS68" i="27"/>
  <c r="AP68" i="27"/>
  <c r="J68" i="27"/>
  <c r="E68" i="27"/>
  <c r="BZ67" i="27"/>
  <c r="BW67" i="27"/>
  <c r="BK67" i="27"/>
  <c r="BF67" i="27"/>
  <c r="BC67" i="27"/>
  <c r="AX67" i="27"/>
  <c r="AS67" i="27"/>
  <c r="AP67" i="27"/>
  <c r="J67" i="27"/>
  <c r="E67" i="27"/>
  <c r="BZ66" i="27"/>
  <c r="BW66" i="27"/>
  <c r="BK66" i="27"/>
  <c r="BF66" i="27"/>
  <c r="BC66" i="27"/>
  <c r="AX66" i="27"/>
  <c r="AS66" i="27"/>
  <c r="AP66" i="27"/>
  <c r="J66" i="27"/>
  <c r="E66" i="27"/>
  <c r="BZ65" i="27"/>
  <c r="BW65" i="27"/>
  <c r="BK65" i="27"/>
  <c r="BF65" i="27"/>
  <c r="BC65" i="27"/>
  <c r="AX65" i="27"/>
  <c r="AS65" i="27"/>
  <c r="AP65" i="27"/>
  <c r="J65" i="27"/>
  <c r="E65" i="27"/>
  <c r="BZ64" i="27"/>
  <c r="BW64" i="27"/>
  <c r="BK64" i="27"/>
  <c r="BF64" i="27"/>
  <c r="BC64" i="27"/>
  <c r="AX64" i="27"/>
  <c r="AS64" i="27"/>
  <c r="AP64" i="27"/>
  <c r="J64" i="27"/>
  <c r="E64" i="27"/>
  <c r="BZ63" i="27"/>
  <c r="BW63" i="27"/>
  <c r="BK63" i="27"/>
  <c r="BF63" i="27"/>
  <c r="BC63" i="27"/>
  <c r="AX63" i="27"/>
  <c r="AS63" i="27"/>
  <c r="AP63" i="27"/>
  <c r="J63" i="27"/>
  <c r="E63" i="27"/>
  <c r="BZ62" i="27"/>
  <c r="BW62" i="27"/>
  <c r="BK62" i="27"/>
  <c r="BF62" i="27"/>
  <c r="BC62" i="27"/>
  <c r="AX62" i="27"/>
  <c r="AS62" i="27"/>
  <c r="AP62" i="27"/>
  <c r="J62" i="27"/>
  <c r="E62" i="27"/>
  <c r="BZ61" i="27"/>
  <c r="BW61" i="27"/>
  <c r="BK61" i="27"/>
  <c r="BF61" i="27"/>
  <c r="BC61" i="27"/>
  <c r="AX61" i="27"/>
  <c r="AS61" i="27"/>
  <c r="AP61" i="27"/>
  <c r="J61" i="27"/>
  <c r="E61" i="27"/>
  <c r="BZ60" i="27"/>
  <c r="BW60" i="27"/>
  <c r="BK60" i="27"/>
  <c r="BF60" i="27"/>
  <c r="BC60" i="27"/>
  <c r="AX60" i="27"/>
  <c r="AS60" i="27"/>
  <c r="AP60" i="27"/>
  <c r="J60" i="27"/>
  <c r="E60" i="27"/>
  <c r="BZ59" i="27"/>
  <c r="BW59" i="27"/>
  <c r="BK59" i="27"/>
  <c r="BF59" i="27"/>
  <c r="BC59" i="27"/>
  <c r="AX59" i="27"/>
  <c r="AS59" i="27"/>
  <c r="AP59" i="27"/>
  <c r="J59" i="27"/>
  <c r="E59" i="27"/>
  <c r="BZ58" i="27"/>
  <c r="BW58" i="27"/>
  <c r="BK58" i="27"/>
  <c r="BF58" i="27"/>
  <c r="BC58" i="27"/>
  <c r="AX58" i="27"/>
  <c r="AS58" i="27"/>
  <c r="AP58" i="27"/>
  <c r="J58" i="27"/>
  <c r="E58" i="27"/>
  <c r="BZ57" i="27"/>
  <c r="BW57" i="27"/>
  <c r="BK57" i="27"/>
  <c r="BF57" i="27"/>
  <c r="BC57" i="27"/>
  <c r="AX57" i="27"/>
  <c r="AS57" i="27"/>
  <c r="AP57" i="27"/>
  <c r="J57" i="27"/>
  <c r="E57" i="27"/>
  <c r="BZ56" i="27"/>
  <c r="BW56" i="27"/>
  <c r="BK56" i="27"/>
  <c r="BF56" i="27"/>
  <c r="BC56" i="27"/>
  <c r="AX56" i="27"/>
  <c r="AS56" i="27"/>
  <c r="AP56" i="27"/>
  <c r="J56" i="27"/>
  <c r="E56" i="27"/>
  <c r="BZ55" i="27"/>
  <c r="BW55" i="27"/>
  <c r="BK55" i="27"/>
  <c r="BF55" i="27"/>
  <c r="BC55" i="27"/>
  <c r="AX55" i="27"/>
  <c r="AS55" i="27"/>
  <c r="AP55" i="27"/>
  <c r="J55" i="27"/>
  <c r="E55" i="27"/>
  <c r="BZ54" i="27"/>
  <c r="BW54" i="27"/>
  <c r="BK54" i="27"/>
  <c r="BF54" i="27"/>
  <c r="BC54" i="27"/>
  <c r="AX54" i="27"/>
  <c r="AS54" i="27"/>
  <c r="AP54" i="27"/>
  <c r="J54" i="27"/>
  <c r="E54" i="27"/>
  <c r="BZ53" i="27"/>
  <c r="BW53" i="27"/>
  <c r="BK53" i="27"/>
  <c r="BF53" i="27"/>
  <c r="BC53" i="27"/>
  <c r="AX53" i="27"/>
  <c r="AS53" i="27"/>
  <c r="AP53" i="27"/>
  <c r="J53" i="27"/>
  <c r="E53" i="27"/>
  <c r="BZ52" i="27"/>
  <c r="BW52" i="27"/>
  <c r="BK52" i="27"/>
  <c r="BF52" i="27"/>
  <c r="BC52" i="27"/>
  <c r="AX52" i="27"/>
  <c r="AS52" i="27"/>
  <c r="AP52" i="27"/>
  <c r="J52" i="27"/>
  <c r="E52" i="27"/>
  <c r="BZ51" i="27"/>
  <c r="BW51" i="27"/>
  <c r="BK51" i="27"/>
  <c r="BF51" i="27"/>
  <c r="BC51" i="27"/>
  <c r="AX51" i="27"/>
  <c r="AS51" i="27"/>
  <c r="AP51" i="27"/>
  <c r="J51" i="27"/>
  <c r="E51" i="27"/>
  <c r="BZ50" i="27"/>
  <c r="BW50" i="27"/>
  <c r="BK50" i="27"/>
  <c r="BF50" i="27"/>
  <c r="BC50" i="27"/>
  <c r="AX50" i="27"/>
  <c r="AS50" i="27"/>
  <c r="AP50" i="27"/>
  <c r="J50" i="27"/>
  <c r="E50" i="27"/>
  <c r="BZ49" i="27"/>
  <c r="BW49" i="27"/>
  <c r="BK49" i="27"/>
  <c r="BF49" i="27"/>
  <c r="BC49" i="27"/>
  <c r="AX49" i="27"/>
  <c r="AS49" i="27"/>
  <c r="AP49" i="27"/>
  <c r="J49" i="27"/>
  <c r="E49" i="27"/>
  <c r="BZ48" i="27"/>
  <c r="BW48" i="27"/>
  <c r="BK48" i="27"/>
  <c r="BF48" i="27"/>
  <c r="BC48" i="27"/>
  <c r="AX48" i="27"/>
  <c r="AS48" i="27"/>
  <c r="AP48" i="27"/>
  <c r="J48" i="27"/>
  <c r="E48" i="27"/>
  <c r="BZ47" i="27"/>
  <c r="BW47" i="27"/>
  <c r="BK47" i="27"/>
  <c r="BF47" i="27"/>
  <c r="BC47" i="27"/>
  <c r="AX47" i="27"/>
  <c r="AS47" i="27"/>
  <c r="AP47" i="27"/>
  <c r="J47" i="27"/>
  <c r="E47" i="27"/>
  <c r="BZ46" i="27"/>
  <c r="BW46" i="27"/>
  <c r="BK46" i="27"/>
  <c r="BF46" i="27"/>
  <c r="BC46" i="27"/>
  <c r="AX46" i="27"/>
  <c r="AS46" i="27"/>
  <c r="AP46" i="27"/>
  <c r="J46" i="27"/>
  <c r="E46" i="27"/>
  <c r="BZ45" i="27"/>
  <c r="BW45" i="27"/>
  <c r="BK45" i="27"/>
  <c r="BF45" i="27"/>
  <c r="BC45" i="27"/>
  <c r="AX45" i="27"/>
  <c r="AS45" i="27"/>
  <c r="AP45" i="27"/>
  <c r="J45" i="27"/>
  <c r="E45" i="27"/>
  <c r="BZ44" i="27"/>
  <c r="BW44" i="27"/>
  <c r="BK44" i="27"/>
  <c r="BF44" i="27"/>
  <c r="BC44" i="27"/>
  <c r="AX44" i="27"/>
  <c r="AS44" i="27"/>
  <c r="AP44" i="27"/>
  <c r="J44" i="27"/>
  <c r="E44" i="27"/>
  <c r="BZ43" i="27"/>
  <c r="BW43" i="27"/>
  <c r="BK43" i="27"/>
  <c r="BF43" i="27"/>
  <c r="BC43" i="27"/>
  <c r="AX43" i="27"/>
  <c r="AS43" i="27"/>
  <c r="AP43" i="27"/>
  <c r="J43" i="27"/>
  <c r="E43" i="27"/>
  <c r="BZ42" i="27"/>
  <c r="BW42" i="27"/>
  <c r="BK42" i="27"/>
  <c r="BF42" i="27"/>
  <c r="BC42" i="27"/>
  <c r="AX42" i="27"/>
  <c r="AS42" i="27"/>
  <c r="AP42" i="27"/>
  <c r="J42" i="27"/>
  <c r="E42" i="27"/>
  <c r="BZ41" i="27"/>
  <c r="BW41" i="27"/>
  <c r="BK41" i="27"/>
  <c r="BF41" i="27"/>
  <c r="BC41" i="27"/>
  <c r="AX41" i="27"/>
  <c r="AS41" i="27"/>
  <c r="AP41" i="27"/>
  <c r="J41" i="27"/>
  <c r="E41" i="27"/>
  <c r="BZ40" i="27"/>
  <c r="BW40" i="27"/>
  <c r="BK40" i="27"/>
  <c r="BF40" i="27"/>
  <c r="BC40" i="27"/>
  <c r="AX40" i="27"/>
  <c r="AS40" i="27"/>
  <c r="AP40" i="27"/>
  <c r="J40" i="27"/>
  <c r="E40" i="27"/>
  <c r="BZ39" i="27"/>
  <c r="BW39" i="27"/>
  <c r="BK39" i="27"/>
  <c r="BF39" i="27"/>
  <c r="BC39" i="27"/>
  <c r="AX39" i="27"/>
  <c r="AS39" i="27"/>
  <c r="AP39" i="27"/>
  <c r="J39" i="27"/>
  <c r="E39" i="27"/>
  <c r="BZ38" i="27"/>
  <c r="BW38" i="27"/>
  <c r="BK38" i="27"/>
  <c r="BF38" i="27"/>
  <c r="BC38" i="27"/>
  <c r="AX38" i="27"/>
  <c r="AS38" i="27"/>
  <c r="AP38" i="27"/>
  <c r="J38" i="27"/>
  <c r="E38" i="27"/>
  <c r="BZ37" i="27"/>
  <c r="BW37" i="27"/>
  <c r="BK37" i="27"/>
  <c r="BF37" i="27"/>
  <c r="BC37" i="27"/>
  <c r="AX37" i="27"/>
  <c r="AS37" i="27"/>
  <c r="AP37" i="27"/>
  <c r="J37" i="27"/>
  <c r="E37" i="27"/>
  <c r="BZ36" i="27"/>
  <c r="BW36" i="27"/>
  <c r="BK36" i="27"/>
  <c r="BF36" i="27"/>
  <c r="BC36" i="27"/>
  <c r="AX36" i="27"/>
  <c r="AS36" i="27"/>
  <c r="AP36" i="27"/>
  <c r="J36" i="27"/>
  <c r="E36" i="27"/>
  <c r="BZ35" i="27"/>
  <c r="BW35" i="27"/>
  <c r="BK35" i="27"/>
  <c r="BF35" i="27"/>
  <c r="BC35" i="27"/>
  <c r="AX35" i="27"/>
  <c r="AS35" i="27"/>
  <c r="AP35" i="27"/>
  <c r="J35" i="27"/>
  <c r="E35" i="27"/>
  <c r="BZ34" i="27"/>
  <c r="BW34" i="27"/>
  <c r="BK34" i="27"/>
  <c r="BF34" i="27"/>
  <c r="BC34" i="27"/>
  <c r="AX34" i="27"/>
  <c r="AS34" i="27"/>
  <c r="AP34" i="27"/>
  <c r="J34" i="27"/>
  <c r="E34" i="27"/>
  <c r="BZ33" i="27"/>
  <c r="BW33" i="27"/>
  <c r="BK33" i="27"/>
  <c r="BF33" i="27"/>
  <c r="BC33" i="27"/>
  <c r="AX33" i="27"/>
  <c r="AS33" i="27"/>
  <c r="AP33" i="27"/>
  <c r="J33" i="27"/>
  <c r="E33" i="27"/>
  <c r="BZ32" i="27"/>
  <c r="BW32" i="27"/>
  <c r="BK32" i="27"/>
  <c r="BF32" i="27"/>
  <c r="BC32" i="27"/>
  <c r="AX32" i="27"/>
  <c r="AS32" i="27"/>
  <c r="AP32" i="27"/>
  <c r="J32" i="27"/>
  <c r="E32" i="27"/>
  <c r="BZ31" i="27"/>
  <c r="BW31" i="27"/>
  <c r="BK31" i="27"/>
  <c r="BF31" i="27"/>
  <c r="BC31" i="27"/>
  <c r="AX31" i="27"/>
  <c r="AS31" i="27"/>
  <c r="AP31" i="27"/>
  <c r="J31" i="27"/>
  <c r="E31" i="27"/>
  <c r="BZ30" i="27"/>
  <c r="BW30" i="27"/>
  <c r="BK30" i="27"/>
  <c r="BF30" i="27"/>
  <c r="BC30" i="27"/>
  <c r="AX30" i="27"/>
  <c r="AS30" i="27"/>
  <c r="AP30" i="27"/>
  <c r="J30" i="27"/>
  <c r="E30" i="27"/>
  <c r="BZ29" i="27"/>
  <c r="BW29" i="27"/>
  <c r="BK29" i="27"/>
  <c r="BF29" i="27"/>
  <c r="BC29" i="27"/>
  <c r="AX29" i="27"/>
  <c r="AS29" i="27"/>
  <c r="AP29" i="27"/>
  <c r="AU29" i="27" s="1"/>
  <c r="J29" i="27"/>
  <c r="E29" i="27"/>
  <c r="CE28" i="27"/>
  <c r="CC28" i="27"/>
  <c r="CB28" i="27"/>
  <c r="CA28" i="27"/>
  <c r="BY28" i="27"/>
  <c r="BX28" i="27"/>
  <c r="BZ28" i="27" s="1"/>
  <c r="BV28" i="27"/>
  <c r="BU28" i="27"/>
  <c r="BW28" i="27" s="1"/>
  <c r="BT28" i="27"/>
  <c r="BS28" i="27"/>
  <c r="BR28" i="27"/>
  <c r="BQ28" i="27"/>
  <c r="BP28" i="27"/>
  <c r="BO28" i="27"/>
  <c r="BN28" i="27"/>
  <c r="BM28" i="27"/>
  <c r="BL28" i="27"/>
  <c r="BJ28" i="27"/>
  <c r="BI28" i="27"/>
  <c r="BH28" i="27"/>
  <c r="BG28" i="27"/>
  <c r="BE28" i="27"/>
  <c r="BD28" i="27"/>
  <c r="BB28" i="27"/>
  <c r="BA28" i="27"/>
  <c r="AZ28" i="27"/>
  <c r="AY28" i="27"/>
  <c r="AW28" i="27"/>
  <c r="AX28" i="27" s="1"/>
  <c r="AV28" i="27"/>
  <c r="AT28" i="27"/>
  <c r="AR28" i="27"/>
  <c r="AQ28" i="27"/>
  <c r="AS28" i="27" s="1"/>
  <c r="AO28" i="27"/>
  <c r="AN28" i="27"/>
  <c r="AM28" i="27"/>
  <c r="AL28" i="27"/>
  <c r="AK28" i="27"/>
  <c r="AJ28" i="27"/>
  <c r="AI28" i="27"/>
  <c r="AH28" i="27"/>
  <c r="AG28" i="27"/>
  <c r="AF28" i="27"/>
  <c r="AE28" i="27"/>
  <c r="AD28" i="27"/>
  <c r="AC28" i="27"/>
  <c r="AB28" i="27"/>
  <c r="AA28" i="27"/>
  <c r="Z28" i="27"/>
  <c r="Y28" i="27"/>
  <c r="X28" i="27"/>
  <c r="W28" i="27"/>
  <c r="V28" i="27"/>
  <c r="U28" i="27"/>
  <c r="T28" i="27"/>
  <c r="S28" i="27"/>
  <c r="R28" i="27"/>
  <c r="Q28" i="27"/>
  <c r="P28" i="27"/>
  <c r="O28" i="27"/>
  <c r="M28" i="27"/>
  <c r="L28" i="27"/>
  <c r="K28" i="27"/>
  <c r="I28" i="27"/>
  <c r="H28" i="27"/>
  <c r="G28" i="27"/>
  <c r="F28" i="27"/>
  <c r="D28" i="27"/>
  <c r="C28" i="27"/>
  <c r="B28" i="27"/>
  <c r="BZ27" i="27"/>
  <c r="BW27" i="27"/>
  <c r="BK27" i="27"/>
  <c r="BF27" i="27"/>
  <c r="BC27" i="27"/>
  <c r="AX27" i="27"/>
  <c r="AS27" i="27"/>
  <c r="AP27" i="27"/>
  <c r="J27" i="27"/>
  <c r="E27" i="27"/>
  <c r="BZ26" i="27"/>
  <c r="BW26" i="27"/>
  <c r="BK26" i="27"/>
  <c r="BF26" i="27"/>
  <c r="BC26" i="27"/>
  <c r="AX26" i="27"/>
  <c r="AS26" i="27"/>
  <c r="AP26" i="27"/>
  <c r="J26" i="27"/>
  <c r="E26" i="27"/>
  <c r="BZ25" i="27"/>
  <c r="BW25" i="27"/>
  <c r="BK25" i="27"/>
  <c r="BF25" i="27"/>
  <c r="BC25" i="27"/>
  <c r="AX25" i="27"/>
  <c r="AS25" i="27"/>
  <c r="AP25" i="27"/>
  <c r="J25" i="27"/>
  <c r="E25" i="27"/>
  <c r="BZ24" i="27"/>
  <c r="BW24" i="27"/>
  <c r="BK24" i="27"/>
  <c r="BF24" i="27"/>
  <c r="BC24" i="27"/>
  <c r="AX24" i="27"/>
  <c r="AS24" i="27"/>
  <c r="AP24" i="27"/>
  <c r="J24" i="27"/>
  <c r="E24" i="27"/>
  <c r="BZ23" i="27"/>
  <c r="BW23" i="27"/>
  <c r="BK23" i="27"/>
  <c r="BF23" i="27"/>
  <c r="BC23" i="27"/>
  <c r="AX23" i="27"/>
  <c r="AS23" i="27"/>
  <c r="AP23" i="27"/>
  <c r="J23" i="27"/>
  <c r="E23" i="27"/>
  <c r="CE22" i="27"/>
  <c r="CC22" i="27"/>
  <c r="CB22" i="27"/>
  <c r="CA22" i="27"/>
  <c r="BY22" i="27"/>
  <c r="BX22" i="27"/>
  <c r="BV22" i="27"/>
  <c r="BU22" i="27"/>
  <c r="BT22" i="27"/>
  <c r="BS22" i="27"/>
  <c r="BR22" i="27"/>
  <c r="BQ22" i="27"/>
  <c r="BP22" i="27"/>
  <c r="BO22" i="27"/>
  <c r="BN22" i="27"/>
  <c r="BM22" i="27"/>
  <c r="BL22" i="27"/>
  <c r="BJ22" i="27"/>
  <c r="BI22" i="27"/>
  <c r="BH22" i="27"/>
  <c r="BG22" i="27"/>
  <c r="BE22" i="27"/>
  <c r="BD22" i="27"/>
  <c r="BB22" i="27"/>
  <c r="BA22" i="27"/>
  <c r="AZ22" i="27"/>
  <c r="AY22" i="27"/>
  <c r="AW22" i="27"/>
  <c r="AV22" i="27"/>
  <c r="AX22" i="27" s="1"/>
  <c r="AT22" i="27"/>
  <c r="AR22" i="27"/>
  <c r="AQ22" i="27"/>
  <c r="AO22" i="27"/>
  <c r="AN22" i="27"/>
  <c r="AM22" i="27"/>
  <c r="AL22" i="27"/>
  <c r="AK22" i="27"/>
  <c r="AJ22" i="27"/>
  <c r="AI22" i="27"/>
  <c r="AH22" i="27"/>
  <c r="AG22" i="27"/>
  <c r="AF22" i="27"/>
  <c r="AE22" i="27"/>
  <c r="AD22" i="27"/>
  <c r="AC22" i="27"/>
  <c r="AB22" i="27"/>
  <c r="AA22" i="27"/>
  <c r="Z22" i="27"/>
  <c r="Y22" i="27"/>
  <c r="X22" i="27"/>
  <c r="W22" i="27"/>
  <c r="V22" i="27"/>
  <c r="U22" i="27"/>
  <c r="T22" i="27"/>
  <c r="S22" i="27"/>
  <c r="R22" i="27"/>
  <c r="Q22" i="27"/>
  <c r="P22" i="27"/>
  <c r="O22" i="27"/>
  <c r="M22" i="27"/>
  <c r="L22" i="27"/>
  <c r="K22" i="27"/>
  <c r="I22" i="27"/>
  <c r="H22" i="27"/>
  <c r="G22" i="27"/>
  <c r="F22" i="27"/>
  <c r="D22" i="27"/>
  <c r="C22" i="27"/>
  <c r="B22" i="27"/>
  <c r="BZ21" i="27"/>
  <c r="BW21" i="27"/>
  <c r="BK21" i="27"/>
  <c r="BF21" i="27"/>
  <c r="BC21" i="27"/>
  <c r="AX21" i="27"/>
  <c r="AS21" i="27"/>
  <c r="AP21" i="27"/>
  <c r="J21" i="27"/>
  <c r="E21" i="27"/>
  <c r="BZ20" i="27"/>
  <c r="BW20" i="27"/>
  <c r="BK20" i="27"/>
  <c r="BF20" i="27"/>
  <c r="BC20" i="27"/>
  <c r="AX20" i="27"/>
  <c r="AS20" i="27"/>
  <c r="AP20" i="27"/>
  <c r="J20" i="27"/>
  <c r="E20" i="27"/>
  <c r="BZ19" i="27"/>
  <c r="BW19" i="27"/>
  <c r="BK19" i="27"/>
  <c r="BF19" i="27"/>
  <c r="BC19" i="27"/>
  <c r="AX19" i="27"/>
  <c r="AS19" i="27"/>
  <c r="AP19" i="27"/>
  <c r="J19" i="27"/>
  <c r="E19" i="27"/>
  <c r="BZ18" i="27"/>
  <c r="BW18" i="27"/>
  <c r="BK18" i="27"/>
  <c r="BF18" i="27"/>
  <c r="BC18" i="27"/>
  <c r="AX18" i="27"/>
  <c r="AS18" i="27"/>
  <c r="AP18" i="27"/>
  <c r="J18" i="27"/>
  <c r="E18" i="27"/>
  <c r="BZ17" i="27"/>
  <c r="BW17" i="27"/>
  <c r="BK17" i="27"/>
  <c r="BF17" i="27"/>
  <c r="BC17" i="27"/>
  <c r="AX17" i="27"/>
  <c r="AS17" i="27"/>
  <c r="AP17" i="27"/>
  <c r="J17" i="27"/>
  <c r="E17" i="27"/>
  <c r="BZ16" i="27"/>
  <c r="BW16" i="27"/>
  <c r="BK16" i="27"/>
  <c r="BF16" i="27"/>
  <c r="BC16" i="27"/>
  <c r="AX16" i="27"/>
  <c r="AS16" i="27"/>
  <c r="AP16" i="27"/>
  <c r="J16" i="27"/>
  <c r="E16" i="27"/>
  <c r="BZ15" i="27"/>
  <c r="BW15" i="27"/>
  <c r="BK15" i="27"/>
  <c r="BF15" i="27"/>
  <c r="BC15" i="27"/>
  <c r="AX15" i="27"/>
  <c r="AS15" i="27"/>
  <c r="AP15" i="27"/>
  <c r="J15" i="27"/>
  <c r="E15" i="27"/>
  <c r="BZ14" i="27"/>
  <c r="BW14" i="27"/>
  <c r="BK14" i="27"/>
  <c r="BF14" i="27"/>
  <c r="BC14" i="27"/>
  <c r="AX14" i="27"/>
  <c r="AS14" i="27"/>
  <c r="AP14" i="27"/>
  <c r="J14" i="27"/>
  <c r="E14" i="27"/>
  <c r="BZ13" i="27"/>
  <c r="BW13" i="27"/>
  <c r="BK13" i="27"/>
  <c r="BF13" i="27"/>
  <c r="BC13" i="27"/>
  <c r="AX13" i="27"/>
  <c r="AS13" i="27"/>
  <c r="AP13" i="27"/>
  <c r="J13" i="27"/>
  <c r="E13" i="27"/>
  <c r="BZ12" i="27"/>
  <c r="BW12" i="27"/>
  <c r="BK12" i="27"/>
  <c r="BF12" i="27"/>
  <c r="BC12" i="27"/>
  <c r="AX12" i="27"/>
  <c r="AS12" i="27"/>
  <c r="AP12" i="27"/>
  <c r="J12" i="27"/>
  <c r="E12" i="27"/>
  <c r="BZ11" i="27"/>
  <c r="BW11" i="27"/>
  <c r="BK11" i="27"/>
  <c r="BF11" i="27"/>
  <c r="BC11" i="27"/>
  <c r="AX11" i="27"/>
  <c r="AS11" i="27"/>
  <c r="AP11" i="27"/>
  <c r="J11" i="27"/>
  <c r="E11" i="27"/>
  <c r="BZ10" i="27"/>
  <c r="BW10" i="27"/>
  <c r="BK10" i="27"/>
  <c r="BF10" i="27"/>
  <c r="BC10" i="27"/>
  <c r="AX10" i="27"/>
  <c r="AS10" i="27"/>
  <c r="AP10" i="27"/>
  <c r="J10" i="27"/>
  <c r="E10" i="27"/>
  <c r="BZ9" i="27"/>
  <c r="BW9" i="27"/>
  <c r="BK9" i="27"/>
  <c r="BF9" i="27"/>
  <c r="BC9" i="27"/>
  <c r="AX9" i="27"/>
  <c r="AS9" i="27"/>
  <c r="AP9" i="27"/>
  <c r="J9" i="27"/>
  <c r="E9" i="27"/>
  <c r="BZ8" i="27"/>
  <c r="BW8" i="27"/>
  <c r="BK8" i="27"/>
  <c r="BF8" i="27"/>
  <c r="BC8" i="27"/>
  <c r="AX8" i="27"/>
  <c r="AS8" i="27"/>
  <c r="AP8" i="27"/>
  <c r="J8" i="27"/>
  <c r="E8" i="27"/>
  <c r="BZ7" i="27"/>
  <c r="BW7" i="27"/>
  <c r="BK7" i="27"/>
  <c r="BF7" i="27"/>
  <c r="BC7" i="27"/>
  <c r="AX7" i="27"/>
  <c r="AS7" i="27"/>
  <c r="AP7" i="27"/>
  <c r="J7" i="27"/>
  <c r="E7" i="27"/>
  <c r="CE6" i="27"/>
  <c r="CC6" i="27"/>
  <c r="CB6" i="27"/>
  <c r="CA6" i="27"/>
  <c r="BY6" i="27"/>
  <c r="BX6" i="27"/>
  <c r="BV6" i="27"/>
  <c r="BU6" i="27"/>
  <c r="BT6" i="27"/>
  <c r="BS6" i="27"/>
  <c r="BR6" i="27"/>
  <c r="BQ6" i="27"/>
  <c r="BP6" i="27"/>
  <c r="BO6" i="27"/>
  <c r="BN6" i="27"/>
  <c r="BM6" i="27"/>
  <c r="BL6" i="27"/>
  <c r="BJ6" i="27"/>
  <c r="BI6" i="27"/>
  <c r="BH6" i="27"/>
  <c r="BG6" i="27"/>
  <c r="BE6" i="27"/>
  <c r="BD6" i="27"/>
  <c r="BB6" i="27"/>
  <c r="BA6" i="27"/>
  <c r="AZ6" i="27"/>
  <c r="AY6" i="27"/>
  <c r="AW6" i="27"/>
  <c r="AV6" i="27"/>
  <c r="AT6" i="27"/>
  <c r="AR6" i="27"/>
  <c r="AQ6" i="27"/>
  <c r="AO6" i="27"/>
  <c r="AN6" i="27"/>
  <c r="AM6" i="27"/>
  <c r="AL6" i="27"/>
  <c r="AK6" i="27"/>
  <c r="AJ6" i="27"/>
  <c r="AI6" i="27"/>
  <c r="AH6" i="27"/>
  <c r="AG6" i="27"/>
  <c r="AF6" i="27"/>
  <c r="AE6" i="27"/>
  <c r="AD6" i="27"/>
  <c r="AC6" i="27"/>
  <c r="AB6" i="27"/>
  <c r="AA6" i="27"/>
  <c r="Z6" i="27"/>
  <c r="Y6" i="27"/>
  <c r="X6" i="27"/>
  <c r="W6" i="27"/>
  <c r="V6" i="27"/>
  <c r="U6" i="27"/>
  <c r="T6" i="27"/>
  <c r="S6" i="27"/>
  <c r="R6" i="27"/>
  <c r="Q6" i="27"/>
  <c r="P6" i="27"/>
  <c r="O6" i="27"/>
  <c r="M6" i="27"/>
  <c r="L6" i="27"/>
  <c r="K6" i="27"/>
  <c r="I6" i="27"/>
  <c r="H6" i="27"/>
  <c r="G6" i="27"/>
  <c r="F6" i="27"/>
  <c r="D6" i="27"/>
  <c r="C6" i="27"/>
  <c r="B6" i="27"/>
  <c r="AZ96" i="28"/>
  <c r="AZ95" i="28" s="1"/>
  <c r="AL96" i="28"/>
  <c r="AL95" i="28" s="1"/>
  <c r="H96" i="28"/>
  <c r="H95" i="28" s="1"/>
  <c r="D96" i="28"/>
  <c r="D95" i="28" s="1"/>
  <c r="AZ126" i="28"/>
  <c r="AL126" i="28"/>
  <c r="H126" i="28"/>
  <c r="D126" i="28"/>
  <c r="AZ125" i="28"/>
  <c r="AL125" i="28"/>
  <c r="H125" i="28"/>
  <c r="D125" i="28"/>
  <c r="AZ124" i="28"/>
  <c r="AL124" i="28"/>
  <c r="H124" i="28"/>
  <c r="D124" i="28"/>
  <c r="AZ123" i="28"/>
  <c r="AL123" i="28"/>
  <c r="H123" i="28"/>
  <c r="D123" i="28"/>
  <c r="AZ122" i="28"/>
  <c r="AL122" i="28"/>
  <c r="H122" i="28"/>
  <c r="D122" i="28"/>
  <c r="BF120" i="28"/>
  <c r="BE120" i="28"/>
  <c r="BC120" i="28"/>
  <c r="BB120" i="28"/>
  <c r="BA120" i="28"/>
  <c r="AY120" i="28"/>
  <c r="AX120" i="28"/>
  <c r="AW120" i="28"/>
  <c r="AV120" i="28"/>
  <c r="AU120" i="28"/>
  <c r="AT120" i="28"/>
  <c r="AS120" i="28"/>
  <c r="AR120" i="28"/>
  <c r="AQ120" i="28"/>
  <c r="AP120" i="28"/>
  <c r="AN120" i="28"/>
  <c r="AM120" i="28"/>
  <c r="AK120" i="28"/>
  <c r="AJ120" i="28"/>
  <c r="AI120" i="28"/>
  <c r="AH120" i="28"/>
  <c r="AG120" i="28"/>
  <c r="AF120" i="28"/>
  <c r="AE120" i="28"/>
  <c r="AD120" i="28"/>
  <c r="AC120" i="28"/>
  <c r="AB120" i="28"/>
  <c r="AA120" i="28"/>
  <c r="Z120" i="28"/>
  <c r="Y120" i="28"/>
  <c r="X120" i="28"/>
  <c r="W120" i="28"/>
  <c r="V120" i="28"/>
  <c r="U120" i="28"/>
  <c r="T120" i="28"/>
  <c r="S120" i="28"/>
  <c r="R120" i="28"/>
  <c r="Q120" i="28"/>
  <c r="P120" i="28"/>
  <c r="O120" i="28"/>
  <c r="N120" i="28"/>
  <c r="M120" i="28"/>
  <c r="L120" i="28"/>
  <c r="K120" i="28"/>
  <c r="J120" i="28"/>
  <c r="I120" i="28"/>
  <c r="G120" i="28"/>
  <c r="F120" i="28"/>
  <c r="E120" i="28"/>
  <c r="C120" i="28"/>
  <c r="B120" i="28"/>
  <c r="AZ114" i="28"/>
  <c r="AL114" i="28"/>
  <c r="H114" i="28"/>
  <c r="D114" i="28"/>
  <c r="AZ111" i="28"/>
  <c r="AL111" i="28"/>
  <c r="H111" i="28"/>
  <c r="D111" i="28"/>
  <c r="AZ119" i="28"/>
  <c r="AL119" i="28"/>
  <c r="H119" i="28"/>
  <c r="D119" i="28"/>
  <c r="AZ118" i="28"/>
  <c r="AL118" i="28"/>
  <c r="H118" i="28"/>
  <c r="D118" i="28"/>
  <c r="BE116" i="28"/>
  <c r="AZ115" i="28"/>
  <c r="AL115" i="28"/>
  <c r="H115" i="28"/>
  <c r="D115" i="28"/>
  <c r="AZ110" i="28"/>
  <c r="AL110" i="28"/>
  <c r="H110" i="28"/>
  <c r="D110" i="28"/>
  <c r="AZ109" i="28"/>
  <c r="AL109" i="28"/>
  <c r="H109" i="28"/>
  <c r="D109" i="28"/>
  <c r="AZ108" i="28"/>
  <c r="AL108" i="28"/>
  <c r="H108" i="28"/>
  <c r="D108" i="28"/>
  <c r="BE106" i="28"/>
  <c r="AZ105" i="28"/>
  <c r="AL105" i="28"/>
  <c r="H105" i="28"/>
  <c r="D105" i="28"/>
  <c r="AZ104" i="28"/>
  <c r="AL104" i="28"/>
  <c r="H104" i="28"/>
  <c r="D104" i="28"/>
  <c r="AZ103" i="28"/>
  <c r="AL103" i="28"/>
  <c r="H103" i="28"/>
  <c r="D103" i="28"/>
  <c r="AZ101" i="28"/>
  <c r="AL101" i="28"/>
  <c r="H101" i="28"/>
  <c r="D101" i="28"/>
  <c r="AZ100" i="28"/>
  <c r="AL100" i="28"/>
  <c r="H100" i="28"/>
  <c r="D100" i="28"/>
  <c r="BF98" i="28"/>
  <c r="BE98" i="28"/>
  <c r="BC98" i="28"/>
  <c r="BB98" i="28"/>
  <c r="BA98" i="28"/>
  <c r="AY98" i="28"/>
  <c r="AX98" i="28"/>
  <c r="AW98" i="28"/>
  <c r="AV98" i="28"/>
  <c r="AU98" i="28"/>
  <c r="AT98" i="28"/>
  <c r="AS98" i="28"/>
  <c r="AR98" i="28"/>
  <c r="AQ98" i="28"/>
  <c r="AP98" i="28"/>
  <c r="AN98" i="28"/>
  <c r="AM98" i="28"/>
  <c r="AK98" i="28"/>
  <c r="AJ98" i="28"/>
  <c r="AI98" i="28"/>
  <c r="AH98" i="28"/>
  <c r="AG98" i="28"/>
  <c r="AF98" i="28"/>
  <c r="AE98" i="28"/>
  <c r="AD98" i="28"/>
  <c r="AC98" i="28"/>
  <c r="AB98" i="28"/>
  <c r="AA98" i="28"/>
  <c r="Z98" i="28"/>
  <c r="Y98" i="28"/>
  <c r="X98" i="28"/>
  <c r="W98" i="28"/>
  <c r="V98" i="28"/>
  <c r="U98" i="28"/>
  <c r="T98" i="28"/>
  <c r="S98" i="28"/>
  <c r="R98" i="28"/>
  <c r="Q98" i="28"/>
  <c r="P98" i="28"/>
  <c r="O98" i="28"/>
  <c r="N98" i="28"/>
  <c r="M98" i="28"/>
  <c r="L98" i="28"/>
  <c r="K98" i="28"/>
  <c r="J98" i="28"/>
  <c r="I98" i="28"/>
  <c r="G98" i="28"/>
  <c r="F98" i="28"/>
  <c r="E98" i="28"/>
  <c r="C98" i="28"/>
  <c r="B98" i="28"/>
  <c r="AZ94" i="28"/>
  <c r="AL94" i="28"/>
  <c r="H94" i="28"/>
  <c r="D94" i="28"/>
  <c r="AZ93" i="28"/>
  <c r="AL93" i="28"/>
  <c r="H93" i="28"/>
  <c r="D93" i="28"/>
  <c r="AZ92" i="28"/>
  <c r="AL92" i="28"/>
  <c r="H92" i="28"/>
  <c r="D92" i="28"/>
  <c r="AZ91" i="28"/>
  <c r="AL91" i="28"/>
  <c r="H91" i="28"/>
  <c r="D91" i="28"/>
  <c r="AZ90" i="28"/>
  <c r="AL90" i="28"/>
  <c r="H90" i="28"/>
  <c r="D90" i="28"/>
  <c r="AZ89" i="28"/>
  <c r="AL89" i="28"/>
  <c r="H89" i="28"/>
  <c r="D89" i="28"/>
  <c r="AZ88" i="28"/>
  <c r="AL88" i="28"/>
  <c r="H88" i="28"/>
  <c r="D88" i="28"/>
  <c r="AZ87" i="28"/>
  <c r="AL87" i="28"/>
  <c r="H87" i="28"/>
  <c r="D87" i="28"/>
  <c r="AZ86" i="28"/>
  <c r="AL86" i="28"/>
  <c r="H86" i="28"/>
  <c r="D86" i="28"/>
  <c r="AZ85" i="28"/>
  <c r="AL85" i="28"/>
  <c r="H85" i="28"/>
  <c r="D85" i="28"/>
  <c r="AZ84" i="28"/>
  <c r="AL84" i="28"/>
  <c r="H84" i="28"/>
  <c r="D84" i="28"/>
  <c r="AZ83" i="28"/>
  <c r="AL83" i="28"/>
  <c r="H83" i="28"/>
  <c r="D83" i="28"/>
  <c r="AZ82" i="28"/>
  <c r="AL82" i="28"/>
  <c r="H82" i="28"/>
  <c r="D82" i="28"/>
  <c r="AZ81" i="28"/>
  <c r="AL81" i="28"/>
  <c r="H81" i="28"/>
  <c r="D81" i="28"/>
  <c r="AZ80" i="28"/>
  <c r="AL80" i="28"/>
  <c r="H80" i="28"/>
  <c r="D80" i="28"/>
  <c r="AZ79" i="28"/>
  <c r="AL79" i="28"/>
  <c r="H79" i="28"/>
  <c r="D79" i="28"/>
  <c r="AZ78" i="28"/>
  <c r="AL78" i="28"/>
  <c r="H78" i="28"/>
  <c r="D78" i="28"/>
  <c r="AZ77" i="28"/>
  <c r="AL77" i="28"/>
  <c r="H77" i="28"/>
  <c r="D77" i="28"/>
  <c r="AZ76" i="28"/>
  <c r="AL76" i="28"/>
  <c r="H76" i="28"/>
  <c r="D76" i="28"/>
  <c r="AZ75" i="28"/>
  <c r="AL75" i="28"/>
  <c r="H75" i="28"/>
  <c r="D75" i="28"/>
  <c r="AZ74" i="28"/>
  <c r="AL74" i="28"/>
  <c r="H74" i="28"/>
  <c r="D74" i="28"/>
  <c r="AZ73" i="28"/>
  <c r="AL73" i="28"/>
  <c r="H73" i="28"/>
  <c r="D73" i="28"/>
  <c r="AZ72" i="28"/>
  <c r="AL72" i="28"/>
  <c r="H72" i="28"/>
  <c r="D72" i="28"/>
  <c r="AZ71" i="28"/>
  <c r="AL71" i="28"/>
  <c r="H71" i="28"/>
  <c r="D71" i="28"/>
  <c r="AZ70" i="28"/>
  <c r="AL70" i="28"/>
  <c r="H70" i="28"/>
  <c r="D70" i="28"/>
  <c r="AZ69" i="28"/>
  <c r="AL69" i="28"/>
  <c r="H69" i="28"/>
  <c r="D69" i="28"/>
  <c r="AZ68" i="28"/>
  <c r="AL68" i="28"/>
  <c r="H68" i="28"/>
  <c r="D68" i="28"/>
  <c r="AZ67" i="28"/>
  <c r="AL67" i="28"/>
  <c r="H67" i="28"/>
  <c r="D67" i="28"/>
  <c r="AZ66" i="28"/>
  <c r="AL66" i="28"/>
  <c r="H66" i="28"/>
  <c r="D66" i="28"/>
  <c r="AZ65" i="28"/>
  <c r="AL65" i="28"/>
  <c r="H65" i="28"/>
  <c r="D65" i="28"/>
  <c r="AZ64" i="28"/>
  <c r="AL64" i="28"/>
  <c r="H64" i="28"/>
  <c r="D64" i="28"/>
  <c r="AZ63" i="28"/>
  <c r="AL63" i="28"/>
  <c r="H63" i="28"/>
  <c r="D63" i="28"/>
  <c r="AZ62" i="28"/>
  <c r="AL62" i="28"/>
  <c r="H62" i="28"/>
  <c r="D62" i="28"/>
  <c r="AZ61" i="28"/>
  <c r="AL61" i="28"/>
  <c r="H61" i="28"/>
  <c r="D61" i="28"/>
  <c r="AZ60" i="28"/>
  <c r="AL60" i="28"/>
  <c r="H60" i="28"/>
  <c r="D60" i="28"/>
  <c r="AZ59" i="28"/>
  <c r="AL59" i="28"/>
  <c r="H59" i="28"/>
  <c r="D59" i="28"/>
  <c r="AZ58" i="28"/>
  <c r="AL58" i="28"/>
  <c r="H58" i="28"/>
  <c r="D58" i="28"/>
  <c r="AZ57" i="28"/>
  <c r="AL57" i="28"/>
  <c r="H57" i="28"/>
  <c r="D57" i="28"/>
  <c r="AZ56" i="28"/>
  <c r="AL56" i="28"/>
  <c r="H56" i="28"/>
  <c r="D56" i="28"/>
  <c r="AZ55" i="28"/>
  <c r="AL55" i="28"/>
  <c r="H55" i="28"/>
  <c r="D55" i="28"/>
  <c r="AZ54" i="28"/>
  <c r="AL54" i="28"/>
  <c r="H54" i="28"/>
  <c r="D54" i="28"/>
  <c r="AZ53" i="28"/>
  <c r="AL53" i="28"/>
  <c r="H53" i="28"/>
  <c r="D53" i="28"/>
  <c r="AZ52" i="28"/>
  <c r="AL52" i="28"/>
  <c r="H52" i="28"/>
  <c r="D52" i="28"/>
  <c r="AZ51" i="28"/>
  <c r="AL51" i="28"/>
  <c r="H51" i="28"/>
  <c r="D51" i="28"/>
  <c r="AZ50" i="28"/>
  <c r="AL50" i="28"/>
  <c r="H50" i="28"/>
  <c r="D50" i="28"/>
  <c r="AZ49" i="28"/>
  <c r="AL49" i="28"/>
  <c r="H49" i="28"/>
  <c r="D49" i="28"/>
  <c r="AZ48" i="28"/>
  <c r="AL48" i="28"/>
  <c r="H48" i="28"/>
  <c r="D48" i="28"/>
  <c r="AZ47" i="28"/>
  <c r="AL47" i="28"/>
  <c r="H47" i="28"/>
  <c r="D47" i="28"/>
  <c r="AZ46" i="28"/>
  <c r="AL46" i="28"/>
  <c r="H46" i="28"/>
  <c r="D46" i="28"/>
  <c r="AZ45" i="28"/>
  <c r="AL45" i="28"/>
  <c r="H45" i="28"/>
  <c r="D45" i="28"/>
  <c r="AZ44" i="28"/>
  <c r="AL44" i="28"/>
  <c r="H44" i="28"/>
  <c r="D44" i="28"/>
  <c r="AZ43" i="28"/>
  <c r="AL43" i="28"/>
  <c r="H43" i="28"/>
  <c r="D43" i="28"/>
  <c r="AZ42" i="28"/>
  <c r="AL42" i="28"/>
  <c r="H42" i="28"/>
  <c r="D42" i="28"/>
  <c r="AZ41" i="28"/>
  <c r="AL41" i="28"/>
  <c r="H41" i="28"/>
  <c r="D41" i="28"/>
  <c r="AZ40" i="28"/>
  <c r="AL40" i="28"/>
  <c r="H40" i="28"/>
  <c r="D40" i="28"/>
  <c r="AZ39" i="28"/>
  <c r="AL39" i="28"/>
  <c r="H39" i="28"/>
  <c r="D39" i="28"/>
  <c r="AZ38" i="28"/>
  <c r="AL38" i="28"/>
  <c r="H38" i="28"/>
  <c r="D38" i="28"/>
  <c r="AZ37" i="28"/>
  <c r="AL37" i="28"/>
  <c r="H37" i="28"/>
  <c r="D37" i="28"/>
  <c r="AZ36" i="28"/>
  <c r="AL36" i="28"/>
  <c r="H36" i="28"/>
  <c r="D36" i="28"/>
  <c r="AZ35" i="28"/>
  <c r="AL35" i="28"/>
  <c r="H35" i="28"/>
  <c r="D35" i="28"/>
  <c r="AZ34" i="28"/>
  <c r="AL34" i="28"/>
  <c r="H34" i="28"/>
  <c r="D34" i="28"/>
  <c r="AZ33" i="28"/>
  <c r="AL33" i="28"/>
  <c r="H33" i="28"/>
  <c r="D33" i="28"/>
  <c r="AZ32" i="28"/>
  <c r="AL32" i="28"/>
  <c r="H32" i="28"/>
  <c r="D32" i="28"/>
  <c r="BF31" i="28"/>
  <c r="BE31" i="28"/>
  <c r="BC31" i="28"/>
  <c r="BB31" i="28"/>
  <c r="BA31" i="28"/>
  <c r="AY31" i="28"/>
  <c r="AX31" i="28"/>
  <c r="AW31" i="28"/>
  <c r="AV31" i="28"/>
  <c r="AU31" i="28"/>
  <c r="AT31" i="28"/>
  <c r="AS31" i="28"/>
  <c r="AR31" i="28"/>
  <c r="AQ31" i="28"/>
  <c r="AP31" i="28"/>
  <c r="AN31" i="28"/>
  <c r="AM31" i="28"/>
  <c r="AK31" i="28"/>
  <c r="AJ31" i="28"/>
  <c r="AI31" i="28"/>
  <c r="AH31" i="28"/>
  <c r="AG31" i="28"/>
  <c r="AF31" i="28"/>
  <c r="AE31" i="28"/>
  <c r="AD31" i="28"/>
  <c r="AC31" i="28"/>
  <c r="AB31" i="28"/>
  <c r="AA31" i="28"/>
  <c r="Z31" i="28"/>
  <c r="Y31" i="28"/>
  <c r="X31" i="28"/>
  <c r="W31" i="28"/>
  <c r="V31" i="28"/>
  <c r="U31" i="28"/>
  <c r="T31" i="28"/>
  <c r="S31" i="28"/>
  <c r="R31" i="28"/>
  <c r="Q31" i="28"/>
  <c r="P31" i="28"/>
  <c r="O31" i="28"/>
  <c r="N31" i="28"/>
  <c r="M31" i="28"/>
  <c r="L31" i="28"/>
  <c r="K31" i="28"/>
  <c r="J31" i="28"/>
  <c r="I31" i="28"/>
  <c r="G31" i="28"/>
  <c r="F31" i="28"/>
  <c r="E31" i="28"/>
  <c r="C31" i="28"/>
  <c r="B31" i="28"/>
  <c r="AZ30" i="28"/>
  <c r="AL30" i="28"/>
  <c r="H30" i="28"/>
  <c r="D30" i="28"/>
  <c r="AZ29" i="28"/>
  <c r="AL29" i="28"/>
  <c r="H29" i="28"/>
  <c r="D29" i="28"/>
  <c r="AZ28" i="28"/>
  <c r="AL28" i="28"/>
  <c r="H28" i="28"/>
  <c r="D28" i="28"/>
  <c r="AZ27" i="28"/>
  <c r="AL27" i="28"/>
  <c r="H27" i="28"/>
  <c r="D27" i="28"/>
  <c r="AZ26" i="28"/>
  <c r="AL26" i="28"/>
  <c r="H26" i="28"/>
  <c r="D26" i="28"/>
  <c r="BF25" i="28"/>
  <c r="BE25" i="28"/>
  <c r="BC25" i="28"/>
  <c r="BB25" i="28"/>
  <c r="BA25" i="28"/>
  <c r="AY25" i="28"/>
  <c r="AX25" i="28"/>
  <c r="AW25" i="28"/>
  <c r="AV25" i="28"/>
  <c r="AU25" i="28"/>
  <c r="AT25" i="28"/>
  <c r="AS25" i="28"/>
  <c r="AR25" i="28"/>
  <c r="AQ25" i="28"/>
  <c r="AP25" i="28"/>
  <c r="AN25" i="28"/>
  <c r="AM25" i="28"/>
  <c r="AK25" i="28"/>
  <c r="AJ25" i="28"/>
  <c r="AI25" i="28"/>
  <c r="AH25" i="28"/>
  <c r="AG25" i="28"/>
  <c r="AF25" i="28"/>
  <c r="AE25" i="28"/>
  <c r="AD25" i="28"/>
  <c r="AC25" i="28"/>
  <c r="AB25" i="28"/>
  <c r="AA25" i="28"/>
  <c r="Z25" i="28"/>
  <c r="Y25" i="28"/>
  <c r="X25" i="28"/>
  <c r="W25" i="28"/>
  <c r="V25" i="28"/>
  <c r="U25" i="28"/>
  <c r="T25" i="28"/>
  <c r="S25" i="28"/>
  <c r="R25" i="28"/>
  <c r="Q25" i="28"/>
  <c r="P25" i="28"/>
  <c r="O25" i="28"/>
  <c r="N25" i="28"/>
  <c r="M25" i="28"/>
  <c r="L25" i="28"/>
  <c r="K25" i="28"/>
  <c r="J25" i="28"/>
  <c r="I25" i="28"/>
  <c r="G25" i="28"/>
  <c r="F25" i="28"/>
  <c r="E25" i="28"/>
  <c r="C25" i="28"/>
  <c r="B25" i="28"/>
  <c r="AZ24" i="28"/>
  <c r="AL24" i="28"/>
  <c r="H24" i="28"/>
  <c r="D24" i="28"/>
  <c r="AZ23" i="28"/>
  <c r="AL23" i="28"/>
  <c r="H23" i="28"/>
  <c r="D23" i="28"/>
  <c r="AZ22" i="28"/>
  <c r="AL22" i="28"/>
  <c r="H22" i="28"/>
  <c r="D22" i="28"/>
  <c r="AZ21" i="28"/>
  <c r="AL21" i="28"/>
  <c r="H21" i="28"/>
  <c r="D21" i="28"/>
  <c r="AZ20" i="28"/>
  <c r="AL20" i="28"/>
  <c r="H20" i="28"/>
  <c r="D20" i="28"/>
  <c r="AZ19" i="28"/>
  <c r="AL19" i="28"/>
  <c r="H19" i="28"/>
  <c r="D19" i="28"/>
  <c r="AZ18" i="28"/>
  <c r="AL18" i="28"/>
  <c r="H18" i="28"/>
  <c r="D18" i="28"/>
  <c r="AZ17" i="28"/>
  <c r="AL17" i="28"/>
  <c r="H17" i="28"/>
  <c r="D17" i="28"/>
  <c r="AZ16" i="28"/>
  <c r="AL16" i="28"/>
  <c r="H16" i="28"/>
  <c r="D16" i="28"/>
  <c r="AZ15" i="28"/>
  <c r="AL15" i="28"/>
  <c r="H15" i="28"/>
  <c r="D15" i="28"/>
  <c r="AZ14" i="28"/>
  <c r="AL14" i="28"/>
  <c r="H14" i="28"/>
  <c r="D14" i="28"/>
  <c r="AZ13" i="28"/>
  <c r="AL13" i="28"/>
  <c r="H13" i="28"/>
  <c r="D13" i="28"/>
  <c r="AZ12" i="28"/>
  <c r="AL12" i="28"/>
  <c r="H12" i="28"/>
  <c r="D12" i="28"/>
  <c r="AZ11" i="28"/>
  <c r="AL11" i="28"/>
  <c r="H11" i="28"/>
  <c r="D11" i="28"/>
  <c r="AZ10" i="28"/>
  <c r="AL10" i="28"/>
  <c r="H10" i="28"/>
  <c r="D10" i="28"/>
  <c r="AZ9" i="28"/>
  <c r="AL9" i="28"/>
  <c r="H9" i="28"/>
  <c r="D9" i="28"/>
  <c r="AZ8" i="28"/>
  <c r="AL8" i="28"/>
  <c r="H8" i="28"/>
  <c r="D8" i="28"/>
  <c r="AZ7" i="28"/>
  <c r="AL7" i="28"/>
  <c r="H7" i="28"/>
  <c r="D7" i="28"/>
  <c r="BF6" i="28"/>
  <c r="BE6" i="28"/>
  <c r="BC6" i="28"/>
  <c r="BB6" i="28"/>
  <c r="BA6" i="28"/>
  <c r="AY6" i="28"/>
  <c r="AX6" i="28"/>
  <c r="AW6" i="28"/>
  <c r="AV6" i="28"/>
  <c r="AU6" i="28"/>
  <c r="AT6" i="28"/>
  <c r="AS6" i="28"/>
  <c r="AR6" i="28"/>
  <c r="AQ6" i="28"/>
  <c r="AP6" i="28"/>
  <c r="AN6" i="28"/>
  <c r="AM6" i="28"/>
  <c r="AK6" i="28"/>
  <c r="AJ6" i="28"/>
  <c r="AI6" i="28"/>
  <c r="AH6" i="28"/>
  <c r="AG6" i="28"/>
  <c r="AF6" i="28"/>
  <c r="AE6" i="28"/>
  <c r="AD6" i="28"/>
  <c r="AC6" i="28"/>
  <c r="AB6" i="28"/>
  <c r="AA6" i="28"/>
  <c r="Z6" i="28"/>
  <c r="Y6" i="28"/>
  <c r="X6" i="28"/>
  <c r="W6" i="28"/>
  <c r="V6" i="28"/>
  <c r="U6" i="28"/>
  <c r="T6" i="28"/>
  <c r="S6" i="28"/>
  <c r="R6" i="28"/>
  <c r="Q6" i="28"/>
  <c r="P6" i="28"/>
  <c r="O6" i="28"/>
  <c r="N6" i="28"/>
  <c r="M6" i="28"/>
  <c r="L6" i="28"/>
  <c r="K6" i="28"/>
  <c r="J6" i="28"/>
  <c r="I6" i="28"/>
  <c r="G6" i="28"/>
  <c r="F6" i="28"/>
  <c r="E6" i="28"/>
  <c r="C6" i="28"/>
  <c r="B6" i="28"/>
  <c r="AZ96" i="23"/>
  <c r="AZ95" i="23" s="1"/>
  <c r="AL96" i="23"/>
  <c r="AL95" i="23" s="1"/>
  <c r="H96" i="23"/>
  <c r="H95" i="23" s="1"/>
  <c r="D96" i="23"/>
  <c r="D95" i="23" s="1"/>
  <c r="AZ126" i="23"/>
  <c r="AL126" i="23"/>
  <c r="H126" i="23"/>
  <c r="D126" i="23"/>
  <c r="AZ125" i="23"/>
  <c r="AL125" i="23"/>
  <c r="H125" i="23"/>
  <c r="D125" i="23"/>
  <c r="AZ124" i="23"/>
  <c r="AL124" i="23"/>
  <c r="H124" i="23"/>
  <c r="D124" i="23"/>
  <c r="AZ123" i="23"/>
  <c r="AL123" i="23"/>
  <c r="H123" i="23"/>
  <c r="D123" i="23"/>
  <c r="AZ122" i="23"/>
  <c r="AL122" i="23"/>
  <c r="H122" i="23"/>
  <c r="D122" i="23"/>
  <c r="BF120" i="23"/>
  <c r="BE120" i="23"/>
  <c r="BC120" i="23"/>
  <c r="BB120" i="23"/>
  <c r="BA120" i="23"/>
  <c r="AY120" i="23"/>
  <c r="AX120" i="23"/>
  <c r="AW120" i="23"/>
  <c r="AV120" i="23"/>
  <c r="AU120" i="23"/>
  <c r="AT120" i="23"/>
  <c r="AS120" i="23"/>
  <c r="AR120" i="23"/>
  <c r="AQ120" i="23"/>
  <c r="AP120" i="23"/>
  <c r="AN120" i="23"/>
  <c r="AM120" i="23"/>
  <c r="AK120" i="23"/>
  <c r="AJ120" i="23"/>
  <c r="AI120" i="23"/>
  <c r="AH120" i="23"/>
  <c r="AG120" i="23"/>
  <c r="AF120" i="23"/>
  <c r="AE120" i="23"/>
  <c r="AD120" i="23"/>
  <c r="AC120" i="23"/>
  <c r="AB120" i="23"/>
  <c r="AA120" i="23"/>
  <c r="Z120" i="23"/>
  <c r="Y120" i="23"/>
  <c r="X120" i="23"/>
  <c r="W120" i="23"/>
  <c r="V120" i="23"/>
  <c r="U120" i="23"/>
  <c r="T120" i="23"/>
  <c r="S120" i="23"/>
  <c r="R120" i="23"/>
  <c r="Q120" i="23"/>
  <c r="P120" i="23"/>
  <c r="O120" i="23"/>
  <c r="N120" i="23"/>
  <c r="M120" i="23"/>
  <c r="L120" i="23"/>
  <c r="K120" i="23"/>
  <c r="J120" i="23"/>
  <c r="I120" i="23"/>
  <c r="G120" i="23"/>
  <c r="F120" i="23"/>
  <c r="E120" i="23"/>
  <c r="C120" i="23"/>
  <c r="B120" i="23"/>
  <c r="AZ114" i="23"/>
  <c r="AL114" i="23"/>
  <c r="H114" i="23"/>
  <c r="D114" i="23"/>
  <c r="AZ111" i="23"/>
  <c r="AL111" i="23"/>
  <c r="H111" i="23"/>
  <c r="D111" i="23"/>
  <c r="AZ119" i="23"/>
  <c r="AL119" i="23"/>
  <c r="H119" i="23"/>
  <c r="D119" i="23"/>
  <c r="AZ118" i="23"/>
  <c r="AL118" i="23"/>
  <c r="H118" i="23"/>
  <c r="D118" i="23"/>
  <c r="BE116" i="23"/>
  <c r="AZ115" i="23"/>
  <c r="AL115" i="23"/>
  <c r="H115" i="23"/>
  <c r="D115" i="23"/>
  <c r="AZ110" i="23"/>
  <c r="AL110" i="23"/>
  <c r="H110" i="23"/>
  <c r="D110" i="23"/>
  <c r="AZ109" i="23"/>
  <c r="AL109" i="23"/>
  <c r="H109" i="23"/>
  <c r="D109" i="23"/>
  <c r="AZ108" i="23"/>
  <c r="AL108" i="23"/>
  <c r="H108" i="23"/>
  <c r="D108" i="23"/>
  <c r="BE106" i="23"/>
  <c r="AZ105" i="23"/>
  <c r="AL105" i="23"/>
  <c r="H105" i="23"/>
  <c r="D105" i="23"/>
  <c r="AZ104" i="23"/>
  <c r="AL104" i="23"/>
  <c r="H104" i="23"/>
  <c r="D104" i="23"/>
  <c r="AZ103" i="23"/>
  <c r="AL103" i="23"/>
  <c r="H103" i="23"/>
  <c r="D103" i="23"/>
  <c r="AZ101" i="23"/>
  <c r="AL101" i="23"/>
  <c r="H101" i="23"/>
  <c r="D101" i="23"/>
  <c r="AZ100" i="23"/>
  <c r="AL100" i="23"/>
  <c r="H100" i="23"/>
  <c r="D100" i="23"/>
  <c r="BF98" i="23"/>
  <c r="BE98" i="23"/>
  <c r="BC98" i="23"/>
  <c r="BB98" i="23"/>
  <c r="BA98" i="23"/>
  <c r="AY98" i="23"/>
  <c r="AX98" i="23"/>
  <c r="AW98" i="23"/>
  <c r="AV98" i="23"/>
  <c r="AU98" i="23"/>
  <c r="AT98" i="23"/>
  <c r="AS98" i="23"/>
  <c r="AR98" i="23"/>
  <c r="AQ98" i="23"/>
  <c r="AP98" i="23"/>
  <c r="AN98" i="23"/>
  <c r="AM98" i="23"/>
  <c r="AK98" i="23"/>
  <c r="AJ98" i="23"/>
  <c r="AI98" i="23"/>
  <c r="AH98" i="23"/>
  <c r="AG98" i="23"/>
  <c r="AF98" i="23"/>
  <c r="AE98" i="23"/>
  <c r="AD98" i="23"/>
  <c r="AC98" i="23"/>
  <c r="AB98" i="23"/>
  <c r="AA98" i="23"/>
  <c r="Z98" i="23"/>
  <c r="Y98" i="23"/>
  <c r="X98" i="23"/>
  <c r="W98" i="23"/>
  <c r="V98" i="23"/>
  <c r="U98" i="23"/>
  <c r="T98" i="23"/>
  <c r="S98" i="23"/>
  <c r="R98" i="23"/>
  <c r="Q98" i="23"/>
  <c r="P98" i="23"/>
  <c r="O98" i="23"/>
  <c r="N98" i="23"/>
  <c r="M98" i="23"/>
  <c r="L98" i="23"/>
  <c r="K98" i="23"/>
  <c r="J98" i="23"/>
  <c r="I98" i="23"/>
  <c r="G98" i="23"/>
  <c r="F98" i="23"/>
  <c r="E98" i="23"/>
  <c r="C98" i="23"/>
  <c r="B98" i="23"/>
  <c r="AZ94" i="23"/>
  <c r="AL94" i="23"/>
  <c r="H94" i="23"/>
  <c r="D94" i="23"/>
  <c r="AZ93" i="23"/>
  <c r="AL93" i="23"/>
  <c r="H93" i="23"/>
  <c r="D93" i="23"/>
  <c r="AZ92" i="23"/>
  <c r="AL92" i="23"/>
  <c r="H92" i="23"/>
  <c r="D92" i="23"/>
  <c r="AZ91" i="23"/>
  <c r="AL91" i="23"/>
  <c r="H91" i="23"/>
  <c r="D91" i="23"/>
  <c r="AZ90" i="23"/>
  <c r="AL90" i="23"/>
  <c r="H90" i="23"/>
  <c r="D90" i="23"/>
  <c r="AZ89" i="23"/>
  <c r="AL89" i="23"/>
  <c r="H89" i="23"/>
  <c r="D89" i="23"/>
  <c r="AZ88" i="23"/>
  <c r="AL88" i="23"/>
  <c r="H88" i="23"/>
  <c r="D88" i="23"/>
  <c r="AZ87" i="23"/>
  <c r="AL87" i="23"/>
  <c r="H87" i="23"/>
  <c r="D87" i="23"/>
  <c r="AZ86" i="23"/>
  <c r="AL86" i="23"/>
  <c r="H86" i="23"/>
  <c r="D86" i="23"/>
  <c r="AZ85" i="23"/>
  <c r="AL85" i="23"/>
  <c r="H85" i="23"/>
  <c r="D85" i="23"/>
  <c r="AZ84" i="23"/>
  <c r="AL84" i="23"/>
  <c r="H84" i="23"/>
  <c r="D84" i="23"/>
  <c r="AZ83" i="23"/>
  <c r="AL83" i="23"/>
  <c r="H83" i="23"/>
  <c r="D83" i="23"/>
  <c r="AZ82" i="23"/>
  <c r="AL82" i="23"/>
  <c r="H82" i="23"/>
  <c r="D82" i="23"/>
  <c r="AZ81" i="23"/>
  <c r="AL81" i="23"/>
  <c r="H81" i="23"/>
  <c r="D81" i="23"/>
  <c r="AZ80" i="23"/>
  <c r="AL80" i="23"/>
  <c r="H80" i="23"/>
  <c r="D80" i="23"/>
  <c r="AZ79" i="23"/>
  <c r="AL79" i="23"/>
  <c r="H79" i="23"/>
  <c r="D79" i="23"/>
  <c r="AZ78" i="23"/>
  <c r="AL78" i="23"/>
  <c r="H78" i="23"/>
  <c r="D78" i="23"/>
  <c r="AZ77" i="23"/>
  <c r="AL77" i="23"/>
  <c r="H77" i="23"/>
  <c r="D77" i="23"/>
  <c r="AZ76" i="23"/>
  <c r="AL76" i="23"/>
  <c r="H76" i="23"/>
  <c r="D76" i="23"/>
  <c r="AZ75" i="23"/>
  <c r="AL75" i="23"/>
  <c r="H75" i="23"/>
  <c r="D75" i="23"/>
  <c r="AZ74" i="23"/>
  <c r="AL74" i="23"/>
  <c r="H74" i="23"/>
  <c r="D74" i="23"/>
  <c r="AZ73" i="23"/>
  <c r="AL73" i="23"/>
  <c r="H73" i="23"/>
  <c r="D73" i="23"/>
  <c r="AZ72" i="23"/>
  <c r="AL72" i="23"/>
  <c r="H72" i="23"/>
  <c r="D72" i="23"/>
  <c r="AZ71" i="23"/>
  <c r="AL71" i="23"/>
  <c r="H71" i="23"/>
  <c r="D71" i="23"/>
  <c r="AZ70" i="23"/>
  <c r="AL70" i="23"/>
  <c r="H70" i="23"/>
  <c r="D70" i="23"/>
  <c r="AZ69" i="23"/>
  <c r="AL69" i="23"/>
  <c r="H69" i="23"/>
  <c r="D69" i="23"/>
  <c r="AZ68" i="23"/>
  <c r="AL68" i="23"/>
  <c r="H68" i="23"/>
  <c r="D68" i="23"/>
  <c r="AZ67" i="23"/>
  <c r="AL67" i="23"/>
  <c r="H67" i="23"/>
  <c r="D67" i="23"/>
  <c r="AZ66" i="23"/>
  <c r="AL66" i="23"/>
  <c r="H66" i="23"/>
  <c r="D66" i="23"/>
  <c r="AZ65" i="23"/>
  <c r="AL65" i="23"/>
  <c r="H65" i="23"/>
  <c r="D65" i="23"/>
  <c r="AZ64" i="23"/>
  <c r="AL64" i="23"/>
  <c r="H64" i="23"/>
  <c r="D64" i="23"/>
  <c r="AZ63" i="23"/>
  <c r="AL63" i="23"/>
  <c r="H63" i="23"/>
  <c r="D63" i="23"/>
  <c r="AZ62" i="23"/>
  <c r="AL62" i="23"/>
  <c r="H62" i="23"/>
  <c r="D62" i="23"/>
  <c r="AZ61" i="23"/>
  <c r="AL61" i="23"/>
  <c r="H61" i="23"/>
  <c r="D61" i="23"/>
  <c r="AZ60" i="23"/>
  <c r="AL60" i="23"/>
  <c r="H60" i="23"/>
  <c r="D60" i="23"/>
  <c r="AZ59" i="23"/>
  <c r="AL59" i="23"/>
  <c r="H59" i="23"/>
  <c r="D59" i="23"/>
  <c r="AZ58" i="23"/>
  <c r="AL58" i="23"/>
  <c r="H58" i="23"/>
  <c r="D58" i="23"/>
  <c r="AZ57" i="23"/>
  <c r="AL57" i="23"/>
  <c r="H57" i="23"/>
  <c r="D57" i="23"/>
  <c r="AZ56" i="23"/>
  <c r="AL56" i="23"/>
  <c r="H56" i="23"/>
  <c r="D56" i="23"/>
  <c r="AZ55" i="23"/>
  <c r="AL55" i="23"/>
  <c r="H55" i="23"/>
  <c r="D55" i="23"/>
  <c r="AZ54" i="23"/>
  <c r="AL54" i="23"/>
  <c r="H54" i="23"/>
  <c r="D54" i="23"/>
  <c r="AZ53" i="23"/>
  <c r="AL53" i="23"/>
  <c r="H53" i="23"/>
  <c r="D53" i="23"/>
  <c r="AZ52" i="23"/>
  <c r="AL52" i="23"/>
  <c r="H52" i="23"/>
  <c r="D52" i="23"/>
  <c r="AZ51" i="23"/>
  <c r="AL51" i="23"/>
  <c r="H51" i="23"/>
  <c r="D51" i="23"/>
  <c r="AZ50" i="23"/>
  <c r="AL50" i="23"/>
  <c r="H50" i="23"/>
  <c r="D50" i="23"/>
  <c r="AZ49" i="23"/>
  <c r="AL49" i="23"/>
  <c r="H49" i="23"/>
  <c r="D49" i="23"/>
  <c r="AZ48" i="23"/>
  <c r="AL48" i="23"/>
  <c r="H48" i="23"/>
  <c r="D48" i="23"/>
  <c r="AZ47" i="23"/>
  <c r="AL47" i="23"/>
  <c r="H47" i="23"/>
  <c r="D47" i="23"/>
  <c r="AZ46" i="23"/>
  <c r="AL46" i="23"/>
  <c r="H46" i="23"/>
  <c r="D46" i="23"/>
  <c r="AZ45" i="23"/>
  <c r="AL45" i="23"/>
  <c r="H45" i="23"/>
  <c r="D45" i="23"/>
  <c r="AZ44" i="23"/>
  <c r="AL44" i="23"/>
  <c r="H44" i="23"/>
  <c r="D44" i="23"/>
  <c r="AZ43" i="23"/>
  <c r="AL43" i="23"/>
  <c r="H43" i="23"/>
  <c r="D43" i="23"/>
  <c r="AZ42" i="23"/>
  <c r="AL42" i="23"/>
  <c r="H42" i="23"/>
  <c r="D42" i="23"/>
  <c r="AZ41" i="23"/>
  <c r="AL41" i="23"/>
  <c r="H41" i="23"/>
  <c r="D41" i="23"/>
  <c r="AZ40" i="23"/>
  <c r="AL40" i="23"/>
  <c r="H40" i="23"/>
  <c r="D40" i="23"/>
  <c r="AZ39" i="23"/>
  <c r="AL39" i="23"/>
  <c r="H39" i="23"/>
  <c r="D39" i="23"/>
  <c r="AZ38" i="23"/>
  <c r="AL38" i="23"/>
  <c r="H38" i="23"/>
  <c r="D38" i="23"/>
  <c r="AZ37" i="23"/>
  <c r="AL37" i="23"/>
  <c r="H37" i="23"/>
  <c r="D37" i="23"/>
  <c r="AZ36" i="23"/>
  <c r="AL36" i="23"/>
  <c r="H36" i="23"/>
  <c r="D36" i="23"/>
  <c r="AZ35" i="23"/>
  <c r="AL35" i="23"/>
  <c r="H35" i="23"/>
  <c r="D35" i="23"/>
  <c r="AZ34" i="23"/>
  <c r="AL34" i="23"/>
  <c r="H34" i="23"/>
  <c r="D34" i="23"/>
  <c r="AZ33" i="23"/>
  <c r="AL33" i="23"/>
  <c r="H33" i="23"/>
  <c r="D33" i="23"/>
  <c r="AZ32" i="23"/>
  <c r="AL32" i="23"/>
  <c r="H32" i="23"/>
  <c r="D32" i="23"/>
  <c r="BF31" i="23"/>
  <c r="BE31" i="23"/>
  <c r="BC31" i="23"/>
  <c r="BB31" i="23"/>
  <c r="BA31" i="23"/>
  <c r="AY31" i="23"/>
  <c r="AX31" i="23"/>
  <c r="AW31" i="23"/>
  <c r="AV31" i="23"/>
  <c r="AU31" i="23"/>
  <c r="AT31" i="23"/>
  <c r="AS31" i="23"/>
  <c r="AR31" i="23"/>
  <c r="AQ31" i="23"/>
  <c r="AP31" i="23"/>
  <c r="AN31" i="23"/>
  <c r="AM31" i="23"/>
  <c r="AK31" i="23"/>
  <c r="AJ31" i="23"/>
  <c r="AI31" i="23"/>
  <c r="AH31" i="23"/>
  <c r="AG31" i="23"/>
  <c r="AF31" i="23"/>
  <c r="AE31" i="23"/>
  <c r="AD31" i="23"/>
  <c r="AC31" i="23"/>
  <c r="AB31" i="23"/>
  <c r="AA31" i="23"/>
  <c r="Z31" i="23"/>
  <c r="Y31" i="23"/>
  <c r="X31" i="23"/>
  <c r="W31" i="23"/>
  <c r="V31" i="23"/>
  <c r="U31" i="23"/>
  <c r="T31" i="23"/>
  <c r="S31" i="23"/>
  <c r="R31" i="23"/>
  <c r="Q31" i="23"/>
  <c r="P31" i="23"/>
  <c r="O31" i="23"/>
  <c r="N31" i="23"/>
  <c r="M31" i="23"/>
  <c r="L31" i="23"/>
  <c r="K31" i="23"/>
  <c r="J31" i="23"/>
  <c r="I31" i="23"/>
  <c r="G31" i="23"/>
  <c r="F31" i="23"/>
  <c r="E31" i="23"/>
  <c r="C31" i="23"/>
  <c r="B31" i="23"/>
  <c r="AZ30" i="23"/>
  <c r="AL30" i="23"/>
  <c r="H30" i="23"/>
  <c r="D30" i="23"/>
  <c r="AZ29" i="23"/>
  <c r="AL29" i="23"/>
  <c r="H29" i="23"/>
  <c r="D29" i="23"/>
  <c r="AZ28" i="23"/>
  <c r="AL28" i="23"/>
  <c r="H28" i="23"/>
  <c r="D28" i="23"/>
  <c r="AZ27" i="23"/>
  <c r="AL27" i="23"/>
  <c r="H27" i="23"/>
  <c r="D27" i="23"/>
  <c r="AZ26" i="23"/>
  <c r="AL26" i="23"/>
  <c r="H26" i="23"/>
  <c r="D26" i="23"/>
  <c r="BF25" i="23"/>
  <c r="BE25" i="23"/>
  <c r="BC25" i="23"/>
  <c r="BB25" i="23"/>
  <c r="BA25" i="23"/>
  <c r="AY25" i="23"/>
  <c r="AX25" i="23"/>
  <c r="AW25" i="23"/>
  <c r="AV25" i="23"/>
  <c r="AU25" i="23"/>
  <c r="AT25" i="23"/>
  <c r="AS25" i="23"/>
  <c r="AR25" i="23"/>
  <c r="AQ25" i="23"/>
  <c r="AP25" i="23"/>
  <c r="AN25" i="23"/>
  <c r="AM25" i="23"/>
  <c r="AK25" i="23"/>
  <c r="AJ25" i="23"/>
  <c r="AI25" i="23"/>
  <c r="AH25" i="23"/>
  <c r="AG25" i="23"/>
  <c r="AF25" i="23"/>
  <c r="AE25" i="23"/>
  <c r="AD25" i="23"/>
  <c r="AC25" i="23"/>
  <c r="AB25" i="23"/>
  <c r="AA25" i="23"/>
  <c r="Z25" i="23"/>
  <c r="Y25" i="23"/>
  <c r="X25" i="23"/>
  <c r="W25" i="23"/>
  <c r="V25" i="23"/>
  <c r="U25" i="23"/>
  <c r="T25" i="23"/>
  <c r="S25" i="23"/>
  <c r="R25" i="23"/>
  <c r="Q25" i="23"/>
  <c r="P25" i="23"/>
  <c r="O25" i="23"/>
  <c r="N25" i="23"/>
  <c r="M25" i="23"/>
  <c r="L25" i="23"/>
  <c r="K25" i="23"/>
  <c r="J25" i="23"/>
  <c r="I25" i="23"/>
  <c r="G25" i="23"/>
  <c r="F25" i="23"/>
  <c r="E25" i="23"/>
  <c r="C25" i="23"/>
  <c r="B25" i="23"/>
  <c r="AZ24" i="23"/>
  <c r="AL24" i="23"/>
  <c r="H24" i="23"/>
  <c r="D24" i="23"/>
  <c r="AZ23" i="23"/>
  <c r="AL23" i="23"/>
  <c r="H23" i="23"/>
  <c r="D23" i="23"/>
  <c r="AZ22" i="23"/>
  <c r="AL22" i="23"/>
  <c r="H22" i="23"/>
  <c r="D22" i="23"/>
  <c r="AZ21" i="23"/>
  <c r="AL21" i="23"/>
  <c r="H21" i="23"/>
  <c r="D21" i="23"/>
  <c r="AZ20" i="23"/>
  <c r="AL20" i="23"/>
  <c r="H20" i="23"/>
  <c r="D20" i="23"/>
  <c r="AZ19" i="23"/>
  <c r="AL19" i="23"/>
  <c r="H19" i="23"/>
  <c r="D19" i="23"/>
  <c r="AZ18" i="23"/>
  <c r="AL18" i="23"/>
  <c r="H18" i="23"/>
  <c r="D18" i="23"/>
  <c r="AZ17" i="23"/>
  <c r="AL17" i="23"/>
  <c r="H17" i="23"/>
  <c r="D17" i="23"/>
  <c r="AZ16" i="23"/>
  <c r="AL16" i="23"/>
  <c r="H16" i="23"/>
  <c r="D16" i="23"/>
  <c r="AZ15" i="23"/>
  <c r="AL15" i="23"/>
  <c r="H15" i="23"/>
  <c r="D15" i="23"/>
  <c r="AZ14" i="23"/>
  <c r="AL14" i="23"/>
  <c r="H14" i="23"/>
  <c r="D14" i="23"/>
  <c r="AZ13" i="23"/>
  <c r="AL13" i="23"/>
  <c r="H13" i="23"/>
  <c r="D13" i="23"/>
  <c r="AZ12" i="23"/>
  <c r="AL12" i="23"/>
  <c r="H12" i="23"/>
  <c r="D12" i="23"/>
  <c r="AZ11" i="23"/>
  <c r="AL11" i="23"/>
  <c r="H11" i="23"/>
  <c r="D11" i="23"/>
  <c r="AZ10" i="23"/>
  <c r="AL10" i="23"/>
  <c r="H10" i="23"/>
  <c r="D10" i="23"/>
  <c r="AZ9" i="23"/>
  <c r="AL9" i="23"/>
  <c r="H9" i="23"/>
  <c r="D9" i="23"/>
  <c r="AZ8" i="23"/>
  <c r="AL8" i="23"/>
  <c r="H8" i="23"/>
  <c r="D8" i="23"/>
  <c r="AZ7" i="23"/>
  <c r="AL7" i="23"/>
  <c r="H7" i="23"/>
  <c r="D7" i="23"/>
  <c r="BF6" i="23"/>
  <c r="BE6" i="23"/>
  <c r="BC6" i="23"/>
  <c r="BB6" i="23"/>
  <c r="BA6" i="23"/>
  <c r="AY6" i="23"/>
  <c r="AX6" i="23"/>
  <c r="AW6" i="23"/>
  <c r="AV6" i="23"/>
  <c r="AU6" i="23"/>
  <c r="AT6" i="23"/>
  <c r="AS6" i="23"/>
  <c r="AR6" i="23"/>
  <c r="AQ6" i="23"/>
  <c r="AP6" i="23"/>
  <c r="AN6" i="23"/>
  <c r="AM6" i="23"/>
  <c r="AK6" i="23"/>
  <c r="AJ6" i="23"/>
  <c r="AI6" i="23"/>
  <c r="AH6" i="23"/>
  <c r="AG6" i="23"/>
  <c r="AF6" i="23"/>
  <c r="AE6" i="23"/>
  <c r="AD6" i="23"/>
  <c r="AC6" i="23"/>
  <c r="AB6" i="23"/>
  <c r="AA6" i="23"/>
  <c r="Z6" i="23"/>
  <c r="Y6" i="23"/>
  <c r="X6" i="23"/>
  <c r="W6" i="23"/>
  <c r="V6" i="23"/>
  <c r="U6" i="23"/>
  <c r="T6" i="23"/>
  <c r="S6" i="23"/>
  <c r="R6" i="23"/>
  <c r="Q6" i="23"/>
  <c r="P6" i="23"/>
  <c r="O6" i="23"/>
  <c r="N6" i="23"/>
  <c r="M6" i="23"/>
  <c r="L6" i="23"/>
  <c r="K6" i="23"/>
  <c r="J6" i="23"/>
  <c r="I6" i="23"/>
  <c r="G6" i="23"/>
  <c r="F6" i="23"/>
  <c r="E6" i="23"/>
  <c r="C6" i="23"/>
  <c r="B6" i="23"/>
  <c r="AZ96" i="1"/>
  <c r="AZ95" i="1" s="1"/>
  <c r="AL96" i="1"/>
  <c r="AL95" i="1" s="1"/>
  <c r="H96" i="1"/>
  <c r="H95" i="1" s="1"/>
  <c r="D96" i="1"/>
  <c r="D95" i="1" s="1"/>
  <c r="AZ126" i="1"/>
  <c r="AL126" i="1"/>
  <c r="H126" i="1"/>
  <c r="D126" i="1"/>
  <c r="AZ125" i="1"/>
  <c r="AL125" i="1"/>
  <c r="H125" i="1"/>
  <c r="D125" i="1"/>
  <c r="AZ124" i="1"/>
  <c r="AL124" i="1"/>
  <c r="H124" i="1"/>
  <c r="D124" i="1"/>
  <c r="AZ123" i="1"/>
  <c r="AL123" i="1"/>
  <c r="H123" i="1"/>
  <c r="D123" i="1"/>
  <c r="AZ122" i="1"/>
  <c r="AL122" i="1"/>
  <c r="H122" i="1"/>
  <c r="D122" i="1"/>
  <c r="BF120" i="1"/>
  <c r="BE120" i="1"/>
  <c r="BC120" i="1"/>
  <c r="BB120" i="1"/>
  <c r="BA120" i="1"/>
  <c r="AY120" i="1"/>
  <c r="AX120" i="1"/>
  <c r="AW120" i="1"/>
  <c r="AV120" i="1"/>
  <c r="AU120" i="1"/>
  <c r="AT120" i="1"/>
  <c r="AS120" i="1"/>
  <c r="AR120" i="1"/>
  <c r="AQ120" i="1"/>
  <c r="AP120" i="1"/>
  <c r="AN120" i="1"/>
  <c r="AM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G120" i="1"/>
  <c r="F120" i="1"/>
  <c r="E120" i="1"/>
  <c r="C120" i="1"/>
  <c r="B120" i="1"/>
  <c r="AZ119" i="1"/>
  <c r="AL119" i="1"/>
  <c r="H119" i="1"/>
  <c r="D119" i="1"/>
  <c r="AZ114" i="1"/>
  <c r="AL114" i="1"/>
  <c r="H114" i="1"/>
  <c r="D114" i="1"/>
  <c r="AZ111" i="1"/>
  <c r="AL111" i="1"/>
  <c r="H111" i="1"/>
  <c r="D111" i="1"/>
  <c r="AZ118" i="1"/>
  <c r="AL118" i="1"/>
  <c r="H118" i="1"/>
  <c r="D118" i="1"/>
  <c r="BE116" i="1"/>
  <c r="AZ115" i="1"/>
  <c r="AL115" i="1"/>
  <c r="H115" i="1"/>
  <c r="D115" i="1"/>
  <c r="AZ110" i="1"/>
  <c r="AL110" i="1"/>
  <c r="H110" i="1"/>
  <c r="D110" i="1"/>
  <c r="AZ109" i="1"/>
  <c r="AL109" i="1"/>
  <c r="H109" i="1"/>
  <c r="D109" i="1"/>
  <c r="AZ108" i="1"/>
  <c r="AL108" i="1"/>
  <c r="H108" i="1"/>
  <c r="D108" i="1"/>
  <c r="BE106" i="1"/>
  <c r="AZ105" i="1"/>
  <c r="AL105" i="1"/>
  <c r="H105" i="1"/>
  <c r="D105" i="1"/>
  <c r="AZ104" i="1"/>
  <c r="AL104" i="1"/>
  <c r="H104" i="1"/>
  <c r="D104" i="1"/>
  <c r="AZ103" i="1"/>
  <c r="AL103" i="1"/>
  <c r="H103" i="1"/>
  <c r="D103" i="1"/>
  <c r="AZ101" i="1"/>
  <c r="AL101" i="1"/>
  <c r="H101" i="1"/>
  <c r="D101" i="1"/>
  <c r="AZ100" i="1"/>
  <c r="AL100" i="1"/>
  <c r="H100" i="1"/>
  <c r="D100" i="1"/>
  <c r="BF98" i="1"/>
  <c r="BE98" i="1"/>
  <c r="BC98" i="1"/>
  <c r="BB98" i="1"/>
  <c r="BA98" i="1"/>
  <c r="AY98" i="1"/>
  <c r="AX98" i="1"/>
  <c r="AW98" i="1"/>
  <c r="AV98" i="1"/>
  <c r="AU98" i="1"/>
  <c r="AT98" i="1"/>
  <c r="AS98" i="1"/>
  <c r="AR98" i="1"/>
  <c r="AQ98" i="1"/>
  <c r="AP98" i="1"/>
  <c r="AN98" i="1"/>
  <c r="AM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G98" i="1"/>
  <c r="F98" i="1"/>
  <c r="E98" i="1"/>
  <c r="C98" i="1"/>
  <c r="B98" i="1"/>
  <c r="AZ94" i="1"/>
  <c r="AL94" i="1"/>
  <c r="H94" i="1"/>
  <c r="D94" i="1"/>
  <c r="AZ93" i="1"/>
  <c r="AL93" i="1"/>
  <c r="H93" i="1"/>
  <c r="D93" i="1"/>
  <c r="AZ92" i="1"/>
  <c r="AL92" i="1"/>
  <c r="H92" i="1"/>
  <c r="D92" i="1"/>
  <c r="AZ91" i="1"/>
  <c r="AL91" i="1"/>
  <c r="H91" i="1"/>
  <c r="D91" i="1"/>
  <c r="AZ90" i="1"/>
  <c r="AL90" i="1"/>
  <c r="H90" i="1"/>
  <c r="D90" i="1"/>
  <c r="AZ89" i="1"/>
  <c r="AL89" i="1"/>
  <c r="H89" i="1"/>
  <c r="D89" i="1"/>
  <c r="AZ88" i="1"/>
  <c r="AL88" i="1"/>
  <c r="H88" i="1"/>
  <c r="D88" i="1"/>
  <c r="AZ87" i="1"/>
  <c r="AL87" i="1"/>
  <c r="H87" i="1"/>
  <c r="D87" i="1"/>
  <c r="AZ86" i="1"/>
  <c r="AL86" i="1"/>
  <c r="H86" i="1"/>
  <c r="D86" i="1"/>
  <c r="AZ85" i="1"/>
  <c r="AL85" i="1"/>
  <c r="H85" i="1"/>
  <c r="D85" i="1"/>
  <c r="AZ84" i="1"/>
  <c r="AL84" i="1"/>
  <c r="H84" i="1"/>
  <c r="D84" i="1"/>
  <c r="AZ83" i="1"/>
  <c r="AL83" i="1"/>
  <c r="H83" i="1"/>
  <c r="D83" i="1"/>
  <c r="AZ82" i="1"/>
  <c r="AL82" i="1"/>
  <c r="H82" i="1"/>
  <c r="D82" i="1"/>
  <c r="AZ81" i="1"/>
  <c r="AL81" i="1"/>
  <c r="H81" i="1"/>
  <c r="D81" i="1"/>
  <c r="AZ80" i="1"/>
  <c r="AL80" i="1"/>
  <c r="H80" i="1"/>
  <c r="D80" i="1"/>
  <c r="AZ79" i="1"/>
  <c r="AL79" i="1"/>
  <c r="H79" i="1"/>
  <c r="D79" i="1"/>
  <c r="AZ78" i="1"/>
  <c r="AL78" i="1"/>
  <c r="H78" i="1"/>
  <c r="D78" i="1"/>
  <c r="AZ77" i="1"/>
  <c r="AL77" i="1"/>
  <c r="H77" i="1"/>
  <c r="D77" i="1"/>
  <c r="AZ76" i="1"/>
  <c r="AL76" i="1"/>
  <c r="H76" i="1"/>
  <c r="D76" i="1"/>
  <c r="AZ75" i="1"/>
  <c r="AL75" i="1"/>
  <c r="H75" i="1"/>
  <c r="D75" i="1"/>
  <c r="AZ74" i="1"/>
  <c r="AL74" i="1"/>
  <c r="H74" i="1"/>
  <c r="D74" i="1"/>
  <c r="AZ73" i="1"/>
  <c r="AL73" i="1"/>
  <c r="H73" i="1"/>
  <c r="D73" i="1"/>
  <c r="AZ72" i="1"/>
  <c r="AL72" i="1"/>
  <c r="H72" i="1"/>
  <c r="D72" i="1"/>
  <c r="AZ71" i="1"/>
  <c r="AL71" i="1"/>
  <c r="H71" i="1"/>
  <c r="D71" i="1"/>
  <c r="AZ70" i="1"/>
  <c r="AL70" i="1"/>
  <c r="H70" i="1"/>
  <c r="D70" i="1"/>
  <c r="AZ69" i="1"/>
  <c r="AL69" i="1"/>
  <c r="H69" i="1"/>
  <c r="D69" i="1"/>
  <c r="AZ68" i="1"/>
  <c r="AL68" i="1"/>
  <c r="H68" i="1"/>
  <c r="D68" i="1"/>
  <c r="AZ67" i="1"/>
  <c r="AL67" i="1"/>
  <c r="H67" i="1"/>
  <c r="D67" i="1"/>
  <c r="AZ66" i="1"/>
  <c r="AL66" i="1"/>
  <c r="H66" i="1"/>
  <c r="D66" i="1"/>
  <c r="AZ65" i="1"/>
  <c r="AL65" i="1"/>
  <c r="H65" i="1"/>
  <c r="D65" i="1"/>
  <c r="AZ64" i="1"/>
  <c r="AL64" i="1"/>
  <c r="H64" i="1"/>
  <c r="D64" i="1"/>
  <c r="AZ63" i="1"/>
  <c r="AL63" i="1"/>
  <c r="H63" i="1"/>
  <c r="D63" i="1"/>
  <c r="AZ62" i="1"/>
  <c r="AL62" i="1"/>
  <c r="H62" i="1"/>
  <c r="D62" i="1"/>
  <c r="AZ61" i="1"/>
  <c r="AL61" i="1"/>
  <c r="H61" i="1"/>
  <c r="D61" i="1"/>
  <c r="AZ60" i="1"/>
  <c r="AL60" i="1"/>
  <c r="H60" i="1"/>
  <c r="D60" i="1"/>
  <c r="AZ59" i="1"/>
  <c r="AL59" i="1"/>
  <c r="H59" i="1"/>
  <c r="D59" i="1"/>
  <c r="AZ58" i="1"/>
  <c r="AL58" i="1"/>
  <c r="H58" i="1"/>
  <c r="D58" i="1"/>
  <c r="AZ57" i="1"/>
  <c r="AL57" i="1"/>
  <c r="H57" i="1"/>
  <c r="D57" i="1"/>
  <c r="AZ56" i="1"/>
  <c r="AL56" i="1"/>
  <c r="H56" i="1"/>
  <c r="D56" i="1"/>
  <c r="AZ55" i="1"/>
  <c r="AL55" i="1"/>
  <c r="H55" i="1"/>
  <c r="D55" i="1"/>
  <c r="AZ54" i="1"/>
  <c r="AL54" i="1"/>
  <c r="H54" i="1"/>
  <c r="D54" i="1"/>
  <c r="AZ53" i="1"/>
  <c r="AL53" i="1"/>
  <c r="H53" i="1"/>
  <c r="D53" i="1"/>
  <c r="AZ52" i="1"/>
  <c r="AL52" i="1"/>
  <c r="H52" i="1"/>
  <c r="D52" i="1"/>
  <c r="AZ51" i="1"/>
  <c r="AL51" i="1"/>
  <c r="H51" i="1"/>
  <c r="D51" i="1"/>
  <c r="AZ50" i="1"/>
  <c r="AL50" i="1"/>
  <c r="H50" i="1"/>
  <c r="D50" i="1"/>
  <c r="AZ49" i="1"/>
  <c r="AL49" i="1"/>
  <c r="H49" i="1"/>
  <c r="D49" i="1"/>
  <c r="AZ48" i="1"/>
  <c r="AL48" i="1"/>
  <c r="H48" i="1"/>
  <c r="D48" i="1"/>
  <c r="AZ47" i="1"/>
  <c r="AL47" i="1"/>
  <c r="H47" i="1"/>
  <c r="D47" i="1"/>
  <c r="AZ46" i="1"/>
  <c r="AL46" i="1"/>
  <c r="H46" i="1"/>
  <c r="D46" i="1"/>
  <c r="AZ45" i="1"/>
  <c r="AL45" i="1"/>
  <c r="H45" i="1"/>
  <c r="D45" i="1"/>
  <c r="AZ44" i="1"/>
  <c r="AL44" i="1"/>
  <c r="H44" i="1"/>
  <c r="D44" i="1"/>
  <c r="AZ43" i="1"/>
  <c r="AL43" i="1"/>
  <c r="H43" i="1"/>
  <c r="D43" i="1"/>
  <c r="AZ42" i="1"/>
  <c r="AL42" i="1"/>
  <c r="H42" i="1"/>
  <c r="D42" i="1"/>
  <c r="AZ41" i="1"/>
  <c r="AL41" i="1"/>
  <c r="H41" i="1"/>
  <c r="D41" i="1"/>
  <c r="AZ40" i="1"/>
  <c r="AL40" i="1"/>
  <c r="H40" i="1"/>
  <c r="D40" i="1"/>
  <c r="AZ39" i="1"/>
  <c r="AL39" i="1"/>
  <c r="H39" i="1"/>
  <c r="D39" i="1"/>
  <c r="AZ38" i="1"/>
  <c r="AL38" i="1"/>
  <c r="H38" i="1"/>
  <c r="D38" i="1"/>
  <c r="AZ37" i="1"/>
  <c r="AL37" i="1"/>
  <c r="H37" i="1"/>
  <c r="D37" i="1"/>
  <c r="AZ36" i="1"/>
  <c r="AL36" i="1"/>
  <c r="H36" i="1"/>
  <c r="D36" i="1"/>
  <c r="AZ35" i="1"/>
  <c r="AL35" i="1"/>
  <c r="H35" i="1"/>
  <c r="D35" i="1"/>
  <c r="AZ34" i="1"/>
  <c r="AL34" i="1"/>
  <c r="H34" i="1"/>
  <c r="D34" i="1"/>
  <c r="AZ33" i="1"/>
  <c r="AL33" i="1"/>
  <c r="H33" i="1"/>
  <c r="D33" i="1"/>
  <c r="AZ32" i="1"/>
  <c r="AL32" i="1"/>
  <c r="H32" i="1"/>
  <c r="D32" i="1"/>
  <c r="BF31" i="1"/>
  <c r="BE31" i="1"/>
  <c r="BC31" i="1"/>
  <c r="BB31" i="1"/>
  <c r="BA31" i="1"/>
  <c r="AY31" i="1"/>
  <c r="AX31" i="1"/>
  <c r="AW31" i="1"/>
  <c r="AV31" i="1"/>
  <c r="AU31" i="1"/>
  <c r="AT31" i="1"/>
  <c r="AS31" i="1"/>
  <c r="AR31" i="1"/>
  <c r="AQ31" i="1"/>
  <c r="AP31" i="1"/>
  <c r="AN31" i="1"/>
  <c r="AM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G31" i="1"/>
  <c r="F31" i="1"/>
  <c r="E31" i="1"/>
  <c r="C31" i="1"/>
  <c r="B31" i="1"/>
  <c r="AZ30" i="1"/>
  <c r="AL30" i="1"/>
  <c r="H30" i="1"/>
  <c r="D30" i="1"/>
  <c r="AZ29" i="1"/>
  <c r="AL29" i="1"/>
  <c r="H29" i="1"/>
  <c r="D29" i="1"/>
  <c r="AZ28" i="1"/>
  <c r="AL28" i="1"/>
  <c r="H28" i="1"/>
  <c r="D28" i="1"/>
  <c r="AZ27" i="1"/>
  <c r="AL27" i="1"/>
  <c r="H27" i="1"/>
  <c r="D27" i="1"/>
  <c r="AZ26" i="1"/>
  <c r="AL26" i="1"/>
  <c r="H26" i="1"/>
  <c r="D26" i="1"/>
  <c r="BF25" i="1"/>
  <c r="BE25" i="1"/>
  <c r="BC25" i="1"/>
  <c r="BB25" i="1"/>
  <c r="BA25" i="1"/>
  <c r="AY25" i="1"/>
  <c r="AX25" i="1"/>
  <c r="AW25" i="1"/>
  <c r="AV25" i="1"/>
  <c r="AU25" i="1"/>
  <c r="AT25" i="1"/>
  <c r="AS25" i="1"/>
  <c r="AR25" i="1"/>
  <c r="AQ25" i="1"/>
  <c r="AP25" i="1"/>
  <c r="AN25" i="1"/>
  <c r="AM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G25" i="1"/>
  <c r="F25" i="1"/>
  <c r="E25" i="1"/>
  <c r="C25" i="1"/>
  <c r="B25" i="1"/>
  <c r="AZ24" i="1"/>
  <c r="AL24" i="1"/>
  <c r="H24" i="1"/>
  <c r="D24" i="1"/>
  <c r="AZ23" i="1"/>
  <c r="AL23" i="1"/>
  <c r="H23" i="1"/>
  <c r="D23" i="1"/>
  <c r="AZ22" i="1"/>
  <c r="AL22" i="1"/>
  <c r="H22" i="1"/>
  <c r="D22" i="1"/>
  <c r="AZ21" i="1"/>
  <c r="AL21" i="1"/>
  <c r="H21" i="1"/>
  <c r="D21" i="1"/>
  <c r="AZ20" i="1"/>
  <c r="AL20" i="1"/>
  <c r="H20" i="1"/>
  <c r="D20" i="1"/>
  <c r="AZ19" i="1"/>
  <c r="AL19" i="1"/>
  <c r="H19" i="1"/>
  <c r="D19" i="1"/>
  <c r="AZ18" i="1"/>
  <c r="AL18" i="1"/>
  <c r="H18" i="1"/>
  <c r="D18" i="1"/>
  <c r="AZ17" i="1"/>
  <c r="AL17" i="1"/>
  <c r="H17" i="1"/>
  <c r="D17" i="1"/>
  <c r="AZ16" i="1"/>
  <c r="AL16" i="1"/>
  <c r="H16" i="1"/>
  <c r="D16" i="1"/>
  <c r="AZ15" i="1"/>
  <c r="AL15" i="1"/>
  <c r="H15" i="1"/>
  <c r="D15" i="1"/>
  <c r="AZ14" i="1"/>
  <c r="AL14" i="1"/>
  <c r="H14" i="1"/>
  <c r="D14" i="1"/>
  <c r="AZ13" i="1"/>
  <c r="AL13" i="1"/>
  <c r="H13" i="1"/>
  <c r="D13" i="1"/>
  <c r="AZ12" i="1"/>
  <c r="AL12" i="1"/>
  <c r="H12" i="1"/>
  <c r="D12" i="1"/>
  <c r="AZ11" i="1"/>
  <c r="AL11" i="1"/>
  <c r="H11" i="1"/>
  <c r="D11" i="1"/>
  <c r="AZ10" i="1"/>
  <c r="AL10" i="1"/>
  <c r="H10" i="1"/>
  <c r="D10" i="1"/>
  <c r="AZ9" i="1"/>
  <c r="AL9" i="1"/>
  <c r="H9" i="1"/>
  <c r="D9" i="1"/>
  <c r="AZ8" i="1"/>
  <c r="AL8" i="1"/>
  <c r="H8" i="1"/>
  <c r="D8" i="1"/>
  <c r="AZ7" i="1"/>
  <c r="AL7" i="1"/>
  <c r="H7" i="1"/>
  <c r="D7" i="1"/>
  <c r="BF6" i="1"/>
  <c r="BE6" i="1"/>
  <c r="BC6" i="1"/>
  <c r="BB6" i="1"/>
  <c r="BA6" i="1"/>
  <c r="AY6" i="1"/>
  <c r="AX6" i="1"/>
  <c r="AW6" i="1"/>
  <c r="AV6" i="1"/>
  <c r="AU6" i="1"/>
  <c r="AT6" i="1"/>
  <c r="AS6" i="1"/>
  <c r="AR6" i="1"/>
  <c r="AQ6" i="1"/>
  <c r="AP6" i="1"/>
  <c r="AN6" i="1"/>
  <c r="AM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G6" i="1"/>
  <c r="F6" i="1"/>
  <c r="E6" i="1"/>
  <c r="C6" i="1"/>
  <c r="B6" i="1"/>
  <c r="AU71" i="27" l="1"/>
  <c r="AU90" i="27"/>
  <c r="J95" i="27"/>
  <c r="BC95" i="27"/>
  <c r="BZ95" i="27"/>
  <c r="Q101" i="26"/>
  <c r="CB99" i="26"/>
  <c r="F99" i="25"/>
  <c r="K99" i="25"/>
  <c r="P99" i="25"/>
  <c r="T99" i="25"/>
  <c r="T5" i="25" s="1"/>
  <c r="X99" i="25"/>
  <c r="AB99" i="25"/>
  <c r="AF99" i="25"/>
  <c r="AJ99" i="25"/>
  <c r="AJ5" i="25" s="1"/>
  <c r="AN99" i="25"/>
  <c r="AT99" i="25"/>
  <c r="AZ99" i="25"/>
  <c r="BE99" i="25"/>
  <c r="BE5" i="25" s="1"/>
  <c r="BJ99" i="25"/>
  <c r="BS99" i="25"/>
  <c r="BX99" i="25"/>
  <c r="CC99" i="25"/>
  <c r="CC5" i="25" s="1"/>
  <c r="F99" i="24"/>
  <c r="F5" i="24" s="1"/>
  <c r="K99" i="24"/>
  <c r="K5" i="24" s="1"/>
  <c r="P99" i="24"/>
  <c r="P5" i="24" s="1"/>
  <c r="T99" i="24"/>
  <c r="T5" i="24" s="1"/>
  <c r="X99" i="24"/>
  <c r="X5" i="24" s="1"/>
  <c r="AB99" i="24"/>
  <c r="AB5" i="24" s="1"/>
  <c r="AF99" i="24"/>
  <c r="AF5" i="24" s="1"/>
  <c r="AJ99" i="24"/>
  <c r="AJ5" i="24" s="1"/>
  <c r="AT99" i="24"/>
  <c r="AT5" i="24" s="1"/>
  <c r="AZ99" i="24"/>
  <c r="AZ5" i="24" s="1"/>
  <c r="BE99" i="24"/>
  <c r="BE5" i="24" s="1"/>
  <c r="BJ99" i="24"/>
  <c r="BJ5" i="24" s="1"/>
  <c r="BO99" i="24"/>
  <c r="BO5" i="24" s="1"/>
  <c r="BS99" i="24"/>
  <c r="BS5" i="24" s="1"/>
  <c r="BX99" i="24"/>
  <c r="BX129" i="24" s="1"/>
  <c r="CC99" i="24"/>
  <c r="CC5" i="24" s="1"/>
  <c r="BA99" i="22"/>
  <c r="BY99" i="22"/>
  <c r="BZ110" i="22"/>
  <c r="BF139" i="22"/>
  <c r="BZ139" i="22"/>
  <c r="F5" i="25"/>
  <c r="K5" i="25"/>
  <c r="P5" i="25"/>
  <c r="X5" i="25"/>
  <c r="AB5" i="25"/>
  <c r="AF5" i="25"/>
  <c r="AN5" i="25"/>
  <c r="AT5" i="25"/>
  <c r="AZ5" i="25"/>
  <c r="BA5" i="22"/>
  <c r="BY5" i="22"/>
  <c r="B5" i="27"/>
  <c r="G5" i="27"/>
  <c r="L5" i="27"/>
  <c r="Q5" i="27"/>
  <c r="U5" i="27"/>
  <c r="Y5" i="27"/>
  <c r="AC5" i="27"/>
  <c r="AG5" i="27"/>
  <c r="AK5" i="27"/>
  <c r="AO5" i="27"/>
  <c r="AV5" i="27"/>
  <c r="BA5" i="27"/>
  <c r="BG5" i="27"/>
  <c r="BL5" i="27"/>
  <c r="BP5" i="27"/>
  <c r="BT5" i="27"/>
  <c r="BY5" i="27"/>
  <c r="CE5" i="27"/>
  <c r="C5" i="26"/>
  <c r="H5" i="26"/>
  <c r="M5" i="26"/>
  <c r="R5" i="26"/>
  <c r="V5" i="26"/>
  <c r="Z5" i="26"/>
  <c r="AD5" i="26"/>
  <c r="AH5" i="26"/>
  <c r="AL5" i="26"/>
  <c r="AQ5" i="26"/>
  <c r="AW5" i="26"/>
  <c r="BB5" i="26"/>
  <c r="BH5" i="26"/>
  <c r="BQ5" i="26"/>
  <c r="BU5" i="26"/>
  <c r="CA5" i="26"/>
  <c r="BF110" i="26"/>
  <c r="AP95" i="26"/>
  <c r="BF95" i="26"/>
  <c r="BF6" i="25"/>
  <c r="BJ5" i="25"/>
  <c r="BS5" i="25"/>
  <c r="BX5" i="25"/>
  <c r="AX128" i="25"/>
  <c r="BW128" i="25"/>
  <c r="AU141" i="24"/>
  <c r="AS95" i="24"/>
  <c r="BK95" i="24"/>
  <c r="BH5" i="22"/>
  <c r="BM5" i="22"/>
  <c r="BQ5" i="22"/>
  <c r="BU5" i="22"/>
  <c r="H5" i="27"/>
  <c r="M5" i="27"/>
  <c r="R5" i="27"/>
  <c r="V5" i="27"/>
  <c r="Z5" i="27"/>
  <c r="AD5" i="27"/>
  <c r="AH5" i="27"/>
  <c r="AL5" i="27"/>
  <c r="AW5" i="27"/>
  <c r="BB5" i="27"/>
  <c r="BH5" i="27"/>
  <c r="BQ5" i="27"/>
  <c r="J28" i="27"/>
  <c r="CB5" i="26"/>
  <c r="AS128" i="26"/>
  <c r="BW139" i="26"/>
  <c r="AS95" i="26"/>
  <c r="BK95" i="26"/>
  <c r="AU64" i="25"/>
  <c r="E95" i="25"/>
  <c r="AX95" i="25"/>
  <c r="BW95" i="25"/>
  <c r="AY5" i="24"/>
  <c r="BD5" i="24"/>
  <c r="BI5" i="24"/>
  <c r="BN5" i="24"/>
  <c r="BR5" i="24"/>
  <c r="BV5" i="24"/>
  <c r="CB5" i="24"/>
  <c r="D5" i="22"/>
  <c r="I5" i="22"/>
  <c r="O5" i="22"/>
  <c r="S5" i="22"/>
  <c r="AA5" i="22"/>
  <c r="AE5" i="22"/>
  <c r="AI5" i="22"/>
  <c r="AR5" i="22"/>
  <c r="CB5" i="22"/>
  <c r="AU76" i="22"/>
  <c r="J95" i="22"/>
  <c r="BC95" i="22"/>
  <c r="BZ95" i="22"/>
  <c r="AS6" i="27"/>
  <c r="AQ5" i="27"/>
  <c r="BC22" i="27"/>
  <c r="BF22" i="27"/>
  <c r="AU61" i="27"/>
  <c r="BF128" i="27"/>
  <c r="J110" i="26"/>
  <c r="AX28" i="25"/>
  <c r="AU43" i="25"/>
  <c r="AU44" i="25"/>
  <c r="AS110" i="25"/>
  <c r="BW139" i="25"/>
  <c r="AS95" i="25"/>
  <c r="BK95" i="25"/>
  <c r="AU106" i="24"/>
  <c r="BW128" i="24"/>
  <c r="E95" i="24"/>
  <c r="AX95" i="24"/>
  <c r="BW95" i="24"/>
  <c r="BF6" i="22"/>
  <c r="AU113" i="22"/>
  <c r="BZ128" i="22"/>
  <c r="AU131" i="22"/>
  <c r="CD118" i="22"/>
  <c r="BW139" i="22"/>
  <c r="AP95" i="22"/>
  <c r="BF95" i="22"/>
  <c r="BZ6" i="26"/>
  <c r="AC111" i="26"/>
  <c r="C99" i="24"/>
  <c r="C5" i="24" s="1"/>
  <c r="H99" i="24"/>
  <c r="H5" i="24" s="1"/>
  <c r="M99" i="24"/>
  <c r="M5" i="24" s="1"/>
  <c r="R99" i="24"/>
  <c r="R5" i="24" s="1"/>
  <c r="V99" i="24"/>
  <c r="V5" i="24" s="1"/>
  <c r="Z99" i="24"/>
  <c r="Z5" i="24" s="1"/>
  <c r="AD99" i="24"/>
  <c r="AD5" i="24" s="1"/>
  <c r="AH99" i="24"/>
  <c r="AH5" i="24" s="1"/>
  <c r="AL99" i="24"/>
  <c r="AL5" i="24" s="1"/>
  <c r="AW99" i="24"/>
  <c r="AW5" i="24" s="1"/>
  <c r="AU112" i="24"/>
  <c r="AS128" i="24"/>
  <c r="AU127" i="22"/>
  <c r="AS95" i="22"/>
  <c r="BK95" i="22"/>
  <c r="AU98" i="22"/>
  <c r="BZ6" i="27"/>
  <c r="AU75" i="27"/>
  <c r="AU79" i="27"/>
  <c r="AU89" i="27"/>
  <c r="AU91" i="27"/>
  <c r="BY111" i="27"/>
  <c r="AS128" i="27"/>
  <c r="BW128" i="27"/>
  <c r="BA5" i="26"/>
  <c r="BG5" i="26"/>
  <c r="BL5" i="26"/>
  <c r="BP5" i="26"/>
  <c r="BT5" i="26"/>
  <c r="BY5" i="26"/>
  <c r="AU94" i="26"/>
  <c r="AG101" i="26"/>
  <c r="BQ111" i="26"/>
  <c r="AX139" i="26"/>
  <c r="AU143" i="26"/>
  <c r="AU145" i="26"/>
  <c r="AU21" i="25"/>
  <c r="AU48" i="25"/>
  <c r="AU56" i="25"/>
  <c r="AU86" i="25"/>
  <c r="AN5" i="24"/>
  <c r="BZ22" i="24"/>
  <c r="E110" i="22"/>
  <c r="AU51" i="27"/>
  <c r="E95" i="27"/>
  <c r="AX95" i="27"/>
  <c r="BW95" i="27"/>
  <c r="AX6" i="26"/>
  <c r="E95" i="26"/>
  <c r="AX95" i="26"/>
  <c r="BW95" i="26"/>
  <c r="AU68" i="25"/>
  <c r="AU72" i="25"/>
  <c r="AU80" i="25"/>
  <c r="AP95" i="25"/>
  <c r="BF95" i="25"/>
  <c r="E6" i="24"/>
  <c r="BZ128" i="24"/>
  <c r="AU143" i="24"/>
  <c r="AS6" i="22"/>
  <c r="AU7" i="22"/>
  <c r="AX22" i="22"/>
  <c r="AU33" i="22"/>
  <c r="AU51" i="22"/>
  <c r="AU75" i="22"/>
  <c r="AU77" i="22"/>
  <c r="AU83" i="22"/>
  <c r="BE111" i="22"/>
  <c r="AU146" i="22"/>
  <c r="AU39" i="27"/>
  <c r="AU55" i="27"/>
  <c r="C99" i="27"/>
  <c r="C101" i="27" s="1"/>
  <c r="BM99" i="27"/>
  <c r="BM111" i="27" s="1"/>
  <c r="BO99" i="25"/>
  <c r="BO101" i="25" s="1"/>
  <c r="AN99" i="24"/>
  <c r="AN101" i="24" s="1"/>
  <c r="BO99" i="22"/>
  <c r="BO101" i="22" s="1"/>
  <c r="E22" i="27"/>
  <c r="AU43" i="27"/>
  <c r="AU47" i="27"/>
  <c r="AU83" i="27"/>
  <c r="AU84" i="27"/>
  <c r="AU94" i="27"/>
  <c r="CD94" i="27"/>
  <c r="F99" i="27"/>
  <c r="F5" i="27" s="1"/>
  <c r="K99" i="27"/>
  <c r="K5" i="27" s="1"/>
  <c r="P99" i="27"/>
  <c r="P5" i="27" s="1"/>
  <c r="T99" i="27"/>
  <c r="T5" i="27" s="1"/>
  <c r="X99" i="27"/>
  <c r="X5" i="27" s="1"/>
  <c r="AB99" i="27"/>
  <c r="AB5" i="27" s="1"/>
  <c r="AF99" i="27"/>
  <c r="AF5" i="27" s="1"/>
  <c r="AJ99" i="27"/>
  <c r="AJ5" i="27" s="1"/>
  <c r="AN99" i="27"/>
  <c r="AN5" i="27" s="1"/>
  <c r="AT99" i="27"/>
  <c r="AT5" i="27" s="1"/>
  <c r="AZ99" i="27"/>
  <c r="AZ5" i="27" s="1"/>
  <c r="BE99" i="27"/>
  <c r="BE5" i="27" s="1"/>
  <c r="BJ99" i="27"/>
  <c r="BJ5" i="27" s="1"/>
  <c r="BO99" i="27"/>
  <c r="BO101" i="27" s="1"/>
  <c r="BS99" i="27"/>
  <c r="BS111" i="27" s="1"/>
  <c r="BX99" i="27"/>
  <c r="BX5" i="27" s="1"/>
  <c r="CC99" i="27"/>
  <c r="CC5" i="27" s="1"/>
  <c r="BA111" i="27"/>
  <c r="BK110" i="27"/>
  <c r="BQ129" i="27"/>
  <c r="E6" i="26"/>
  <c r="AU23" i="26"/>
  <c r="AU27" i="26"/>
  <c r="F99" i="26"/>
  <c r="F5" i="26" s="1"/>
  <c r="K99" i="26"/>
  <c r="K5" i="26" s="1"/>
  <c r="P99" i="26"/>
  <c r="P5" i="26" s="1"/>
  <c r="T99" i="26"/>
  <c r="T5" i="26" s="1"/>
  <c r="X99" i="26"/>
  <c r="X5" i="26" s="1"/>
  <c r="AB99" i="26"/>
  <c r="AB5" i="26" s="1"/>
  <c r="AF99" i="26"/>
  <c r="AF5" i="26" s="1"/>
  <c r="AJ99" i="26"/>
  <c r="AJ5" i="26" s="1"/>
  <c r="AN99" i="26"/>
  <c r="AN5" i="26" s="1"/>
  <c r="AT99" i="26"/>
  <c r="AT5" i="26" s="1"/>
  <c r="AZ99" i="26"/>
  <c r="AZ5" i="26" s="1"/>
  <c r="BE99" i="26"/>
  <c r="BE5" i="26" s="1"/>
  <c r="BJ99" i="26"/>
  <c r="BJ5" i="26" s="1"/>
  <c r="BO99" i="26"/>
  <c r="BO5" i="26" s="1"/>
  <c r="BS99" i="26"/>
  <c r="BS5" i="26" s="1"/>
  <c r="BX99" i="26"/>
  <c r="BX5" i="26" s="1"/>
  <c r="CC99" i="26"/>
  <c r="CC5" i="26" s="1"/>
  <c r="AU54" i="25"/>
  <c r="AU71" i="25"/>
  <c r="AU75" i="25"/>
  <c r="AU76" i="25"/>
  <c r="C99" i="25"/>
  <c r="C5" i="25" s="1"/>
  <c r="H99" i="25"/>
  <c r="H5" i="25" s="1"/>
  <c r="M99" i="25"/>
  <c r="M5" i="25" s="1"/>
  <c r="R99" i="25"/>
  <c r="R5" i="25" s="1"/>
  <c r="V99" i="25"/>
  <c r="V5" i="25" s="1"/>
  <c r="Z99" i="25"/>
  <c r="Z5" i="25" s="1"/>
  <c r="AD99" i="25"/>
  <c r="AD5" i="25" s="1"/>
  <c r="AH99" i="25"/>
  <c r="AH5" i="25" s="1"/>
  <c r="AL99" i="25"/>
  <c r="AL5" i="25" s="1"/>
  <c r="AQ99" i="25"/>
  <c r="AQ5" i="25" s="1"/>
  <c r="AW99" i="25"/>
  <c r="AW5" i="25" s="1"/>
  <c r="BB99" i="25"/>
  <c r="BB5" i="25" s="1"/>
  <c r="BH99" i="25"/>
  <c r="BH5" i="25" s="1"/>
  <c r="BM99" i="25"/>
  <c r="BM5" i="25" s="1"/>
  <c r="BQ99" i="25"/>
  <c r="BQ5" i="25" s="1"/>
  <c r="BU99" i="25"/>
  <c r="BU5" i="25" s="1"/>
  <c r="BZ100" i="25"/>
  <c r="CE99" i="25"/>
  <c r="CE5" i="25" s="1"/>
  <c r="BC22" i="24"/>
  <c r="BW22" i="24"/>
  <c r="AS100" i="24"/>
  <c r="AQ99" i="24"/>
  <c r="AQ5" i="24" s="1"/>
  <c r="BB99" i="24"/>
  <c r="BB5" i="24" s="1"/>
  <c r="BH99" i="24"/>
  <c r="BH5" i="24" s="1"/>
  <c r="BM99" i="24"/>
  <c r="BM5" i="24" s="1"/>
  <c r="BQ99" i="24"/>
  <c r="BQ5" i="24" s="1"/>
  <c r="BU99" i="24"/>
  <c r="BU5" i="24" s="1"/>
  <c r="CA99" i="24"/>
  <c r="CA5" i="24" s="1"/>
  <c r="AU108" i="24"/>
  <c r="BC110" i="24"/>
  <c r="AU146" i="24"/>
  <c r="BZ22" i="22"/>
  <c r="J28" i="22"/>
  <c r="BF28" i="22"/>
  <c r="BZ28" i="22"/>
  <c r="AU38" i="22"/>
  <c r="AU40" i="22"/>
  <c r="AU70" i="22"/>
  <c r="C99" i="22"/>
  <c r="C5" i="22" s="1"/>
  <c r="H99" i="22"/>
  <c r="H5" i="22" s="1"/>
  <c r="M99" i="22"/>
  <c r="M5" i="22" s="1"/>
  <c r="R99" i="22"/>
  <c r="R5" i="22" s="1"/>
  <c r="V99" i="22"/>
  <c r="V5" i="22" s="1"/>
  <c r="Z99" i="22"/>
  <c r="Z5" i="22" s="1"/>
  <c r="AD99" i="22"/>
  <c r="AD5" i="22" s="1"/>
  <c r="AH99" i="22"/>
  <c r="AH111" i="22" s="1"/>
  <c r="AL99" i="22"/>
  <c r="AL5" i="22" s="1"/>
  <c r="AS100" i="22"/>
  <c r="AQ99" i="22"/>
  <c r="AQ5" i="22" s="1"/>
  <c r="AW99" i="22"/>
  <c r="AW5" i="22" s="1"/>
  <c r="BB99" i="22"/>
  <c r="BB5" i="22" s="1"/>
  <c r="CA99" i="22"/>
  <c r="CA101" i="22" s="1"/>
  <c r="CE99" i="22"/>
  <c r="CE5" i="22" s="1"/>
  <c r="AS128" i="22"/>
  <c r="CD98" i="22"/>
  <c r="BU99" i="27"/>
  <c r="BU129" i="27" s="1"/>
  <c r="CA99" i="27"/>
  <c r="CA111" i="27" s="1"/>
  <c r="AX6" i="27"/>
  <c r="BK6" i="27"/>
  <c r="BW6" i="27"/>
  <c r="AU35" i="27"/>
  <c r="AU59" i="27"/>
  <c r="AU63" i="27"/>
  <c r="AU77" i="27"/>
  <c r="AS22" i="26"/>
  <c r="BC28" i="26"/>
  <c r="BF28" i="26"/>
  <c r="AU88" i="26"/>
  <c r="CE99" i="26"/>
  <c r="CE5" i="26" s="1"/>
  <c r="AK101" i="26"/>
  <c r="E22" i="25"/>
  <c r="AX22" i="25"/>
  <c r="BZ28" i="25"/>
  <c r="AU52" i="25"/>
  <c r="AU70" i="25"/>
  <c r="AU87" i="25"/>
  <c r="AU91" i="25"/>
  <c r="AU92" i="25"/>
  <c r="BI99" i="25"/>
  <c r="BI5" i="25" s="1"/>
  <c r="CA99" i="25"/>
  <c r="CA5" i="25" s="1"/>
  <c r="BZ139" i="25"/>
  <c r="D99" i="24"/>
  <c r="D129" i="24" s="1"/>
  <c r="I99" i="24"/>
  <c r="I5" i="24" s="1"/>
  <c r="O99" i="24"/>
  <c r="O5" i="24" s="1"/>
  <c r="S99" i="24"/>
  <c r="S5" i="24" s="1"/>
  <c r="W99" i="24"/>
  <c r="W5" i="24" s="1"/>
  <c r="AA99" i="24"/>
  <c r="AA5" i="24" s="1"/>
  <c r="AE99" i="24"/>
  <c r="AE5" i="24" s="1"/>
  <c r="AI99" i="24"/>
  <c r="AI5" i="24" s="1"/>
  <c r="AM99" i="24"/>
  <c r="AM5" i="24" s="1"/>
  <c r="AR99" i="24"/>
  <c r="AR5" i="24" s="1"/>
  <c r="CB101" i="24"/>
  <c r="AU102" i="24"/>
  <c r="BK22" i="22"/>
  <c r="BW22" i="22"/>
  <c r="AX28" i="22"/>
  <c r="AU39" i="22"/>
  <c r="W99" i="22"/>
  <c r="W5" i="22" s="1"/>
  <c r="AM101" i="22"/>
  <c r="AM99" i="22"/>
  <c r="AM129" i="22" s="1"/>
  <c r="AY99" i="22"/>
  <c r="AY5" i="22" s="1"/>
  <c r="BD99" i="22"/>
  <c r="BD140" i="22" s="1"/>
  <c r="BI99" i="22"/>
  <c r="BI111" i="22" s="1"/>
  <c r="BN99" i="22"/>
  <c r="BN111" i="22" s="1"/>
  <c r="BR99" i="22"/>
  <c r="BR5" i="22" s="1"/>
  <c r="BV99" i="22"/>
  <c r="BV5" i="22" s="1"/>
  <c r="BD101" i="22"/>
  <c r="F129" i="22"/>
  <c r="X140" i="22"/>
  <c r="AN140" i="22"/>
  <c r="W129" i="22"/>
  <c r="AE140" i="22"/>
  <c r="BF128" i="22"/>
  <c r="BO129" i="22"/>
  <c r="BM99" i="26"/>
  <c r="BM101" i="26" s="1"/>
  <c r="AU8" i="27"/>
  <c r="AU14" i="27"/>
  <c r="J22" i="27"/>
  <c r="AU31" i="27"/>
  <c r="AU45" i="27"/>
  <c r="AU67" i="27"/>
  <c r="D99" i="27"/>
  <c r="D5" i="27" s="1"/>
  <c r="I99" i="27"/>
  <c r="I5" i="27" s="1"/>
  <c r="O99" i="27"/>
  <c r="O5" i="27" s="1"/>
  <c r="S99" i="27"/>
  <c r="S5" i="27" s="1"/>
  <c r="W99" i="27"/>
  <c r="W5" i="27" s="1"/>
  <c r="AA99" i="27"/>
  <c r="AA5" i="27" s="1"/>
  <c r="AE99" i="27"/>
  <c r="AE5" i="27" s="1"/>
  <c r="AI99" i="27"/>
  <c r="AI5" i="27" s="1"/>
  <c r="AM99" i="27"/>
  <c r="AM101" i="27" s="1"/>
  <c r="AR99" i="27"/>
  <c r="AR5" i="27" s="1"/>
  <c r="AY99" i="27"/>
  <c r="AY5" i="27" s="1"/>
  <c r="BD99" i="27"/>
  <c r="BD5" i="27" s="1"/>
  <c r="BI99" i="27"/>
  <c r="BI5" i="27" s="1"/>
  <c r="BN99" i="27"/>
  <c r="BN5" i="27" s="1"/>
  <c r="BR99" i="27"/>
  <c r="BR5" i="27" s="1"/>
  <c r="BV99" i="27"/>
  <c r="BV5" i="27" s="1"/>
  <c r="CB99" i="27"/>
  <c r="CB5" i="27" s="1"/>
  <c r="BU101" i="27"/>
  <c r="BZ110" i="27"/>
  <c r="BC6" i="26"/>
  <c r="BF22" i="26"/>
  <c r="BZ28" i="26"/>
  <c r="AU71" i="26"/>
  <c r="AU75" i="26"/>
  <c r="AU79" i="26"/>
  <c r="AU83" i="26"/>
  <c r="AU87" i="26"/>
  <c r="AU91" i="26"/>
  <c r="AU92" i="26"/>
  <c r="D99" i="26"/>
  <c r="D5" i="26" s="1"/>
  <c r="I99" i="26"/>
  <c r="I111" i="26" s="1"/>
  <c r="O99" i="26"/>
  <c r="O5" i="26" s="1"/>
  <c r="S99" i="26"/>
  <c r="S5" i="26" s="1"/>
  <c r="W99" i="26"/>
  <c r="W101" i="26" s="1"/>
  <c r="AA99" i="26"/>
  <c r="AA5" i="26" s="1"/>
  <c r="AE99" i="26"/>
  <c r="AE5" i="26" s="1"/>
  <c r="AI99" i="26"/>
  <c r="AI5" i="26" s="1"/>
  <c r="AM140" i="26"/>
  <c r="AM99" i="26"/>
  <c r="AM5" i="26" s="1"/>
  <c r="AR99" i="26"/>
  <c r="AR5" i="26" s="1"/>
  <c r="AY99" i="26"/>
  <c r="AY5" i="26" s="1"/>
  <c r="BD99" i="26"/>
  <c r="BD5" i="26" s="1"/>
  <c r="BI99" i="26"/>
  <c r="BI5" i="26" s="1"/>
  <c r="BN99" i="26"/>
  <c r="BN5" i="26" s="1"/>
  <c r="BR99" i="26"/>
  <c r="BR5" i="26" s="1"/>
  <c r="BV99" i="26"/>
  <c r="BV5" i="26" s="1"/>
  <c r="BK128" i="26"/>
  <c r="BW128" i="26"/>
  <c r="J139" i="26"/>
  <c r="U101" i="26"/>
  <c r="AU8" i="25"/>
  <c r="J28" i="25"/>
  <c r="BW28" i="25"/>
  <c r="AU55" i="25"/>
  <c r="AU59" i="25"/>
  <c r="AU60" i="25"/>
  <c r="AU84" i="25"/>
  <c r="AU88" i="25"/>
  <c r="B99" i="25"/>
  <c r="B5" i="25" s="1"/>
  <c r="G99" i="25"/>
  <c r="G5" i="25" s="1"/>
  <c r="L99" i="25"/>
  <c r="L5" i="25" s="1"/>
  <c r="Q111" i="25"/>
  <c r="Q99" i="25"/>
  <c r="Q5" i="25" s="1"/>
  <c r="U99" i="25"/>
  <c r="U111" i="25" s="1"/>
  <c r="Y99" i="25"/>
  <c r="Y5" i="25" s="1"/>
  <c r="AC99" i="25"/>
  <c r="AC5" i="25" s="1"/>
  <c r="AG99" i="25"/>
  <c r="AG111" i="25" s="1"/>
  <c r="AK99" i="25"/>
  <c r="AK5" i="25" s="1"/>
  <c r="AO99" i="25"/>
  <c r="AO5" i="25" s="1"/>
  <c r="AV99" i="25"/>
  <c r="AV5" i="25" s="1"/>
  <c r="BA99" i="25"/>
  <c r="BA5" i="25" s="1"/>
  <c r="BG99" i="25"/>
  <c r="BG5" i="25" s="1"/>
  <c r="BL99" i="25"/>
  <c r="BL5" i="25" s="1"/>
  <c r="BP99" i="25"/>
  <c r="BP5" i="25" s="1"/>
  <c r="BT99" i="25"/>
  <c r="BT5" i="25" s="1"/>
  <c r="BY99" i="25"/>
  <c r="BY111" i="25" s="1"/>
  <c r="BI129" i="25"/>
  <c r="AS139" i="25"/>
  <c r="E28" i="24"/>
  <c r="AS28" i="24"/>
  <c r="AX28" i="24"/>
  <c r="E100" i="24"/>
  <c r="B99" i="24"/>
  <c r="B5" i="24" s="1"/>
  <c r="G99" i="24"/>
  <c r="G5" i="24" s="1"/>
  <c r="L99" i="24"/>
  <c r="L5" i="24" s="1"/>
  <c r="Q99" i="24"/>
  <c r="Q5" i="24" s="1"/>
  <c r="U99" i="24"/>
  <c r="U5" i="24" s="1"/>
  <c r="Y99" i="24"/>
  <c r="Y5" i="24" s="1"/>
  <c r="AC99" i="24"/>
  <c r="AC5" i="24" s="1"/>
  <c r="AG99" i="24"/>
  <c r="AG5" i="24" s="1"/>
  <c r="AK99" i="24"/>
  <c r="AK5" i="24" s="1"/>
  <c r="AO99" i="24"/>
  <c r="AO5" i="24" s="1"/>
  <c r="AV99" i="24"/>
  <c r="AV5" i="24" s="1"/>
  <c r="BA99" i="24"/>
  <c r="BA5" i="24" s="1"/>
  <c r="BG99" i="24"/>
  <c r="BG5" i="24" s="1"/>
  <c r="BL99" i="24"/>
  <c r="BL5" i="24" s="1"/>
  <c r="BP99" i="24"/>
  <c r="BP5" i="24" s="1"/>
  <c r="BT99" i="24"/>
  <c r="BT5" i="24" s="1"/>
  <c r="BY99" i="24"/>
  <c r="BY5" i="24" s="1"/>
  <c r="CE99" i="24"/>
  <c r="CE5" i="24" s="1"/>
  <c r="AU103" i="24"/>
  <c r="AU114" i="24"/>
  <c r="AU122" i="24"/>
  <c r="AU124" i="24"/>
  <c r="AU119" i="24"/>
  <c r="AS22" i="22"/>
  <c r="AU90" i="22"/>
  <c r="B99" i="22"/>
  <c r="B5" i="22" s="1"/>
  <c r="G99" i="22"/>
  <c r="G5" i="22" s="1"/>
  <c r="L99" i="22"/>
  <c r="Q99" i="22"/>
  <c r="Q5" i="22" s="1"/>
  <c r="U99" i="22"/>
  <c r="U5" i="22" s="1"/>
  <c r="Y99" i="22"/>
  <c r="Y5" i="22" s="1"/>
  <c r="AC99" i="22"/>
  <c r="AC5" i="22" s="1"/>
  <c r="AG99" i="22"/>
  <c r="AG5" i="22" s="1"/>
  <c r="AK99" i="22"/>
  <c r="AK5" i="22" s="1"/>
  <c r="AO99" i="22"/>
  <c r="AO5" i="22" s="1"/>
  <c r="AV99" i="22"/>
  <c r="AV111" i="22" s="1"/>
  <c r="BK100" i="22"/>
  <c r="BG99" i="22"/>
  <c r="BG5" i="22" s="1"/>
  <c r="BL99" i="22"/>
  <c r="BL111" i="22" s="1"/>
  <c r="BP99" i="22"/>
  <c r="BP5" i="22" s="1"/>
  <c r="BT99" i="22"/>
  <c r="BT5" i="22" s="1"/>
  <c r="AU116" i="22"/>
  <c r="BK128" i="22"/>
  <c r="BW128" i="22"/>
  <c r="AU10" i="27"/>
  <c r="AU18" i="27"/>
  <c r="CD20" i="27"/>
  <c r="AU41" i="27"/>
  <c r="CD43" i="27"/>
  <c r="AU57" i="27"/>
  <c r="CD59" i="27"/>
  <c r="AU73" i="27"/>
  <c r="CD75" i="27"/>
  <c r="CD23" i="26"/>
  <c r="AU25" i="26"/>
  <c r="CD34" i="26"/>
  <c r="CD54" i="26"/>
  <c r="AU35" i="25"/>
  <c r="AU50" i="25"/>
  <c r="AU66" i="25"/>
  <c r="AU82" i="25"/>
  <c r="CD13" i="22"/>
  <c r="AU27" i="22"/>
  <c r="AU31" i="22"/>
  <c r="CD87" i="22"/>
  <c r="AU132" i="22"/>
  <c r="AU134" i="22"/>
  <c r="AU7" i="27"/>
  <c r="CD17" i="27"/>
  <c r="AU20" i="27"/>
  <c r="AU33" i="27"/>
  <c r="AU49" i="27"/>
  <c r="AU65" i="27"/>
  <c r="AU81" i="27"/>
  <c r="AU88" i="27"/>
  <c r="AU93" i="27"/>
  <c r="AU26" i="26"/>
  <c r="CD65" i="26"/>
  <c r="AU141" i="26"/>
  <c r="CD14" i="25"/>
  <c r="AU30" i="25"/>
  <c r="AU42" i="25"/>
  <c r="AU45" i="25"/>
  <c r="AU47" i="25"/>
  <c r="AU58" i="25"/>
  <c r="AU61" i="25"/>
  <c r="AU63" i="25"/>
  <c r="AU74" i="25"/>
  <c r="AU77" i="25"/>
  <c r="AU79" i="25"/>
  <c r="AU90" i="25"/>
  <c r="AU93" i="25"/>
  <c r="CD8" i="24"/>
  <c r="AU27" i="24"/>
  <c r="AU107" i="24"/>
  <c r="AU132" i="24"/>
  <c r="AU133" i="24"/>
  <c r="AU135" i="24"/>
  <c r="CD12" i="22"/>
  <c r="AU18" i="22"/>
  <c r="CD74" i="22"/>
  <c r="AU85" i="22"/>
  <c r="AU87" i="22"/>
  <c r="CD88" i="22"/>
  <c r="AU123" i="22"/>
  <c r="CD8" i="27"/>
  <c r="AU37" i="27"/>
  <c r="CD39" i="27"/>
  <c r="AU53" i="27"/>
  <c r="CD55" i="27"/>
  <c r="AU69" i="27"/>
  <c r="CD71" i="27"/>
  <c r="AU85" i="27"/>
  <c r="CD85" i="27"/>
  <c r="AU87" i="27"/>
  <c r="CD87" i="27"/>
  <c r="AU90" i="26"/>
  <c r="AU10" i="25"/>
  <c r="AU34" i="25"/>
  <c r="AU38" i="25"/>
  <c r="AU46" i="25"/>
  <c r="AU49" i="25"/>
  <c r="AU51" i="25"/>
  <c r="AU62" i="25"/>
  <c r="AU65" i="25"/>
  <c r="AU67" i="25"/>
  <c r="AU78" i="25"/>
  <c r="AU81" i="25"/>
  <c r="AU83" i="25"/>
  <c r="AU94" i="25"/>
  <c r="AU117" i="24"/>
  <c r="AU10" i="22"/>
  <c r="AU32" i="22"/>
  <c r="AU47" i="22"/>
  <c r="CD79" i="22"/>
  <c r="Q111" i="27"/>
  <c r="Q101" i="27"/>
  <c r="Y111" i="27"/>
  <c r="Y140" i="27"/>
  <c r="AG111" i="27"/>
  <c r="AG101" i="27"/>
  <c r="CD103" i="26"/>
  <c r="CD105" i="26"/>
  <c r="CD107" i="26"/>
  <c r="CD109" i="26"/>
  <c r="BO129" i="26"/>
  <c r="BS129" i="26"/>
  <c r="CD57" i="27"/>
  <c r="AP110" i="27"/>
  <c r="BW110" i="27"/>
  <c r="AK129" i="27"/>
  <c r="BN140" i="27"/>
  <c r="E106" i="28"/>
  <c r="E106" i="23"/>
  <c r="E106" i="1"/>
  <c r="K106" i="28"/>
  <c r="K106" i="1"/>
  <c r="K106" i="23"/>
  <c r="AD106" i="1"/>
  <c r="AD106" i="23"/>
  <c r="AD106" i="28"/>
  <c r="BE97" i="23"/>
  <c r="BE5" i="23" s="1"/>
  <c r="CD29" i="27"/>
  <c r="CD77" i="27"/>
  <c r="I111" i="27"/>
  <c r="S111" i="27"/>
  <c r="AI111" i="27"/>
  <c r="AU9" i="27"/>
  <c r="AU16" i="27"/>
  <c r="CD23" i="27"/>
  <c r="CD25" i="27"/>
  <c r="CD27" i="27"/>
  <c r="CD31" i="27"/>
  <c r="CD33" i="27"/>
  <c r="CD47" i="27"/>
  <c r="CD49" i="27"/>
  <c r="CD63" i="27"/>
  <c r="CD65" i="27"/>
  <c r="CD79" i="27"/>
  <c r="CD81" i="27"/>
  <c r="AU92" i="27"/>
  <c r="CD93" i="27"/>
  <c r="AO111" i="27"/>
  <c r="M116" i="23"/>
  <c r="M116" i="28"/>
  <c r="M116" i="1"/>
  <c r="Q116" i="23"/>
  <c r="Q116" i="28"/>
  <c r="Q116" i="1"/>
  <c r="W116" i="23"/>
  <c r="W116" i="28"/>
  <c r="W116" i="1"/>
  <c r="AB116" i="23"/>
  <c r="AB116" i="28"/>
  <c r="AB116" i="1"/>
  <c r="AF116" i="23"/>
  <c r="AF116" i="28"/>
  <c r="AF116" i="1"/>
  <c r="AJ116" i="23"/>
  <c r="AJ116" i="28"/>
  <c r="AJ116" i="1"/>
  <c r="BC116" i="23"/>
  <c r="BC116" i="1"/>
  <c r="BC116" i="28"/>
  <c r="CD10" i="26"/>
  <c r="CD40" i="26"/>
  <c r="CD51" i="26"/>
  <c r="CD64" i="26"/>
  <c r="CD131" i="26"/>
  <c r="CD133" i="26"/>
  <c r="CD118" i="26"/>
  <c r="CD126" i="26"/>
  <c r="CD136" i="26"/>
  <c r="CD138" i="26"/>
  <c r="CD90" i="24"/>
  <c r="CD16" i="27"/>
  <c r="CD41" i="27"/>
  <c r="CD73" i="27"/>
  <c r="U111" i="27"/>
  <c r="U129" i="27"/>
  <c r="O106" i="28"/>
  <c r="O106" i="1"/>
  <c r="O106" i="23"/>
  <c r="Z106" i="28"/>
  <c r="Z106" i="1"/>
  <c r="Z106" i="23"/>
  <c r="AH106" i="1"/>
  <c r="AH106" i="23"/>
  <c r="AH106" i="28"/>
  <c r="AS106" i="23"/>
  <c r="AS106" i="28"/>
  <c r="AS106" i="1"/>
  <c r="CD27" i="26"/>
  <c r="CD9" i="27"/>
  <c r="AU11" i="27"/>
  <c r="AU12" i="27"/>
  <c r="CD45" i="27"/>
  <c r="CD61" i="27"/>
  <c r="O101" i="27"/>
  <c r="AE101" i="27"/>
  <c r="BD101" i="27"/>
  <c r="BA129" i="27"/>
  <c r="Y111" i="26"/>
  <c r="Y101" i="26"/>
  <c r="BE97" i="1"/>
  <c r="BE5" i="1" s="1"/>
  <c r="J6" i="27"/>
  <c r="AP6" i="27"/>
  <c r="CD35" i="27"/>
  <c r="CD37" i="27"/>
  <c r="CD51" i="27"/>
  <c r="CD53" i="27"/>
  <c r="CD67" i="27"/>
  <c r="CD69" i="27"/>
  <c r="CD83" i="27"/>
  <c r="CD90" i="27"/>
  <c r="G101" i="27"/>
  <c r="U101" i="27"/>
  <c r="Y101" i="27"/>
  <c r="AC101" i="27"/>
  <c r="AK101" i="27"/>
  <c r="BY101" i="27"/>
  <c r="CD112" i="27"/>
  <c r="CD114" i="27"/>
  <c r="CD116" i="27"/>
  <c r="CD120" i="27"/>
  <c r="CD122" i="27"/>
  <c r="CD124" i="27"/>
  <c r="CD127" i="27"/>
  <c r="J128" i="27"/>
  <c r="CD25" i="26"/>
  <c r="CD29" i="26"/>
  <c r="AK111" i="25"/>
  <c r="AK129" i="25"/>
  <c r="AU13" i="27"/>
  <c r="AU21" i="27"/>
  <c r="CD21" i="27"/>
  <c r="E28" i="27"/>
  <c r="BC28" i="27"/>
  <c r="BF28" i="27"/>
  <c r="AU30" i="27"/>
  <c r="CD30" i="27"/>
  <c r="AU34" i="27"/>
  <c r="CD34" i="27"/>
  <c r="AU38" i="27"/>
  <c r="CD38" i="27"/>
  <c r="AU42" i="27"/>
  <c r="CD42" i="27"/>
  <c r="AU46" i="27"/>
  <c r="CD46" i="27"/>
  <c r="AU50" i="27"/>
  <c r="CD50" i="27"/>
  <c r="AU54" i="27"/>
  <c r="CD54" i="27"/>
  <c r="AU58" i="27"/>
  <c r="CD58" i="27"/>
  <c r="AU62" i="27"/>
  <c r="CD62" i="27"/>
  <c r="AU66" i="27"/>
  <c r="CD66" i="27"/>
  <c r="AU70" i="27"/>
  <c r="CD70" i="27"/>
  <c r="AU74" i="27"/>
  <c r="CD74" i="27"/>
  <c r="AU78" i="27"/>
  <c r="CD78" i="27"/>
  <c r="AU82" i="27"/>
  <c r="CD82" i="27"/>
  <c r="CD89" i="27"/>
  <c r="AS100" i="27"/>
  <c r="CD103" i="27"/>
  <c r="CD105" i="27"/>
  <c r="CD107" i="27"/>
  <c r="CD109" i="27"/>
  <c r="J110" i="27"/>
  <c r="P111" i="27"/>
  <c r="X111" i="27"/>
  <c r="AF111" i="27"/>
  <c r="AN111" i="27"/>
  <c r="AR129" i="27"/>
  <c r="BC128" i="27"/>
  <c r="CD130" i="27"/>
  <c r="CD132" i="27"/>
  <c r="CD118" i="27"/>
  <c r="CD135" i="27"/>
  <c r="CD137" i="27"/>
  <c r="H140" i="27"/>
  <c r="AS139" i="27"/>
  <c r="BW139" i="27"/>
  <c r="BU140" i="27"/>
  <c r="CD142" i="27"/>
  <c r="CD144" i="27"/>
  <c r="CD146" i="27"/>
  <c r="CD96" i="27"/>
  <c r="CD98" i="27"/>
  <c r="J106" i="23"/>
  <c r="J106" i="28"/>
  <c r="J106" i="1"/>
  <c r="N106" i="23"/>
  <c r="N106" i="28"/>
  <c r="N106" i="1"/>
  <c r="R106" i="23"/>
  <c r="R106" i="28"/>
  <c r="R106" i="1"/>
  <c r="U106" i="23"/>
  <c r="U106" i="28"/>
  <c r="U106" i="1"/>
  <c r="AC106" i="23"/>
  <c r="AC106" i="28"/>
  <c r="AC106" i="1"/>
  <c r="AE106" i="1"/>
  <c r="AK106" i="23"/>
  <c r="AK106" i="28"/>
  <c r="AK106" i="1"/>
  <c r="AN106" i="23"/>
  <c r="AN106" i="28"/>
  <c r="AN106" i="1"/>
  <c r="AU106" i="23"/>
  <c r="AU106" i="28"/>
  <c r="AU106" i="1"/>
  <c r="F116" i="28"/>
  <c r="F116" i="23"/>
  <c r="F116" i="1"/>
  <c r="L116" i="23"/>
  <c r="L116" i="28"/>
  <c r="L116" i="1"/>
  <c r="P116" i="23"/>
  <c r="P116" i="28"/>
  <c r="P116" i="1"/>
  <c r="AA116" i="23"/>
  <c r="AA116" i="28"/>
  <c r="AA116" i="1"/>
  <c r="AG116" i="23"/>
  <c r="AG116" i="28"/>
  <c r="AG116" i="1"/>
  <c r="AI116" i="23"/>
  <c r="AI116" i="28"/>
  <c r="AI116" i="1"/>
  <c r="AM116" i="23"/>
  <c r="AM116" i="1"/>
  <c r="BB116" i="23"/>
  <c r="BB116" i="1"/>
  <c r="BB116" i="28"/>
  <c r="CD8" i="26"/>
  <c r="CD12" i="26"/>
  <c r="E28" i="26"/>
  <c r="AP28" i="26"/>
  <c r="CD41" i="26"/>
  <c r="CD55" i="26"/>
  <c r="AU89" i="26"/>
  <c r="J100" i="26"/>
  <c r="P101" i="26"/>
  <c r="T101" i="26"/>
  <c r="X101" i="26"/>
  <c r="AB101" i="26"/>
  <c r="AF101" i="26"/>
  <c r="AJ101" i="26"/>
  <c r="AN101" i="26"/>
  <c r="BW100" i="26"/>
  <c r="I101" i="26"/>
  <c r="CD113" i="26"/>
  <c r="CD115" i="26"/>
  <c r="CD117" i="26"/>
  <c r="CD121" i="26"/>
  <c r="CD123" i="26"/>
  <c r="CD125" i="26"/>
  <c r="H129" i="26"/>
  <c r="AX128" i="26"/>
  <c r="CD18" i="25"/>
  <c r="AU57" i="25"/>
  <c r="CD58" i="25"/>
  <c r="AU73" i="25"/>
  <c r="CD74" i="25"/>
  <c r="AU89" i="25"/>
  <c r="CD90" i="25"/>
  <c r="CD72" i="24"/>
  <c r="CD76" i="24"/>
  <c r="P101" i="24"/>
  <c r="T101" i="24"/>
  <c r="X101" i="24"/>
  <c r="AB101" i="24"/>
  <c r="AF101" i="24"/>
  <c r="AJ101" i="24"/>
  <c r="T140" i="22"/>
  <c r="AU17" i="27"/>
  <c r="AP22" i="27"/>
  <c r="AP28" i="27"/>
  <c r="BK28" i="27"/>
  <c r="AU32" i="27"/>
  <c r="CD32" i="27"/>
  <c r="AU36" i="27"/>
  <c r="CD36" i="27"/>
  <c r="AU40" i="27"/>
  <c r="CD40" i="27"/>
  <c r="AU44" i="27"/>
  <c r="CD44" i="27"/>
  <c r="AU48" i="27"/>
  <c r="CD48" i="27"/>
  <c r="AU52" i="27"/>
  <c r="CD52" i="27"/>
  <c r="AU56" i="27"/>
  <c r="CD56" i="27"/>
  <c r="AU60" i="27"/>
  <c r="CD60" i="27"/>
  <c r="AU64" i="27"/>
  <c r="CD64" i="27"/>
  <c r="AU68" i="27"/>
  <c r="CD68" i="27"/>
  <c r="AU72" i="27"/>
  <c r="CD72" i="27"/>
  <c r="AU76" i="27"/>
  <c r="CD76" i="27"/>
  <c r="AU80" i="27"/>
  <c r="CD80" i="27"/>
  <c r="CD91" i="27"/>
  <c r="J100" i="27"/>
  <c r="CD102" i="27"/>
  <c r="CD104" i="27"/>
  <c r="CD106" i="27"/>
  <c r="CD108" i="27"/>
  <c r="AS110" i="27"/>
  <c r="AX110" i="27"/>
  <c r="BU111" i="27"/>
  <c r="AV129" i="27"/>
  <c r="BK128" i="27"/>
  <c r="CD131" i="27"/>
  <c r="CD133" i="27"/>
  <c r="CD134" i="27"/>
  <c r="CD126" i="27"/>
  <c r="CD136" i="27"/>
  <c r="CD138" i="27"/>
  <c r="J139" i="27"/>
  <c r="T140" i="27"/>
  <c r="AB140" i="27"/>
  <c r="AJ140" i="27"/>
  <c r="BF139" i="27"/>
  <c r="CD141" i="27"/>
  <c r="CD143" i="27"/>
  <c r="CD145" i="27"/>
  <c r="CD97" i="27"/>
  <c r="F106" i="23"/>
  <c r="F97" i="23" s="1"/>
  <c r="F5" i="23" s="1"/>
  <c r="F106" i="28"/>
  <c r="F106" i="1"/>
  <c r="F97" i="1" s="1"/>
  <c r="F5" i="1" s="1"/>
  <c r="L106" i="23"/>
  <c r="L97" i="23" s="1"/>
  <c r="L5" i="23" s="1"/>
  <c r="L106" i="28"/>
  <c r="L106" i="1"/>
  <c r="P106" i="23"/>
  <c r="P97" i="23" s="1"/>
  <c r="P106" i="28"/>
  <c r="P97" i="28" s="1"/>
  <c r="P5" i="28" s="1"/>
  <c r="P106" i="1"/>
  <c r="AA106" i="23"/>
  <c r="AA106" i="28"/>
  <c r="AA106" i="1"/>
  <c r="AA97" i="1" s="1"/>
  <c r="AG106" i="23"/>
  <c r="AG97" i="23" s="1"/>
  <c r="AG5" i="23" s="1"/>
  <c r="AG106" i="28"/>
  <c r="AG106" i="1"/>
  <c r="AI106" i="23"/>
  <c r="AI106" i="28"/>
  <c r="AI97" i="28" s="1"/>
  <c r="AI5" i="28" s="1"/>
  <c r="AI106" i="1"/>
  <c r="BB106" i="28"/>
  <c r="BB106" i="23"/>
  <c r="BB106" i="1"/>
  <c r="AY106" i="1"/>
  <c r="AY106" i="23"/>
  <c r="AY106" i="28"/>
  <c r="BF106" i="23"/>
  <c r="BF106" i="28"/>
  <c r="BF106" i="1"/>
  <c r="G116" i="28"/>
  <c r="G116" i="1"/>
  <c r="J116" i="28"/>
  <c r="J116" i="23"/>
  <c r="J116" i="1"/>
  <c r="J97" i="1" s="1"/>
  <c r="N116" i="28"/>
  <c r="N116" i="23"/>
  <c r="N116" i="1"/>
  <c r="R116" i="28"/>
  <c r="R116" i="23"/>
  <c r="R116" i="1"/>
  <c r="U116" i="28"/>
  <c r="U116" i="23"/>
  <c r="U116" i="1"/>
  <c r="AC116" i="28"/>
  <c r="AC116" i="23"/>
  <c r="AC116" i="1"/>
  <c r="AK116" i="28"/>
  <c r="AK116" i="23"/>
  <c r="AK116" i="1"/>
  <c r="AN116" i="23"/>
  <c r="AN116" i="28"/>
  <c r="AN116" i="1"/>
  <c r="AU116" i="23"/>
  <c r="AU116" i="1"/>
  <c r="AU116" i="28"/>
  <c r="BF116" i="23"/>
  <c r="BF116" i="28"/>
  <c r="BF97" i="28" s="1"/>
  <c r="BF116" i="1"/>
  <c r="CD9" i="26"/>
  <c r="CD17" i="26"/>
  <c r="BC22" i="26"/>
  <c r="AU24" i="26"/>
  <c r="J28" i="26"/>
  <c r="CD53" i="26"/>
  <c r="CD59" i="26"/>
  <c r="AU93" i="26"/>
  <c r="U111" i="26"/>
  <c r="AK111" i="26"/>
  <c r="AV111" i="26"/>
  <c r="BA111" i="26"/>
  <c r="BK110" i="26"/>
  <c r="BZ128" i="26"/>
  <c r="CD24" i="25"/>
  <c r="CD37" i="25"/>
  <c r="CD50" i="25"/>
  <c r="CD66" i="25"/>
  <c r="CD82" i="25"/>
  <c r="U140" i="25"/>
  <c r="AK140" i="25"/>
  <c r="AP139" i="25"/>
  <c r="B101" i="22"/>
  <c r="U101" i="22"/>
  <c r="AC101" i="22"/>
  <c r="AK101" i="22"/>
  <c r="BT111" i="22"/>
  <c r="BW100" i="22"/>
  <c r="AU15" i="27"/>
  <c r="AU19" i="27"/>
  <c r="AU24" i="27"/>
  <c r="AU26" i="27"/>
  <c r="CD84" i="27"/>
  <c r="CD86" i="27"/>
  <c r="L101" i="27"/>
  <c r="AP100" i="27"/>
  <c r="AV101" i="27"/>
  <c r="AO101" i="27"/>
  <c r="BC110" i="27"/>
  <c r="BD111" i="27"/>
  <c r="CD113" i="27"/>
  <c r="CD115" i="27"/>
  <c r="CD117" i="27"/>
  <c r="CD121" i="27"/>
  <c r="CD123" i="27"/>
  <c r="CD125" i="27"/>
  <c r="M106" i="28"/>
  <c r="M106" i="23"/>
  <c r="M97" i="23" s="1"/>
  <c r="M5" i="23" s="1"/>
  <c r="M106" i="1"/>
  <c r="Q106" i="28"/>
  <c r="Q106" i="23"/>
  <c r="Q97" i="23" s="1"/>
  <c r="Q5" i="23" s="1"/>
  <c r="Q106" i="1"/>
  <c r="W106" i="28"/>
  <c r="W106" i="23"/>
  <c r="W106" i="1"/>
  <c r="AB106" i="28"/>
  <c r="AB106" i="23"/>
  <c r="AB106" i="1"/>
  <c r="AB97" i="1" s="1"/>
  <c r="AB5" i="1" s="1"/>
  <c r="AF106" i="23"/>
  <c r="AF106" i="28"/>
  <c r="AF106" i="1"/>
  <c r="AJ106" i="23"/>
  <c r="AJ106" i="28"/>
  <c r="AJ106" i="1"/>
  <c r="BC106" i="23"/>
  <c r="BC106" i="28"/>
  <c r="BC106" i="1"/>
  <c r="B116" i="28"/>
  <c r="B116" i="23"/>
  <c r="B116" i="1"/>
  <c r="E116" i="23"/>
  <c r="E116" i="28"/>
  <c r="E116" i="1"/>
  <c r="K116" i="23"/>
  <c r="K116" i="1"/>
  <c r="K116" i="28"/>
  <c r="K97" i="28" s="1"/>
  <c r="K5" i="28" s="1"/>
  <c r="O116" i="23"/>
  <c r="O116" i="1"/>
  <c r="O97" i="1" s="1"/>
  <c r="O116" i="28"/>
  <c r="Z116" i="23"/>
  <c r="Z116" i="1"/>
  <c r="Z116" i="28"/>
  <c r="AD116" i="23"/>
  <c r="AD116" i="1"/>
  <c r="AD116" i="28"/>
  <c r="AH116" i="23"/>
  <c r="AH116" i="1"/>
  <c r="AH116" i="28"/>
  <c r="AS116" i="23"/>
  <c r="AS116" i="28"/>
  <c r="AS116" i="1"/>
  <c r="AY116" i="23"/>
  <c r="AY116" i="1"/>
  <c r="AY116" i="28"/>
  <c r="J6" i="26"/>
  <c r="CD7" i="26"/>
  <c r="CD15" i="26"/>
  <c r="CD16" i="26"/>
  <c r="CD19" i="26"/>
  <c r="CD21" i="26"/>
  <c r="J22" i="26"/>
  <c r="AP22" i="26"/>
  <c r="CD32" i="26"/>
  <c r="CD33" i="26"/>
  <c r="CD44" i="26"/>
  <c r="CD46" i="26"/>
  <c r="CD47" i="26"/>
  <c r="CD52" i="26"/>
  <c r="CD58" i="26"/>
  <c r="CD61" i="26"/>
  <c r="CD66" i="26"/>
  <c r="CD72" i="26"/>
  <c r="CD74" i="26"/>
  <c r="CD76" i="26"/>
  <c r="CD78" i="26"/>
  <c r="CD80" i="26"/>
  <c r="CD82" i="26"/>
  <c r="CD84" i="26"/>
  <c r="CD86" i="26"/>
  <c r="O129" i="26"/>
  <c r="AE101" i="26"/>
  <c r="AE129" i="26"/>
  <c r="BD111" i="26"/>
  <c r="BN101" i="26"/>
  <c r="BR101" i="26"/>
  <c r="AM101" i="26"/>
  <c r="AP128" i="26"/>
  <c r="CD96" i="26"/>
  <c r="CD98" i="26"/>
  <c r="CD10" i="25"/>
  <c r="AU53" i="25"/>
  <c r="AU69" i="25"/>
  <c r="AU85" i="25"/>
  <c r="C101" i="25"/>
  <c r="H101" i="25"/>
  <c r="R101" i="25"/>
  <c r="V101" i="25"/>
  <c r="Z101" i="25"/>
  <c r="AD101" i="25"/>
  <c r="AH101" i="25"/>
  <c r="AL101" i="25"/>
  <c r="AS100" i="25"/>
  <c r="AS99" i="25" s="1"/>
  <c r="AQ101" i="25"/>
  <c r="CE101" i="25"/>
  <c r="AS6" i="24"/>
  <c r="CD81" i="24"/>
  <c r="BC139" i="26"/>
  <c r="CD142" i="26"/>
  <c r="CD144" i="26"/>
  <c r="CD146" i="26"/>
  <c r="CD12" i="25"/>
  <c r="BC22" i="25"/>
  <c r="BK28" i="25"/>
  <c r="AU29" i="25"/>
  <c r="BK100" i="25"/>
  <c r="BO111" i="25"/>
  <c r="CD113" i="25"/>
  <c r="CD115" i="25"/>
  <c r="CD117" i="25"/>
  <c r="CD121" i="25"/>
  <c r="CD123" i="25"/>
  <c r="CD125" i="25"/>
  <c r="M129" i="25"/>
  <c r="CD17" i="24"/>
  <c r="AU23" i="24"/>
  <c r="AU25" i="24"/>
  <c r="CD31" i="24"/>
  <c r="CD40" i="24"/>
  <c r="CD44" i="24"/>
  <c r="CD49" i="24"/>
  <c r="CD58" i="24"/>
  <c r="CD77" i="24"/>
  <c r="CD86" i="24"/>
  <c r="CD91" i="24"/>
  <c r="CD93" i="24"/>
  <c r="BW6" i="26"/>
  <c r="CD11" i="26"/>
  <c r="CD13" i="26"/>
  <c r="CD14" i="26"/>
  <c r="CD18" i="26"/>
  <c r="CD20" i="26"/>
  <c r="AX22" i="26"/>
  <c r="BK22" i="26"/>
  <c r="AX28" i="26"/>
  <c r="CD36" i="26"/>
  <c r="CD38" i="26"/>
  <c r="CD39" i="26"/>
  <c r="CD43" i="26"/>
  <c r="CD45" i="26"/>
  <c r="CD50" i="26"/>
  <c r="CD56" i="26"/>
  <c r="CD57" i="26"/>
  <c r="CD68" i="26"/>
  <c r="CD70" i="26"/>
  <c r="CD71" i="26"/>
  <c r="CD73" i="26"/>
  <c r="CD75" i="26"/>
  <c r="CD77" i="26"/>
  <c r="CD79" i="26"/>
  <c r="CD81" i="26"/>
  <c r="CD83" i="26"/>
  <c r="CD85" i="26"/>
  <c r="AU86" i="26"/>
  <c r="CD88" i="26"/>
  <c r="L101" i="26"/>
  <c r="AV101" i="26"/>
  <c r="CD102" i="26"/>
  <c r="CD104" i="26"/>
  <c r="CD106" i="26"/>
  <c r="CD108" i="26"/>
  <c r="AS110" i="26"/>
  <c r="BW110" i="26"/>
  <c r="BC128" i="26"/>
  <c r="AP139" i="26"/>
  <c r="CD141" i="26"/>
  <c r="CD143" i="26"/>
  <c r="CD145" i="26"/>
  <c r="AS6" i="25"/>
  <c r="BK6" i="25"/>
  <c r="BW6" i="25"/>
  <c r="BZ6" i="25"/>
  <c r="AS22" i="25"/>
  <c r="BK22" i="25"/>
  <c r="BW22" i="25"/>
  <c r="BZ22" i="25"/>
  <c r="E28" i="25"/>
  <c r="CD29" i="25"/>
  <c r="BG101" i="25"/>
  <c r="BC100" i="25"/>
  <c r="BK110" i="25"/>
  <c r="M140" i="25"/>
  <c r="CD18" i="24"/>
  <c r="AU24" i="24"/>
  <c r="BZ28" i="24"/>
  <c r="CD37" i="24"/>
  <c r="CD55" i="24"/>
  <c r="BW28" i="26"/>
  <c r="CD30" i="26"/>
  <c r="CD31" i="26"/>
  <c r="CD35" i="26"/>
  <c r="CD37" i="26"/>
  <c r="CD42" i="26"/>
  <c r="CD48" i="26"/>
  <c r="CD49" i="26"/>
  <c r="CD60" i="26"/>
  <c r="CD62" i="26"/>
  <c r="CD63" i="26"/>
  <c r="CD67" i="26"/>
  <c r="CD69" i="26"/>
  <c r="CD87" i="26"/>
  <c r="CD91" i="26"/>
  <c r="AS100" i="26"/>
  <c r="AW111" i="26"/>
  <c r="BU101" i="26"/>
  <c r="AR111" i="26"/>
  <c r="BV111" i="26"/>
  <c r="CD112" i="26"/>
  <c r="CD114" i="26"/>
  <c r="CD116" i="26"/>
  <c r="CD122" i="26"/>
  <c r="CD124" i="26"/>
  <c r="CD127" i="26"/>
  <c r="J128" i="26"/>
  <c r="T129" i="26"/>
  <c r="AB129" i="26"/>
  <c r="AJ129" i="26"/>
  <c r="CD130" i="26"/>
  <c r="CD132" i="26"/>
  <c r="CD134" i="26"/>
  <c r="CD135" i="26"/>
  <c r="CD119" i="26"/>
  <c r="CD137" i="26"/>
  <c r="AS139" i="26"/>
  <c r="BU140" i="26"/>
  <c r="AU96" i="26"/>
  <c r="CD97" i="26"/>
  <c r="AU98" i="26"/>
  <c r="AU16" i="25"/>
  <c r="CD17" i="25"/>
  <c r="AU36" i="25"/>
  <c r="AU37" i="25"/>
  <c r="K101" i="25"/>
  <c r="CD102" i="25"/>
  <c r="CD104" i="25"/>
  <c r="CD106" i="25"/>
  <c r="CD108" i="25"/>
  <c r="C111" i="25"/>
  <c r="H111" i="25"/>
  <c r="R111" i="25"/>
  <c r="V111" i="25"/>
  <c r="Z111" i="25"/>
  <c r="AD111" i="25"/>
  <c r="AH111" i="25"/>
  <c r="AL111" i="25"/>
  <c r="CE111" i="25"/>
  <c r="U129" i="25"/>
  <c r="BZ128" i="25"/>
  <c r="BY129" i="25"/>
  <c r="BY140" i="25"/>
  <c r="CD142" i="25"/>
  <c r="CD146" i="25"/>
  <c r="CD7" i="24"/>
  <c r="CD20" i="24"/>
  <c r="AU26" i="24"/>
  <c r="CD45" i="24"/>
  <c r="CD54" i="24"/>
  <c r="CD59" i="24"/>
  <c r="CD87" i="24"/>
  <c r="CD9" i="22"/>
  <c r="P140" i="22"/>
  <c r="AF140" i="22"/>
  <c r="BQ111" i="22"/>
  <c r="F101" i="25"/>
  <c r="P101" i="25"/>
  <c r="T101" i="25"/>
  <c r="X101" i="25"/>
  <c r="AB101" i="25"/>
  <c r="AF101" i="25"/>
  <c r="AJ101" i="25"/>
  <c r="AN101" i="25"/>
  <c r="AT101" i="25"/>
  <c r="CD103" i="25"/>
  <c r="CD105" i="25"/>
  <c r="CD107" i="25"/>
  <c r="CD109" i="25"/>
  <c r="F111" i="25"/>
  <c r="P111" i="25"/>
  <c r="T111" i="25"/>
  <c r="X111" i="25"/>
  <c r="AB111" i="25"/>
  <c r="AF111" i="25"/>
  <c r="AJ111" i="25"/>
  <c r="AN111" i="25"/>
  <c r="AT111" i="25"/>
  <c r="AP128" i="25"/>
  <c r="CD131" i="25"/>
  <c r="CD133" i="25"/>
  <c r="CD118" i="25"/>
  <c r="CD126" i="25"/>
  <c r="CD136" i="25"/>
  <c r="CD138" i="25"/>
  <c r="J139" i="25"/>
  <c r="CA140" i="25"/>
  <c r="CD96" i="25"/>
  <c r="CD98" i="25"/>
  <c r="CD13" i="24"/>
  <c r="CD14" i="24"/>
  <c r="CD16" i="24"/>
  <c r="AS22" i="24"/>
  <c r="AX22" i="24"/>
  <c r="CD33" i="24"/>
  <c r="CD34" i="24"/>
  <c r="CD36" i="24"/>
  <c r="CD41" i="24"/>
  <c r="CD46" i="24"/>
  <c r="CD47" i="24"/>
  <c r="CD50" i="24"/>
  <c r="CD51" i="24"/>
  <c r="CD64" i="24"/>
  <c r="CD68" i="24"/>
  <c r="CD69" i="24"/>
  <c r="CD73" i="24"/>
  <c r="CD78" i="24"/>
  <c r="CD79" i="24"/>
  <c r="CD82" i="24"/>
  <c r="CD83" i="24"/>
  <c r="CD94" i="24"/>
  <c r="AR101" i="24"/>
  <c r="AU104" i="24"/>
  <c r="AU121" i="24"/>
  <c r="AU127" i="24"/>
  <c r="CD134" i="24"/>
  <c r="AU118" i="24"/>
  <c r="AU8" i="22"/>
  <c r="AU20" i="22"/>
  <c r="CD45" i="22"/>
  <c r="AU79" i="22"/>
  <c r="AU81" i="22"/>
  <c r="BX129" i="22"/>
  <c r="BZ100" i="22"/>
  <c r="BZ99" i="22" s="1"/>
  <c r="BZ140" i="22" s="1"/>
  <c r="AE101" i="22"/>
  <c r="I111" i="22"/>
  <c r="AU120" i="22"/>
  <c r="AU122" i="22"/>
  <c r="AU124" i="22"/>
  <c r="AU144" i="22"/>
  <c r="AP106" i="1"/>
  <c r="AR129" i="25"/>
  <c r="CD130" i="25"/>
  <c r="CD132" i="25"/>
  <c r="CD134" i="25"/>
  <c r="CD135" i="25"/>
  <c r="CD137" i="25"/>
  <c r="AX139" i="25"/>
  <c r="CD97" i="25"/>
  <c r="CD9" i="24"/>
  <c r="CD10" i="24"/>
  <c r="CD15" i="24"/>
  <c r="CD21" i="24"/>
  <c r="J22" i="24"/>
  <c r="BK28" i="24"/>
  <c r="CD35" i="24"/>
  <c r="CD48" i="24"/>
  <c r="CD52" i="24"/>
  <c r="CD53" i="24"/>
  <c r="CD57" i="24"/>
  <c r="CD62" i="24"/>
  <c r="CD63" i="24"/>
  <c r="CD66" i="24"/>
  <c r="CD67" i="24"/>
  <c r="CD80" i="24"/>
  <c r="CD84" i="24"/>
  <c r="CD85" i="24"/>
  <c r="CD89" i="24"/>
  <c r="L101" i="24"/>
  <c r="AV101" i="24"/>
  <c r="BL101" i="24"/>
  <c r="BP101" i="24"/>
  <c r="AU105" i="24"/>
  <c r="CD107" i="24"/>
  <c r="CB111" i="24"/>
  <c r="AU116" i="24"/>
  <c r="P129" i="24"/>
  <c r="AB129" i="24"/>
  <c r="AF129" i="24"/>
  <c r="CD130" i="24"/>
  <c r="CD133" i="24"/>
  <c r="AU97" i="24"/>
  <c r="CD66" i="22"/>
  <c r="AU71" i="22"/>
  <c r="AH101" i="22"/>
  <c r="CD138" i="22"/>
  <c r="BC110" i="25"/>
  <c r="CA111" i="25"/>
  <c r="CD112" i="25"/>
  <c r="CD114" i="25"/>
  <c r="CD116" i="25"/>
  <c r="CD122" i="25"/>
  <c r="CD124" i="25"/>
  <c r="CD127" i="25"/>
  <c r="J128" i="25"/>
  <c r="CA129" i="25"/>
  <c r="AR140" i="25"/>
  <c r="CD141" i="25"/>
  <c r="CD143" i="25"/>
  <c r="CD11" i="24"/>
  <c r="CD12" i="24"/>
  <c r="CD19" i="24"/>
  <c r="AP22" i="24"/>
  <c r="BK22" i="24"/>
  <c r="J28" i="24"/>
  <c r="BC28" i="24"/>
  <c r="CD29" i="24"/>
  <c r="CD30" i="24"/>
  <c r="CD32" i="24"/>
  <c r="CD42" i="24"/>
  <c r="CD43" i="24"/>
  <c r="CD56" i="24"/>
  <c r="CD60" i="24"/>
  <c r="CD61" i="24"/>
  <c r="CD65" i="24"/>
  <c r="CD70" i="24"/>
  <c r="CD71" i="24"/>
  <c r="CD74" i="24"/>
  <c r="CD75" i="24"/>
  <c r="CD88" i="24"/>
  <c r="CD92" i="24"/>
  <c r="AW101" i="24"/>
  <c r="J110" i="24"/>
  <c r="BE111" i="24"/>
  <c r="L129" i="24"/>
  <c r="BK128" i="24"/>
  <c r="BL129" i="24"/>
  <c r="BP129" i="24"/>
  <c r="AU131" i="24"/>
  <c r="J139" i="24"/>
  <c r="AU9" i="22"/>
  <c r="AU11" i="22"/>
  <c r="AU16" i="22"/>
  <c r="AU23" i="22"/>
  <c r="AP28" i="22"/>
  <c r="CD36" i="22"/>
  <c r="CD39" i="22"/>
  <c r="CD41" i="22"/>
  <c r="CD49" i="22"/>
  <c r="AD111" i="22"/>
  <c r="AU112" i="22"/>
  <c r="AU114" i="22"/>
  <c r="AU67" i="22"/>
  <c r="CD81" i="22"/>
  <c r="CD91" i="22"/>
  <c r="AD101" i="22"/>
  <c r="BM101" i="22"/>
  <c r="BQ101" i="22"/>
  <c r="O101" i="22"/>
  <c r="U111" i="22"/>
  <c r="AC111" i="22"/>
  <c r="AK111" i="22"/>
  <c r="AU115" i="22"/>
  <c r="AU125" i="22"/>
  <c r="I129" i="22"/>
  <c r="BQ129" i="22"/>
  <c r="BV111" i="24"/>
  <c r="AU113" i="24"/>
  <c r="AU123" i="24"/>
  <c r="H129" i="24"/>
  <c r="BH129" i="24"/>
  <c r="E139" i="24"/>
  <c r="J6" i="22"/>
  <c r="CD15" i="22"/>
  <c r="CD19" i="22"/>
  <c r="BC22" i="22"/>
  <c r="BK28" i="22"/>
  <c r="BW28" i="22"/>
  <c r="AU34" i="22"/>
  <c r="AU53" i="22"/>
  <c r="AU55" i="22"/>
  <c r="AU57" i="22"/>
  <c r="AU59" i="22"/>
  <c r="AU61" i="22"/>
  <c r="AU63" i="22"/>
  <c r="CD83" i="22"/>
  <c r="D101" i="22"/>
  <c r="I101" i="22"/>
  <c r="AR111" i="22"/>
  <c r="BC100" i="22"/>
  <c r="BN101" i="22"/>
  <c r="R101" i="22"/>
  <c r="AU117" i="22"/>
  <c r="J128" i="22"/>
  <c r="CD134" i="22"/>
  <c r="CD136" i="22"/>
  <c r="BC139" i="22"/>
  <c r="CD96" i="22"/>
  <c r="BE101" i="24"/>
  <c r="AS110" i="24"/>
  <c r="AX110" i="24"/>
  <c r="BW110" i="24"/>
  <c r="AU115" i="24"/>
  <c r="AU120" i="24"/>
  <c r="AU125" i="24"/>
  <c r="AU130" i="24"/>
  <c r="AU134" i="24"/>
  <c r="CD137" i="24"/>
  <c r="AS139" i="24"/>
  <c r="CD24" i="22"/>
  <c r="AU30" i="22"/>
  <c r="CD67" i="22"/>
  <c r="AU72" i="22"/>
  <c r="CD77" i="22"/>
  <c r="CD85" i="22"/>
  <c r="CD92" i="22"/>
  <c r="AU94" i="22"/>
  <c r="F101" i="22"/>
  <c r="BF100" i="22"/>
  <c r="AQ101" i="22"/>
  <c r="AU104" i="22"/>
  <c r="AU108" i="22"/>
  <c r="AG129" i="22"/>
  <c r="J139" i="22"/>
  <c r="AP139" i="22"/>
  <c r="AI97" i="1"/>
  <c r="BE97" i="28"/>
  <c r="BE5" i="28" s="1"/>
  <c r="AO17" i="1"/>
  <c r="D98" i="28"/>
  <c r="AZ31" i="1"/>
  <c r="AO24" i="28"/>
  <c r="AO41" i="28"/>
  <c r="C116" i="1"/>
  <c r="H120" i="1"/>
  <c r="BD25" i="23"/>
  <c r="BD31" i="23"/>
  <c r="AO82" i="28"/>
  <c r="AO10" i="28"/>
  <c r="AO85" i="1"/>
  <c r="AZ31" i="23"/>
  <c r="AZ6" i="1"/>
  <c r="D25" i="1"/>
  <c r="BD6" i="1"/>
  <c r="BD25" i="1"/>
  <c r="AO20" i="1"/>
  <c r="AO69" i="1"/>
  <c r="AO83" i="1"/>
  <c r="AO88" i="1"/>
  <c r="AO101" i="1"/>
  <c r="AO27" i="23"/>
  <c r="AO13" i="28"/>
  <c r="AO16" i="28"/>
  <c r="AO88" i="28"/>
  <c r="AL6" i="1"/>
  <c r="H25" i="1"/>
  <c r="D6" i="1"/>
  <c r="AO32" i="1"/>
  <c r="AO68" i="1"/>
  <c r="BD98" i="1"/>
  <c r="BD120" i="1"/>
  <c r="AO96" i="1"/>
  <c r="AO95" i="1" s="1"/>
  <c r="BD6" i="23"/>
  <c r="AO58" i="23"/>
  <c r="AO74" i="23"/>
  <c r="AZ120" i="23"/>
  <c r="BD6" i="28"/>
  <c r="AO8" i="28"/>
  <c r="AO9" i="28"/>
  <c r="AO36" i="28"/>
  <c r="AO56" i="28"/>
  <c r="BD98" i="28"/>
  <c r="AO12" i="1"/>
  <c r="AO21" i="1"/>
  <c r="AO23" i="1"/>
  <c r="AO70" i="1"/>
  <c r="AO100" i="1"/>
  <c r="AO13" i="23"/>
  <c r="AO12" i="28"/>
  <c r="AO37" i="1"/>
  <c r="AO38" i="1"/>
  <c r="AO46" i="1"/>
  <c r="AO50" i="1"/>
  <c r="AO54" i="1"/>
  <c r="AO58" i="1"/>
  <c r="AO62" i="1"/>
  <c r="AO73" i="1"/>
  <c r="AO93" i="1"/>
  <c r="AO94" i="1"/>
  <c r="AO125" i="1"/>
  <c r="AO33" i="23"/>
  <c r="AO80" i="23"/>
  <c r="AO83" i="23"/>
  <c r="AO90" i="23"/>
  <c r="BD98" i="23"/>
  <c r="AO119" i="23"/>
  <c r="AO111" i="23"/>
  <c r="BD120" i="23"/>
  <c r="H6" i="28"/>
  <c r="AZ6" i="28"/>
  <c r="AO14" i="28"/>
  <c r="BD25" i="28"/>
  <c r="AO42" i="28"/>
  <c r="AO44" i="28"/>
  <c r="AO46" i="28"/>
  <c r="AO47" i="28"/>
  <c r="AO48" i="28"/>
  <c r="AO50" i="28"/>
  <c r="H98" i="28"/>
  <c r="AO19" i="1"/>
  <c r="AO22" i="1"/>
  <c r="AO103" i="1"/>
  <c r="AO115" i="1"/>
  <c r="AO123" i="1"/>
  <c r="AO72" i="28"/>
  <c r="AO119" i="28"/>
  <c r="AO7" i="1"/>
  <c r="AO14" i="1"/>
  <c r="AO30" i="1"/>
  <c r="BD31" i="1"/>
  <c r="AO41" i="1"/>
  <c r="AO65" i="1"/>
  <c r="AO67" i="1"/>
  <c r="AO75" i="1"/>
  <c r="AO104" i="1"/>
  <c r="AO105" i="1"/>
  <c r="AO119" i="1"/>
  <c r="D6" i="23"/>
  <c r="AO17" i="23"/>
  <c r="AO19" i="23"/>
  <c r="AO122" i="23"/>
  <c r="BD31" i="28"/>
  <c r="AO54" i="28"/>
  <c r="AO79" i="28"/>
  <c r="BD120" i="28"/>
  <c r="AO122" i="28"/>
  <c r="AO11" i="28"/>
  <c r="AO26" i="28"/>
  <c r="D31" i="28"/>
  <c r="AO45" i="28"/>
  <c r="AO58" i="28"/>
  <c r="AO66" i="28"/>
  <c r="AO115" i="28"/>
  <c r="AO10" i="1"/>
  <c r="AO36" i="1"/>
  <c r="AO42" i="1"/>
  <c r="AO84" i="1"/>
  <c r="AO92" i="1"/>
  <c r="AO126" i="1"/>
  <c r="AO22" i="23"/>
  <c r="AO39" i="23"/>
  <c r="AO60" i="23"/>
  <c r="AO93" i="23"/>
  <c r="AO8" i="1"/>
  <c r="AL25" i="1"/>
  <c r="AZ25" i="1"/>
  <c r="AO27" i="1"/>
  <c r="D31" i="1"/>
  <c r="AO33" i="1"/>
  <c r="AO40" i="1"/>
  <c r="AO44" i="1"/>
  <c r="AO48" i="1"/>
  <c r="AO52" i="1"/>
  <c r="AO56" i="1"/>
  <c r="AO60" i="1"/>
  <c r="AO66" i="1"/>
  <c r="AO71" i="1"/>
  <c r="AO74" i="1"/>
  <c r="AO7" i="28"/>
  <c r="D25" i="28"/>
  <c r="H6" i="1"/>
  <c r="AL31" i="1"/>
  <c r="AO34" i="1"/>
  <c r="AO9" i="23"/>
  <c r="AO11" i="23"/>
  <c r="D25" i="23"/>
  <c r="AO9" i="1"/>
  <c r="AO11" i="1"/>
  <c r="AO15" i="1"/>
  <c r="AO35" i="1"/>
  <c r="AO16" i="1"/>
  <c r="AO18" i="1"/>
  <c r="AO26" i="1"/>
  <c r="AO29" i="1"/>
  <c r="H31" i="1"/>
  <c r="AO39" i="1"/>
  <c r="AO91" i="1"/>
  <c r="AO72" i="1"/>
  <c r="AO77" i="1"/>
  <c r="AO13" i="1"/>
  <c r="AO24" i="1"/>
  <c r="AO28" i="1"/>
  <c r="AO43" i="1"/>
  <c r="AO45" i="1"/>
  <c r="AO47" i="1"/>
  <c r="AO49" i="1"/>
  <c r="AO51" i="1"/>
  <c r="AO53" i="1"/>
  <c r="AO55" i="1"/>
  <c r="AO57" i="1"/>
  <c r="AO59" i="1"/>
  <c r="AO61" i="1"/>
  <c r="AO63" i="1"/>
  <c r="AO64" i="1"/>
  <c r="AO89" i="1"/>
  <c r="AO76" i="1"/>
  <c r="AO79" i="1"/>
  <c r="AO82" i="1"/>
  <c r="D98" i="1"/>
  <c r="AO81" i="1"/>
  <c r="AO87" i="1"/>
  <c r="AO78" i="1"/>
  <c r="AO86" i="1"/>
  <c r="AZ98" i="1"/>
  <c r="AO108" i="1"/>
  <c r="AO80" i="1"/>
  <c r="AO90" i="1"/>
  <c r="H98" i="1"/>
  <c r="AO118" i="1"/>
  <c r="AL98" i="1"/>
  <c r="AO110" i="1"/>
  <c r="AO114" i="1"/>
  <c r="AO109" i="1"/>
  <c r="D120" i="1"/>
  <c r="AL120" i="1"/>
  <c r="AO111" i="1"/>
  <c r="AZ120" i="1"/>
  <c r="AO124" i="1"/>
  <c r="AO122" i="1"/>
  <c r="AL6" i="23"/>
  <c r="AZ6" i="23"/>
  <c r="H25" i="23"/>
  <c r="AO118" i="23"/>
  <c r="H6" i="23"/>
  <c r="AO41" i="23"/>
  <c r="AO66" i="23"/>
  <c r="AO76" i="23"/>
  <c r="AO82" i="23"/>
  <c r="AO100" i="23"/>
  <c r="AO109" i="23"/>
  <c r="AO114" i="23"/>
  <c r="AO93" i="28"/>
  <c r="AO115" i="23"/>
  <c r="H31" i="28"/>
  <c r="AO69" i="23"/>
  <c r="D6" i="28"/>
  <c r="H25" i="28"/>
  <c r="AO43" i="28"/>
  <c r="AO86" i="28"/>
  <c r="AZ25" i="23"/>
  <c r="AO32" i="23"/>
  <c r="AO72" i="23"/>
  <c r="AO74" i="28"/>
  <c r="AO90" i="28"/>
  <c r="AO70" i="28"/>
  <c r="AO126" i="28"/>
  <c r="AL25" i="28"/>
  <c r="AZ25" i="28"/>
  <c r="H120" i="28"/>
  <c r="BF6" i="27"/>
  <c r="BC6" i="27"/>
  <c r="CD10" i="27"/>
  <c r="CD11" i="27"/>
  <c r="CD18" i="27"/>
  <c r="CD19" i="27"/>
  <c r="CD7" i="27"/>
  <c r="CD14" i="27"/>
  <c r="CD15" i="27"/>
  <c r="E6" i="27"/>
  <c r="AU6" i="27"/>
  <c r="CD12" i="27"/>
  <c r="CD13" i="27"/>
  <c r="AU28" i="27"/>
  <c r="BK22" i="27"/>
  <c r="Z111" i="27"/>
  <c r="Z101" i="27"/>
  <c r="BL101" i="27"/>
  <c r="BX101" i="27"/>
  <c r="AU114" i="27"/>
  <c r="AU23" i="27"/>
  <c r="AU25" i="27"/>
  <c r="AU27" i="27"/>
  <c r="AU86" i="27"/>
  <c r="BD140" i="27"/>
  <c r="BD129" i="27"/>
  <c r="BO140" i="27"/>
  <c r="BO129" i="27"/>
  <c r="BS140" i="27"/>
  <c r="BS129" i="27"/>
  <c r="D101" i="27"/>
  <c r="P101" i="27"/>
  <c r="T101" i="27"/>
  <c r="X101" i="27"/>
  <c r="AB101" i="27"/>
  <c r="AF101" i="27"/>
  <c r="AJ101" i="27"/>
  <c r="AN101" i="27"/>
  <c r="BC100" i="27"/>
  <c r="BK100" i="27"/>
  <c r="BW100" i="27"/>
  <c r="BW99" i="27" s="1"/>
  <c r="BS101" i="27"/>
  <c r="CA101" i="27"/>
  <c r="AU102" i="27"/>
  <c r="E110" i="27"/>
  <c r="L111" i="27"/>
  <c r="AU110" i="27"/>
  <c r="BL111" i="27"/>
  <c r="BT111" i="27"/>
  <c r="BX111" i="27"/>
  <c r="C111" i="27"/>
  <c r="BO111" i="27"/>
  <c r="AU112" i="27"/>
  <c r="AU122" i="27"/>
  <c r="P129" i="27"/>
  <c r="X129" i="27"/>
  <c r="AF129" i="27"/>
  <c r="AN129" i="27"/>
  <c r="AZ129" i="27"/>
  <c r="BR129" i="27"/>
  <c r="CA129" i="27"/>
  <c r="Q129" i="27"/>
  <c r="AG129" i="27"/>
  <c r="BM129" i="27"/>
  <c r="AU131" i="27"/>
  <c r="AU136" i="27"/>
  <c r="V140" i="27"/>
  <c r="AD140" i="27"/>
  <c r="AL140" i="27"/>
  <c r="AR140" i="27"/>
  <c r="AV140" i="27"/>
  <c r="BP140" i="27"/>
  <c r="BV140" i="27"/>
  <c r="U140" i="27"/>
  <c r="AK140" i="27"/>
  <c r="BA140" i="27"/>
  <c r="BQ140" i="27"/>
  <c r="AU144" i="27"/>
  <c r="AP6" i="26"/>
  <c r="AU9" i="26"/>
  <c r="AU17" i="26"/>
  <c r="E22" i="26"/>
  <c r="BW22" i="26"/>
  <c r="AU34" i="26"/>
  <c r="AU42" i="26"/>
  <c r="AU50" i="26"/>
  <c r="AU58" i="26"/>
  <c r="AU66" i="26"/>
  <c r="AU69" i="26"/>
  <c r="AU74" i="26"/>
  <c r="AU77" i="26"/>
  <c r="AU82" i="26"/>
  <c r="AU85" i="26"/>
  <c r="V129" i="27"/>
  <c r="AD129" i="27"/>
  <c r="AL129" i="27"/>
  <c r="BP129" i="27"/>
  <c r="AU133" i="27"/>
  <c r="AU138" i="27"/>
  <c r="D140" i="27"/>
  <c r="BJ140" i="27"/>
  <c r="BZ139" i="27"/>
  <c r="AU146" i="27"/>
  <c r="BF6" i="26"/>
  <c r="AU11" i="26"/>
  <c r="AU19" i="26"/>
  <c r="AU36" i="26"/>
  <c r="AU44" i="26"/>
  <c r="AU52" i="26"/>
  <c r="AU60" i="26"/>
  <c r="AU68" i="26"/>
  <c r="AU76" i="26"/>
  <c r="AU84" i="26"/>
  <c r="F111" i="27"/>
  <c r="F101" i="27"/>
  <c r="AD111" i="27"/>
  <c r="AD101" i="27"/>
  <c r="AL111" i="27"/>
  <c r="AL101" i="27"/>
  <c r="AY140" i="27"/>
  <c r="AY129" i="27"/>
  <c r="CE111" i="27"/>
  <c r="CE101" i="27"/>
  <c r="BP101" i="27"/>
  <c r="CB129" i="27"/>
  <c r="AU124" i="27"/>
  <c r="BW22" i="27"/>
  <c r="BZ22" i="27"/>
  <c r="CD24" i="27"/>
  <c r="CD26" i="27"/>
  <c r="G140" i="27"/>
  <c r="G129" i="27"/>
  <c r="K140" i="27"/>
  <c r="K129" i="27"/>
  <c r="O140" i="27"/>
  <c r="O129" i="27"/>
  <c r="S140" i="27"/>
  <c r="S129" i="27"/>
  <c r="W140" i="27"/>
  <c r="W129" i="27"/>
  <c r="AA140" i="27"/>
  <c r="AA129" i="27"/>
  <c r="AE140" i="27"/>
  <c r="AE129" i="27"/>
  <c r="AI140" i="27"/>
  <c r="AI129" i="27"/>
  <c r="AM140" i="27"/>
  <c r="AM129" i="27"/>
  <c r="AQ140" i="27"/>
  <c r="AQ129" i="27"/>
  <c r="BG140" i="27"/>
  <c r="BG129" i="27"/>
  <c r="E100" i="27"/>
  <c r="B111" i="27"/>
  <c r="H101" i="27"/>
  <c r="AX100" i="27"/>
  <c r="K101" i="27"/>
  <c r="S101" i="27"/>
  <c r="AA101" i="27"/>
  <c r="AI101" i="27"/>
  <c r="AQ101" i="27"/>
  <c r="AY101" i="27"/>
  <c r="BG101" i="27"/>
  <c r="AU104" i="27"/>
  <c r="AU106" i="27"/>
  <c r="D111" i="27"/>
  <c r="AR111" i="27"/>
  <c r="AV111" i="27"/>
  <c r="AZ111" i="27"/>
  <c r="BE111" i="27"/>
  <c r="BP111" i="27"/>
  <c r="BV111" i="27"/>
  <c r="K111" i="27"/>
  <c r="AA111" i="27"/>
  <c r="AQ111" i="27"/>
  <c r="BG111" i="27"/>
  <c r="AU116" i="27"/>
  <c r="AU127" i="27"/>
  <c r="D129" i="27"/>
  <c r="H129" i="27"/>
  <c r="T129" i="27"/>
  <c r="AB129" i="27"/>
  <c r="AJ129" i="27"/>
  <c r="BN129" i="27"/>
  <c r="BX129" i="27"/>
  <c r="BZ128" i="27"/>
  <c r="I129" i="27"/>
  <c r="Y129" i="27"/>
  <c r="AO129" i="27"/>
  <c r="AU134" i="27"/>
  <c r="L140" i="27"/>
  <c r="R140" i="27"/>
  <c r="Z140" i="27"/>
  <c r="AH140" i="27"/>
  <c r="AT140" i="27"/>
  <c r="BC139" i="27"/>
  <c r="BK139" i="27"/>
  <c r="BL140" i="27"/>
  <c r="BT140" i="27"/>
  <c r="CE140" i="27"/>
  <c r="M140" i="27"/>
  <c r="AC140" i="27"/>
  <c r="BI140" i="27"/>
  <c r="BY140" i="27"/>
  <c r="AU13" i="26"/>
  <c r="AU21" i="26"/>
  <c r="BZ22" i="26"/>
  <c r="CD22" i="26" s="1"/>
  <c r="AS28" i="26"/>
  <c r="AU28" i="26" s="1"/>
  <c r="AU30" i="26"/>
  <c r="AU38" i="26"/>
  <c r="AU46" i="26"/>
  <c r="AU54" i="26"/>
  <c r="AU62" i="26"/>
  <c r="AU70" i="26"/>
  <c r="AU73" i="26"/>
  <c r="AU78" i="26"/>
  <c r="AU81" i="26"/>
  <c r="AS22" i="27"/>
  <c r="AU22" i="27" s="1"/>
  <c r="R111" i="27"/>
  <c r="R101" i="27"/>
  <c r="V111" i="27"/>
  <c r="V101" i="27"/>
  <c r="AH111" i="27"/>
  <c r="AH101" i="27"/>
  <c r="AT111" i="27"/>
  <c r="AT101" i="27"/>
  <c r="BT101" i="27"/>
  <c r="CD88" i="27"/>
  <c r="CD92" i="27"/>
  <c r="C140" i="27"/>
  <c r="C129" i="27"/>
  <c r="BN111" i="27"/>
  <c r="BN101" i="27"/>
  <c r="BR111" i="27"/>
  <c r="BR101" i="27"/>
  <c r="AR101" i="27"/>
  <c r="BV101" i="27"/>
  <c r="BZ100" i="27"/>
  <c r="BZ99" i="27" s="1"/>
  <c r="M101" i="27"/>
  <c r="BA101" i="27"/>
  <c r="BI101" i="27"/>
  <c r="BQ101" i="27"/>
  <c r="AU103" i="27"/>
  <c r="AU108" i="27"/>
  <c r="H111" i="27"/>
  <c r="T111" i="27"/>
  <c r="AB111" i="27"/>
  <c r="AJ111" i="27"/>
  <c r="O111" i="27"/>
  <c r="AE111" i="27"/>
  <c r="AU120" i="27"/>
  <c r="L129" i="27"/>
  <c r="R129" i="27"/>
  <c r="Z129" i="27"/>
  <c r="AH129" i="27"/>
  <c r="AT129" i="27"/>
  <c r="BL129" i="27"/>
  <c r="BT129" i="27"/>
  <c r="CE129" i="27"/>
  <c r="M129" i="27"/>
  <c r="AC129" i="27"/>
  <c r="BI129" i="27"/>
  <c r="BY129" i="27"/>
  <c r="AU126" i="27"/>
  <c r="P140" i="27"/>
  <c r="X140" i="27"/>
  <c r="AF140" i="27"/>
  <c r="AN140" i="27"/>
  <c r="AZ140" i="27"/>
  <c r="BR140" i="27"/>
  <c r="CA140" i="27"/>
  <c r="Q140" i="27"/>
  <c r="AG140" i="27"/>
  <c r="BM140" i="27"/>
  <c r="AU142" i="27"/>
  <c r="AU97" i="27"/>
  <c r="AS6" i="26"/>
  <c r="BK6" i="26"/>
  <c r="AU7" i="26"/>
  <c r="AU15" i="26"/>
  <c r="AU22" i="26"/>
  <c r="BK28" i="26"/>
  <c r="CD28" i="26" s="1"/>
  <c r="AU32" i="26"/>
  <c r="AU40" i="26"/>
  <c r="AU48" i="26"/>
  <c r="AU56" i="26"/>
  <c r="AU64" i="26"/>
  <c r="AU72" i="26"/>
  <c r="AU80" i="26"/>
  <c r="CD90" i="26"/>
  <c r="CD94" i="26"/>
  <c r="F140" i="26"/>
  <c r="F129" i="26"/>
  <c r="R140" i="26"/>
  <c r="R129" i="26"/>
  <c r="V140" i="26"/>
  <c r="V129" i="26"/>
  <c r="Z140" i="26"/>
  <c r="Z129" i="26"/>
  <c r="AD140" i="26"/>
  <c r="AD129" i="26"/>
  <c r="AH140" i="26"/>
  <c r="AH129" i="26"/>
  <c r="AL140" i="26"/>
  <c r="AL129" i="26"/>
  <c r="AT140" i="26"/>
  <c r="AT129" i="26"/>
  <c r="AY111" i="26"/>
  <c r="CE140" i="26"/>
  <c r="CE129" i="26"/>
  <c r="BL101" i="26"/>
  <c r="BP101" i="26"/>
  <c r="BT101" i="26"/>
  <c r="AU105" i="26"/>
  <c r="AU109" i="26"/>
  <c r="V111" i="26"/>
  <c r="AD111" i="26"/>
  <c r="AL111" i="26"/>
  <c r="BP111" i="26"/>
  <c r="CB111" i="26"/>
  <c r="AU115" i="26"/>
  <c r="AU125" i="26"/>
  <c r="AU135" i="26"/>
  <c r="P140" i="26"/>
  <c r="X140" i="26"/>
  <c r="AF140" i="26"/>
  <c r="AN140" i="26"/>
  <c r="BD140" i="26"/>
  <c r="BS140" i="26"/>
  <c r="BF100" i="27"/>
  <c r="AU105" i="27"/>
  <c r="AU107" i="27"/>
  <c r="AU109" i="27"/>
  <c r="BF110" i="27"/>
  <c r="AU113" i="27"/>
  <c r="AU115" i="27"/>
  <c r="AU117" i="27"/>
  <c r="AU121" i="27"/>
  <c r="AU123" i="27"/>
  <c r="AU125" i="27"/>
  <c r="E128" i="27"/>
  <c r="AX128" i="27"/>
  <c r="F129" i="27"/>
  <c r="AU130" i="27"/>
  <c r="AU132" i="27"/>
  <c r="AU118" i="27"/>
  <c r="AU135" i="27"/>
  <c r="AU119" i="27"/>
  <c r="CD119" i="27"/>
  <c r="AU137" i="27"/>
  <c r="E139" i="27"/>
  <c r="AX139" i="27"/>
  <c r="F140" i="27"/>
  <c r="AU141" i="27"/>
  <c r="AU143" i="27"/>
  <c r="AU145" i="27"/>
  <c r="AU96" i="27"/>
  <c r="AU98" i="27"/>
  <c r="AU8" i="26"/>
  <c r="AU10" i="26"/>
  <c r="AU12" i="26"/>
  <c r="AU14" i="26"/>
  <c r="AU16" i="26"/>
  <c r="AU18" i="26"/>
  <c r="AU20" i="26"/>
  <c r="AU29" i="26"/>
  <c r="AU31" i="26"/>
  <c r="AU33" i="26"/>
  <c r="AU35" i="26"/>
  <c r="AU37" i="26"/>
  <c r="AU39" i="26"/>
  <c r="AU41" i="26"/>
  <c r="AU43" i="26"/>
  <c r="AU45" i="26"/>
  <c r="AU47" i="26"/>
  <c r="AU49" i="26"/>
  <c r="AU51" i="26"/>
  <c r="AU53" i="26"/>
  <c r="AU55" i="26"/>
  <c r="AU57" i="26"/>
  <c r="AU59" i="26"/>
  <c r="AU61" i="26"/>
  <c r="AU63" i="26"/>
  <c r="AU65" i="26"/>
  <c r="AU67" i="26"/>
  <c r="G111" i="26"/>
  <c r="K111" i="26"/>
  <c r="O111" i="26"/>
  <c r="S111" i="26"/>
  <c r="W111" i="26"/>
  <c r="AA111" i="26"/>
  <c r="AE111" i="26"/>
  <c r="AI111" i="26"/>
  <c r="AM111" i="26"/>
  <c r="AQ111" i="26"/>
  <c r="BA140" i="26"/>
  <c r="BA129" i="26"/>
  <c r="BG111" i="26"/>
  <c r="BM140" i="26"/>
  <c r="BM129" i="26"/>
  <c r="BQ140" i="26"/>
  <c r="BQ129" i="26"/>
  <c r="E100" i="26"/>
  <c r="H101" i="26"/>
  <c r="AT101" i="26"/>
  <c r="BF100" i="26"/>
  <c r="BE140" i="26"/>
  <c r="C101" i="26"/>
  <c r="K101" i="26"/>
  <c r="S101" i="26"/>
  <c r="AA101" i="26"/>
  <c r="AI101" i="26"/>
  <c r="AQ101" i="26"/>
  <c r="AY101" i="26"/>
  <c r="BG101" i="26"/>
  <c r="BO101" i="26"/>
  <c r="AU104" i="26"/>
  <c r="AU108" i="26"/>
  <c r="H111" i="26"/>
  <c r="T111" i="26"/>
  <c r="AB111" i="26"/>
  <c r="AJ111" i="26"/>
  <c r="BN111" i="26"/>
  <c r="BX111" i="26"/>
  <c r="BZ110" i="26"/>
  <c r="BU111" i="26"/>
  <c r="AU117" i="26"/>
  <c r="B129" i="26"/>
  <c r="E128" i="26"/>
  <c r="L129" i="26"/>
  <c r="AU128" i="26"/>
  <c r="BH129" i="26"/>
  <c r="BL129" i="26"/>
  <c r="BT129" i="26"/>
  <c r="BX129" i="26"/>
  <c r="CB129" i="26"/>
  <c r="S129" i="26"/>
  <c r="AI129" i="26"/>
  <c r="AY129" i="26"/>
  <c r="AU130" i="26"/>
  <c r="AU119" i="26"/>
  <c r="D140" i="26"/>
  <c r="AR140" i="26"/>
  <c r="AV140" i="26"/>
  <c r="AZ140" i="26"/>
  <c r="BP140" i="26"/>
  <c r="BV140" i="26"/>
  <c r="K140" i="26"/>
  <c r="AA140" i="26"/>
  <c r="AQ140" i="26"/>
  <c r="BG140" i="26"/>
  <c r="AW111" i="27"/>
  <c r="CD24" i="26"/>
  <c r="CD26" i="26"/>
  <c r="CD92" i="26"/>
  <c r="C111" i="26"/>
  <c r="BI140" i="26"/>
  <c r="BI129" i="26"/>
  <c r="BN140" i="26"/>
  <c r="BN129" i="26"/>
  <c r="BR140" i="26"/>
  <c r="BR129" i="26"/>
  <c r="AR101" i="26"/>
  <c r="BJ140" i="26"/>
  <c r="BV101" i="26"/>
  <c r="BZ100" i="26"/>
  <c r="BZ99" i="26" s="1"/>
  <c r="BZ140" i="26" s="1"/>
  <c r="M101" i="26"/>
  <c r="AC101" i="26"/>
  <c r="BA101" i="26"/>
  <c r="BI101" i="26"/>
  <c r="BQ101" i="26"/>
  <c r="BY101" i="26"/>
  <c r="AU103" i="26"/>
  <c r="AU107" i="26"/>
  <c r="L111" i="26"/>
  <c r="R111" i="26"/>
  <c r="Z111" i="26"/>
  <c r="AH111" i="26"/>
  <c r="AT111" i="26"/>
  <c r="BC110" i="26"/>
  <c r="BL111" i="26"/>
  <c r="BT111" i="26"/>
  <c r="CE111" i="26"/>
  <c r="BI111" i="26"/>
  <c r="AU121" i="26"/>
  <c r="P129" i="26"/>
  <c r="X129" i="26"/>
  <c r="AF129" i="26"/>
  <c r="AN129" i="26"/>
  <c r="BD129" i="26"/>
  <c r="BU129" i="26"/>
  <c r="G129" i="26"/>
  <c r="W129" i="26"/>
  <c r="AM129" i="26"/>
  <c r="AU132" i="26"/>
  <c r="AU137" i="26"/>
  <c r="H140" i="26"/>
  <c r="T140" i="26"/>
  <c r="AB140" i="26"/>
  <c r="AJ140" i="26"/>
  <c r="BK139" i="26"/>
  <c r="O140" i="26"/>
  <c r="AE140" i="26"/>
  <c r="CA140" i="26"/>
  <c r="AP128" i="27"/>
  <c r="AP139" i="27"/>
  <c r="CD89" i="26"/>
  <c r="CD93" i="26"/>
  <c r="I140" i="26"/>
  <c r="I129" i="26"/>
  <c r="M140" i="26"/>
  <c r="M129" i="26"/>
  <c r="Q140" i="26"/>
  <c r="Q129" i="26"/>
  <c r="U140" i="26"/>
  <c r="U129" i="26"/>
  <c r="Y140" i="26"/>
  <c r="Y129" i="26"/>
  <c r="AC140" i="26"/>
  <c r="AC129" i="26"/>
  <c r="AG140" i="26"/>
  <c r="AG129" i="26"/>
  <c r="AK140" i="26"/>
  <c r="AK129" i="26"/>
  <c r="AO140" i="26"/>
  <c r="AO129" i="26"/>
  <c r="BO111" i="26"/>
  <c r="BS111" i="26"/>
  <c r="BY140" i="26"/>
  <c r="BY129" i="26"/>
  <c r="R101" i="26"/>
  <c r="V101" i="26"/>
  <c r="Z101" i="26"/>
  <c r="AD101" i="26"/>
  <c r="AH101" i="26"/>
  <c r="AL101" i="26"/>
  <c r="BC100" i="26"/>
  <c r="BK100" i="26"/>
  <c r="BK99" i="26" s="1"/>
  <c r="CE101" i="26"/>
  <c r="BS101" i="26"/>
  <c r="CA101" i="26"/>
  <c r="AU102" i="26"/>
  <c r="AU106" i="26"/>
  <c r="B111" i="26"/>
  <c r="P111" i="26"/>
  <c r="X111" i="26"/>
  <c r="AF111" i="26"/>
  <c r="AN111" i="26"/>
  <c r="BH111" i="26"/>
  <c r="BR111" i="26"/>
  <c r="CA111" i="26"/>
  <c r="Q111" i="26"/>
  <c r="AG111" i="26"/>
  <c r="BM111" i="26"/>
  <c r="AU113" i="26"/>
  <c r="AU123" i="26"/>
  <c r="AR129" i="26"/>
  <c r="AV129" i="26"/>
  <c r="BP129" i="26"/>
  <c r="BV129" i="26"/>
  <c r="K129" i="26"/>
  <c r="AA129" i="26"/>
  <c r="AQ129" i="26"/>
  <c r="BG129" i="26"/>
  <c r="AU134" i="26"/>
  <c r="B140" i="26"/>
  <c r="E139" i="26"/>
  <c r="L140" i="26"/>
  <c r="AU139" i="26"/>
  <c r="BB140" i="26"/>
  <c r="BH140" i="26"/>
  <c r="BL140" i="26"/>
  <c r="BT140" i="26"/>
  <c r="BX140" i="26"/>
  <c r="C140" i="26"/>
  <c r="S140" i="26"/>
  <c r="AI140" i="26"/>
  <c r="AY140" i="26"/>
  <c r="BO140" i="26"/>
  <c r="N98" i="25"/>
  <c r="N94" i="25"/>
  <c r="N90" i="25"/>
  <c r="N86" i="25"/>
  <c r="N78" i="25"/>
  <c r="N74" i="25"/>
  <c r="N70" i="25"/>
  <c r="N62" i="25"/>
  <c r="N58" i="25"/>
  <c r="N54" i="25"/>
  <c r="N46" i="25"/>
  <c r="N42" i="25"/>
  <c r="N30" i="25"/>
  <c r="N93" i="25"/>
  <c r="N89" i="25"/>
  <c r="N85" i="25"/>
  <c r="N77" i="25"/>
  <c r="N73" i="25"/>
  <c r="N69" i="25"/>
  <c r="N61" i="25"/>
  <c r="N57" i="25"/>
  <c r="N53" i="25"/>
  <c r="N45" i="25"/>
  <c r="N143" i="25"/>
  <c r="N125" i="25"/>
  <c r="N105" i="25"/>
  <c r="N31" i="25"/>
  <c r="N117" i="25"/>
  <c r="N136" i="25"/>
  <c r="N118" i="25"/>
  <c r="N124" i="25"/>
  <c r="N37" i="25"/>
  <c r="N25" i="25"/>
  <c r="N133" i="25"/>
  <c r="N8" i="25"/>
  <c r="N106" i="25"/>
  <c r="N14" i="25"/>
  <c r="N19" i="25"/>
  <c r="N12" i="25"/>
  <c r="J6" i="25"/>
  <c r="AP6" i="25"/>
  <c r="BC6" i="25"/>
  <c r="AU9" i="25"/>
  <c r="CD9" i="25"/>
  <c r="AU17" i="25"/>
  <c r="AU18" i="25"/>
  <c r="AU19" i="25"/>
  <c r="AU20" i="25"/>
  <c r="CD21" i="25"/>
  <c r="AU26" i="25"/>
  <c r="CD26" i="25"/>
  <c r="CD32" i="25"/>
  <c r="CD40" i="25"/>
  <c r="CD46" i="25"/>
  <c r="CD47" i="25"/>
  <c r="CD54" i="25"/>
  <c r="CD55" i="25"/>
  <c r="CD62" i="25"/>
  <c r="CD63" i="25"/>
  <c r="CD70" i="25"/>
  <c r="CD71" i="25"/>
  <c r="CD78" i="25"/>
  <c r="CD79" i="25"/>
  <c r="CD86" i="25"/>
  <c r="CD87" i="25"/>
  <c r="CD94" i="25"/>
  <c r="G140" i="25"/>
  <c r="G129" i="25"/>
  <c r="G111" i="25"/>
  <c r="G101" i="25"/>
  <c r="BM111" i="25"/>
  <c r="BM101" i="25"/>
  <c r="BM140" i="25"/>
  <c r="BM129" i="25"/>
  <c r="BQ111" i="25"/>
  <c r="BQ101" i="25"/>
  <c r="E100" i="25"/>
  <c r="AW101" i="25"/>
  <c r="BU101" i="25"/>
  <c r="BW100" i="25"/>
  <c r="AA101" i="25"/>
  <c r="AU104" i="25"/>
  <c r="AX100" i="26"/>
  <c r="F101" i="26"/>
  <c r="E110" i="26"/>
  <c r="AX110" i="26"/>
  <c r="F111" i="26"/>
  <c r="AU112" i="26"/>
  <c r="AU114" i="26"/>
  <c r="AU116" i="26"/>
  <c r="AU120" i="26"/>
  <c r="CD120" i="26"/>
  <c r="AU122" i="26"/>
  <c r="AU124" i="26"/>
  <c r="AU127" i="26"/>
  <c r="BF128" i="26"/>
  <c r="AU131" i="26"/>
  <c r="AU133" i="26"/>
  <c r="AU118" i="26"/>
  <c r="AU126" i="26"/>
  <c r="AU136" i="26"/>
  <c r="AU138" i="26"/>
  <c r="BF139" i="26"/>
  <c r="AU142" i="26"/>
  <c r="AU144" i="26"/>
  <c r="AU146" i="26"/>
  <c r="AU97" i="26"/>
  <c r="AU7" i="25"/>
  <c r="CD8" i="25"/>
  <c r="AU11" i="25"/>
  <c r="CD11" i="25"/>
  <c r="CD16" i="25"/>
  <c r="CD19" i="25"/>
  <c r="J22" i="25"/>
  <c r="BF22" i="25"/>
  <c r="CD33" i="25"/>
  <c r="CD41" i="25"/>
  <c r="CD49" i="25"/>
  <c r="CD57" i="25"/>
  <c r="CD65" i="25"/>
  <c r="CD73" i="25"/>
  <c r="CD81" i="25"/>
  <c r="CD89" i="25"/>
  <c r="AQ140" i="25"/>
  <c r="AQ129" i="25"/>
  <c r="BG140" i="25"/>
  <c r="BG129" i="25"/>
  <c r="AU108" i="25"/>
  <c r="E110" i="25"/>
  <c r="AW111" i="25"/>
  <c r="BU111" i="25"/>
  <c r="BW110" i="25"/>
  <c r="BG111" i="25"/>
  <c r="AU114" i="25"/>
  <c r="BQ129" i="25"/>
  <c r="AU131" i="25"/>
  <c r="BQ140" i="25"/>
  <c r="AU142" i="25"/>
  <c r="AW129" i="26"/>
  <c r="AW140" i="26"/>
  <c r="E6" i="25"/>
  <c r="AX6" i="25"/>
  <c r="AU12" i="25"/>
  <c r="AU13" i="25"/>
  <c r="CD13" i="25"/>
  <c r="CD20" i="25"/>
  <c r="AP22" i="25"/>
  <c r="AU22" i="25" s="1"/>
  <c r="AU24" i="25"/>
  <c r="AU32" i="25"/>
  <c r="AU40" i="25"/>
  <c r="CD43" i="25"/>
  <c r="CD51" i="25"/>
  <c r="CD59" i="25"/>
  <c r="CD67" i="25"/>
  <c r="CD75" i="25"/>
  <c r="CD83" i="25"/>
  <c r="CD91" i="25"/>
  <c r="O140" i="25"/>
  <c r="O129" i="25"/>
  <c r="O111" i="25"/>
  <c r="O101" i="25"/>
  <c r="S140" i="25"/>
  <c r="S129" i="25"/>
  <c r="W140" i="25"/>
  <c r="W129" i="25"/>
  <c r="W111" i="25"/>
  <c r="W101" i="25"/>
  <c r="AA140" i="25"/>
  <c r="AA129" i="25"/>
  <c r="AE140" i="25"/>
  <c r="AE129" i="25"/>
  <c r="AE111" i="25"/>
  <c r="AE101" i="25"/>
  <c r="AI140" i="25"/>
  <c r="AI129" i="25"/>
  <c r="AM140" i="25"/>
  <c r="AM129" i="25"/>
  <c r="AM111" i="25"/>
  <c r="AM101" i="25"/>
  <c r="BF100" i="25"/>
  <c r="AI111" i="25"/>
  <c r="AU120" i="25"/>
  <c r="AU118" i="25"/>
  <c r="CD145" i="25"/>
  <c r="AP100" i="26"/>
  <c r="AP110" i="26"/>
  <c r="CD7" i="25"/>
  <c r="AU14" i="25"/>
  <c r="AU15" i="25"/>
  <c r="CD15" i="25"/>
  <c r="AU23" i="25"/>
  <c r="CD23" i="25"/>
  <c r="CD30" i="25"/>
  <c r="AU31" i="25"/>
  <c r="CD31" i="25"/>
  <c r="AU33" i="25"/>
  <c r="CD38" i="25"/>
  <c r="AU39" i="25"/>
  <c r="CD39" i="25"/>
  <c r="AU41" i="25"/>
  <c r="CD45" i="25"/>
  <c r="CD53" i="25"/>
  <c r="CD61" i="25"/>
  <c r="CD69" i="25"/>
  <c r="CD77" i="25"/>
  <c r="CD85" i="25"/>
  <c r="CD93" i="25"/>
  <c r="K140" i="25"/>
  <c r="K129" i="25"/>
  <c r="BA111" i="25"/>
  <c r="BA101" i="25"/>
  <c r="S101" i="25"/>
  <c r="BF110" i="25"/>
  <c r="K111" i="25"/>
  <c r="AQ111" i="25"/>
  <c r="AU124" i="25"/>
  <c r="BV129" i="25"/>
  <c r="BA129" i="25"/>
  <c r="AU136" i="25"/>
  <c r="BV140" i="25"/>
  <c r="BA140" i="25"/>
  <c r="AU27" i="25"/>
  <c r="CD27" i="25"/>
  <c r="BC28" i="25"/>
  <c r="CD34" i="25"/>
  <c r="CD35" i="25"/>
  <c r="CD42" i="25"/>
  <c r="BD111" i="25"/>
  <c r="BD101" i="25"/>
  <c r="D101" i="25"/>
  <c r="BS101" i="25"/>
  <c r="CA101" i="25"/>
  <c r="AU102" i="25"/>
  <c r="AU106" i="25"/>
  <c r="BS111" i="25"/>
  <c r="AU112" i="25"/>
  <c r="AU116" i="25"/>
  <c r="AU122" i="25"/>
  <c r="AU127" i="25"/>
  <c r="L129" i="25"/>
  <c r="AV129" i="25"/>
  <c r="BD129" i="25"/>
  <c r="BL129" i="25"/>
  <c r="BP129" i="25"/>
  <c r="BT129" i="25"/>
  <c r="I129" i="25"/>
  <c r="Q129" i="25"/>
  <c r="Y129" i="25"/>
  <c r="AG129" i="25"/>
  <c r="AO129" i="25"/>
  <c r="AU133" i="25"/>
  <c r="AU126" i="25"/>
  <c r="AU138" i="25"/>
  <c r="L140" i="25"/>
  <c r="AV140" i="25"/>
  <c r="BD140" i="25"/>
  <c r="BL140" i="25"/>
  <c r="BP140" i="25"/>
  <c r="BT140" i="25"/>
  <c r="I140" i="25"/>
  <c r="Q140" i="25"/>
  <c r="Y140" i="25"/>
  <c r="AG140" i="25"/>
  <c r="AO140" i="25"/>
  <c r="AU144" i="25"/>
  <c r="AU14" i="24"/>
  <c r="CD24" i="24"/>
  <c r="CD25" i="24"/>
  <c r="AU39" i="24"/>
  <c r="AU64" i="24"/>
  <c r="BF28" i="25"/>
  <c r="CD28" i="25" s="1"/>
  <c r="F140" i="25"/>
  <c r="F129" i="25"/>
  <c r="R140" i="25"/>
  <c r="R129" i="25"/>
  <c r="V140" i="25"/>
  <c r="V129" i="25"/>
  <c r="Z140" i="25"/>
  <c r="Z129" i="25"/>
  <c r="AD140" i="25"/>
  <c r="AD129" i="25"/>
  <c r="AH140" i="25"/>
  <c r="AH129" i="25"/>
  <c r="AL140" i="25"/>
  <c r="AL129" i="25"/>
  <c r="AT140" i="25"/>
  <c r="AT129" i="25"/>
  <c r="CE140" i="25"/>
  <c r="CE129" i="25"/>
  <c r="L101" i="25"/>
  <c r="AX100" i="25"/>
  <c r="AX99" i="25" s="1"/>
  <c r="BL101" i="25"/>
  <c r="BN101" i="25"/>
  <c r="BP101" i="25"/>
  <c r="BR101" i="25"/>
  <c r="BT101" i="25"/>
  <c r="I101" i="25"/>
  <c r="Q101" i="25"/>
  <c r="Y101" i="25"/>
  <c r="AG101" i="25"/>
  <c r="AO101" i="25"/>
  <c r="AU105" i="25"/>
  <c r="AU109" i="25"/>
  <c r="L111" i="25"/>
  <c r="AX110" i="25"/>
  <c r="BL111" i="25"/>
  <c r="BN111" i="25"/>
  <c r="BP111" i="25"/>
  <c r="BR111" i="25"/>
  <c r="BT111" i="25"/>
  <c r="AO111" i="25"/>
  <c r="AU115" i="25"/>
  <c r="AU121" i="25"/>
  <c r="AU125" i="25"/>
  <c r="B129" i="25"/>
  <c r="E128" i="25"/>
  <c r="H129" i="25"/>
  <c r="C129" i="25"/>
  <c r="AY129" i="25"/>
  <c r="BO129" i="25"/>
  <c r="AU132" i="25"/>
  <c r="AU135" i="25"/>
  <c r="AU137" i="25"/>
  <c r="B140" i="25"/>
  <c r="E139" i="25"/>
  <c r="H140" i="25"/>
  <c r="C140" i="25"/>
  <c r="AY140" i="25"/>
  <c r="BO140" i="25"/>
  <c r="AU143" i="25"/>
  <c r="AU145" i="25"/>
  <c r="AU97" i="25"/>
  <c r="AU18" i="24"/>
  <c r="CD26" i="24"/>
  <c r="AU40" i="24"/>
  <c r="AU72" i="24"/>
  <c r="M129" i="24"/>
  <c r="AD101" i="24"/>
  <c r="BA129" i="24"/>
  <c r="BA101" i="24"/>
  <c r="BZ100" i="24"/>
  <c r="BY140" i="24"/>
  <c r="CE101" i="24"/>
  <c r="AP6" i="24"/>
  <c r="AU10" i="24"/>
  <c r="AU30" i="24"/>
  <c r="AU48" i="24"/>
  <c r="AU80" i="24"/>
  <c r="BU111" i="24"/>
  <c r="AU25" i="25"/>
  <c r="CD25" i="25"/>
  <c r="AP28" i="25"/>
  <c r="AU28" i="25" s="1"/>
  <c r="CD36" i="25"/>
  <c r="CD44" i="25"/>
  <c r="CD48" i="25"/>
  <c r="CD52" i="25"/>
  <c r="CD56" i="25"/>
  <c r="CD60" i="25"/>
  <c r="CD64" i="25"/>
  <c r="CD68" i="25"/>
  <c r="CD72" i="25"/>
  <c r="CD76" i="25"/>
  <c r="CD80" i="25"/>
  <c r="CD84" i="25"/>
  <c r="CD88" i="25"/>
  <c r="CD92" i="25"/>
  <c r="BN140" i="25"/>
  <c r="BN129" i="25"/>
  <c r="BR140" i="25"/>
  <c r="BR129" i="25"/>
  <c r="AR101" i="25"/>
  <c r="BV101" i="25"/>
  <c r="M101" i="25"/>
  <c r="U101" i="25"/>
  <c r="AC101" i="25"/>
  <c r="AK101" i="25"/>
  <c r="BI101" i="25"/>
  <c r="BY101" i="25"/>
  <c r="AU103" i="25"/>
  <c r="AU107" i="25"/>
  <c r="AR111" i="25"/>
  <c r="BV111" i="25"/>
  <c r="M111" i="25"/>
  <c r="AC111" i="25"/>
  <c r="AU113" i="25"/>
  <c r="AU117" i="25"/>
  <c r="AU123" i="25"/>
  <c r="D129" i="25"/>
  <c r="P129" i="25"/>
  <c r="T129" i="25"/>
  <c r="X129" i="25"/>
  <c r="AB129" i="25"/>
  <c r="AF129" i="25"/>
  <c r="AJ129" i="25"/>
  <c r="AN129" i="25"/>
  <c r="BC128" i="25"/>
  <c r="BK128" i="25"/>
  <c r="BS129" i="25"/>
  <c r="AU130" i="25"/>
  <c r="AU134" i="25"/>
  <c r="AU119" i="25"/>
  <c r="P140" i="25"/>
  <c r="T140" i="25"/>
  <c r="X140" i="25"/>
  <c r="AB140" i="25"/>
  <c r="AF140" i="25"/>
  <c r="AJ140" i="25"/>
  <c r="AN140" i="25"/>
  <c r="BC139" i="25"/>
  <c r="BK139" i="25"/>
  <c r="BS140" i="25"/>
  <c r="AU141" i="25"/>
  <c r="AU146" i="25"/>
  <c r="BZ6" i="24"/>
  <c r="AP28" i="24"/>
  <c r="AU28" i="24" s="1"/>
  <c r="AU34" i="24"/>
  <c r="AU56" i="24"/>
  <c r="AU88" i="24"/>
  <c r="BC6" i="24"/>
  <c r="BK6" i="24"/>
  <c r="AU8" i="24"/>
  <c r="AU12" i="24"/>
  <c r="AU16" i="24"/>
  <c r="AU20" i="24"/>
  <c r="E22" i="24"/>
  <c r="AU32" i="24"/>
  <c r="AU36" i="24"/>
  <c r="CD39" i="24"/>
  <c r="AU44" i="24"/>
  <c r="AU52" i="24"/>
  <c r="AU60" i="24"/>
  <c r="AU68" i="24"/>
  <c r="AU76" i="24"/>
  <c r="AU84" i="24"/>
  <c r="AU92" i="24"/>
  <c r="CA140" i="24"/>
  <c r="CA129" i="24"/>
  <c r="CD103" i="24"/>
  <c r="CD104" i="24"/>
  <c r="M111" i="24"/>
  <c r="J100" i="25"/>
  <c r="AP100" i="25"/>
  <c r="AV101" i="25"/>
  <c r="J110" i="25"/>
  <c r="AP110" i="25"/>
  <c r="AV111" i="25"/>
  <c r="CD119" i="25"/>
  <c r="AU98" i="25"/>
  <c r="BW6" i="24"/>
  <c r="AU7" i="24"/>
  <c r="AU11" i="24"/>
  <c r="AU15" i="24"/>
  <c r="AU19" i="24"/>
  <c r="AU31" i="24"/>
  <c r="AU35" i="24"/>
  <c r="AU46" i="24"/>
  <c r="AU54" i="24"/>
  <c r="AU62" i="24"/>
  <c r="AU70" i="24"/>
  <c r="AU78" i="24"/>
  <c r="AU86" i="24"/>
  <c r="AU94" i="24"/>
  <c r="AC101" i="24"/>
  <c r="AP100" i="24"/>
  <c r="CD105" i="24"/>
  <c r="CD119" i="24"/>
  <c r="CD120" i="25"/>
  <c r="BF128" i="25"/>
  <c r="BF139" i="25"/>
  <c r="CD144" i="25"/>
  <c r="AU96" i="25"/>
  <c r="AU95" i="25" s="1"/>
  <c r="J6" i="24"/>
  <c r="AX6" i="24"/>
  <c r="BF6" i="24"/>
  <c r="AU9" i="24"/>
  <c r="AU13" i="24"/>
  <c r="AU17" i="24"/>
  <c r="AU21" i="24"/>
  <c r="AU22" i="24"/>
  <c r="BF22" i="24"/>
  <c r="CD22" i="24" s="1"/>
  <c r="CD23" i="24"/>
  <c r="CD27" i="24"/>
  <c r="BW28" i="24"/>
  <c r="CD28" i="24" s="1"/>
  <c r="AU29" i="24"/>
  <c r="AU33" i="24"/>
  <c r="AU37" i="24"/>
  <c r="AU42" i="24"/>
  <c r="AU50" i="24"/>
  <c r="AU58" i="24"/>
  <c r="AU66" i="24"/>
  <c r="AU74" i="24"/>
  <c r="AU82" i="24"/>
  <c r="AU90" i="24"/>
  <c r="AZ129" i="24"/>
  <c r="AZ101" i="24"/>
  <c r="BM101" i="24"/>
  <c r="BQ140" i="24"/>
  <c r="BU101" i="24"/>
  <c r="BK110" i="24"/>
  <c r="BC128" i="24"/>
  <c r="K140" i="24"/>
  <c r="K129" i="24"/>
  <c r="O129" i="24"/>
  <c r="S129" i="24"/>
  <c r="W129" i="24"/>
  <c r="AA129" i="24"/>
  <c r="AE129" i="24"/>
  <c r="AI129" i="24"/>
  <c r="AM129" i="24"/>
  <c r="AQ129" i="24"/>
  <c r="AY101" i="24"/>
  <c r="BC100" i="24"/>
  <c r="BG129" i="24"/>
  <c r="BK100" i="24"/>
  <c r="BS129" i="24"/>
  <c r="CA101" i="24"/>
  <c r="D101" i="24"/>
  <c r="BX101" i="24"/>
  <c r="K111" i="24"/>
  <c r="J128" i="24"/>
  <c r="BZ139" i="24"/>
  <c r="AU26" i="22"/>
  <c r="AU43" i="24"/>
  <c r="AU47" i="24"/>
  <c r="AU51" i="24"/>
  <c r="AU55" i="24"/>
  <c r="AU59" i="24"/>
  <c r="AU63" i="24"/>
  <c r="AU67" i="24"/>
  <c r="AU71" i="24"/>
  <c r="AU75" i="24"/>
  <c r="AU79" i="24"/>
  <c r="AU83" i="24"/>
  <c r="AU87" i="24"/>
  <c r="AU91" i="24"/>
  <c r="BW100" i="24"/>
  <c r="V101" i="24"/>
  <c r="AL101" i="24"/>
  <c r="AT101" i="24"/>
  <c r="BJ101" i="24"/>
  <c r="BR101" i="24"/>
  <c r="CD106" i="24"/>
  <c r="AU109" i="24"/>
  <c r="CD109" i="24"/>
  <c r="D111" i="24"/>
  <c r="BA111" i="24"/>
  <c r="BJ111" i="24"/>
  <c r="B129" i="24"/>
  <c r="E128" i="24"/>
  <c r="V129" i="24"/>
  <c r="AJ129" i="24"/>
  <c r="AN129" i="24"/>
  <c r="AR129" i="24"/>
  <c r="CD118" i="24"/>
  <c r="S140" i="24"/>
  <c r="AA140" i="24"/>
  <c r="AI140" i="24"/>
  <c r="AU38" i="24"/>
  <c r="CD38" i="24"/>
  <c r="AU41" i="24"/>
  <c r="AU45" i="24"/>
  <c r="AU49" i="24"/>
  <c r="AU53" i="24"/>
  <c r="AU57" i="24"/>
  <c r="AU61" i="24"/>
  <c r="AU65" i="24"/>
  <c r="AU69" i="24"/>
  <c r="AU73" i="24"/>
  <c r="AU77" i="24"/>
  <c r="AU81" i="24"/>
  <c r="AU85" i="24"/>
  <c r="AU89" i="24"/>
  <c r="AU93" i="24"/>
  <c r="J100" i="24"/>
  <c r="R140" i="24"/>
  <c r="R111" i="24"/>
  <c r="V140" i="24"/>
  <c r="V111" i="24"/>
  <c r="Z140" i="24"/>
  <c r="Z111" i="24"/>
  <c r="AH140" i="24"/>
  <c r="AH111" i="24"/>
  <c r="AL140" i="24"/>
  <c r="AL111" i="24"/>
  <c r="AT140" i="24"/>
  <c r="AT111" i="24"/>
  <c r="AX100" i="24"/>
  <c r="AX99" i="24" s="1"/>
  <c r="BF100" i="24"/>
  <c r="BR140" i="24"/>
  <c r="BR111" i="24"/>
  <c r="B101" i="24"/>
  <c r="R101" i="24"/>
  <c r="Z101" i="24"/>
  <c r="AH101" i="24"/>
  <c r="BV101" i="24"/>
  <c r="CD102" i="24"/>
  <c r="B111" i="24"/>
  <c r="BX111" i="24"/>
  <c r="BZ110" i="24"/>
  <c r="T129" i="24"/>
  <c r="X129" i="24"/>
  <c r="AL129" i="24"/>
  <c r="AP128" i="24"/>
  <c r="CB129" i="24"/>
  <c r="BG140" i="24"/>
  <c r="E110" i="24"/>
  <c r="G111" i="24"/>
  <c r="P111" i="24"/>
  <c r="T111" i="24"/>
  <c r="X111" i="24"/>
  <c r="AB111" i="24"/>
  <c r="AF111" i="24"/>
  <c r="AJ111" i="24"/>
  <c r="AN111" i="24"/>
  <c r="AV111" i="24"/>
  <c r="AZ111" i="24"/>
  <c r="BD111" i="24"/>
  <c r="BF110" i="24"/>
  <c r="BH111" i="24"/>
  <c r="BL111" i="24"/>
  <c r="CD113" i="24"/>
  <c r="CD115" i="24"/>
  <c r="CD117" i="24"/>
  <c r="CD121" i="24"/>
  <c r="CD123" i="24"/>
  <c r="CD125" i="24"/>
  <c r="CD135" i="24"/>
  <c r="H140" i="24"/>
  <c r="BU140" i="24"/>
  <c r="BW139" i="24"/>
  <c r="CD141" i="24"/>
  <c r="AU145" i="24"/>
  <c r="CD8" i="22"/>
  <c r="CD14" i="22"/>
  <c r="CD20" i="22"/>
  <c r="CD51" i="22"/>
  <c r="CD108" i="24"/>
  <c r="L111" i="24"/>
  <c r="AQ111" i="24"/>
  <c r="CA111" i="24"/>
  <c r="R129" i="24"/>
  <c r="Z129" i="24"/>
  <c r="AH129" i="24"/>
  <c r="AW129" i="24"/>
  <c r="BE129" i="24"/>
  <c r="BR129" i="24"/>
  <c r="BU129" i="24"/>
  <c r="AU137" i="24"/>
  <c r="U140" i="24"/>
  <c r="AC140" i="24"/>
  <c r="AK140" i="24"/>
  <c r="AP139" i="24"/>
  <c r="AU139" i="24" s="1"/>
  <c r="BV140" i="24"/>
  <c r="CB140" i="24"/>
  <c r="AU96" i="24"/>
  <c r="AU25" i="22"/>
  <c r="C111" i="24"/>
  <c r="H111" i="24"/>
  <c r="S111" i="24"/>
  <c r="AA111" i="24"/>
  <c r="AI111" i="24"/>
  <c r="AP110" i="24"/>
  <c r="AR111" i="24"/>
  <c r="BP111" i="24"/>
  <c r="CD112" i="24"/>
  <c r="CD114" i="24"/>
  <c r="CD116" i="24"/>
  <c r="CD120" i="24"/>
  <c r="CD122" i="24"/>
  <c r="CD124" i="24"/>
  <c r="CD127" i="24"/>
  <c r="AT129" i="24"/>
  <c r="BB129" i="24"/>
  <c r="BF128" i="24"/>
  <c r="BJ129" i="24"/>
  <c r="BV129" i="24"/>
  <c r="CE129" i="24"/>
  <c r="AV129" i="24"/>
  <c r="CD131" i="24"/>
  <c r="CD132" i="24"/>
  <c r="AU136" i="24"/>
  <c r="CD136" i="24"/>
  <c r="BJ140" i="24"/>
  <c r="CD143" i="24"/>
  <c r="CD11" i="22"/>
  <c r="AU14" i="22"/>
  <c r="AU15" i="22"/>
  <c r="AU138" i="24"/>
  <c r="CD138" i="24"/>
  <c r="D140" i="24"/>
  <c r="M140" i="24"/>
  <c r="AR140" i="24"/>
  <c r="AV140" i="24"/>
  <c r="BC139" i="24"/>
  <c r="BK139" i="24"/>
  <c r="BM140" i="24"/>
  <c r="B140" i="24"/>
  <c r="CD7" i="22"/>
  <c r="CD16" i="22"/>
  <c r="BF22" i="22"/>
  <c r="CD22" i="22" s="1"/>
  <c r="CD35" i="22"/>
  <c r="CD37" i="22"/>
  <c r="P140" i="24"/>
  <c r="T140" i="24"/>
  <c r="X140" i="24"/>
  <c r="AB140" i="24"/>
  <c r="AF140" i="24"/>
  <c r="AJ140" i="24"/>
  <c r="AN140" i="24"/>
  <c r="AW140" i="24"/>
  <c r="AZ140" i="24"/>
  <c r="BD140" i="24"/>
  <c r="BF139" i="24"/>
  <c r="BH140" i="24"/>
  <c r="AQ140" i="24"/>
  <c r="AU142" i="24"/>
  <c r="AU144" i="24"/>
  <c r="CD98" i="24"/>
  <c r="E6" i="22"/>
  <c r="AU21" i="22"/>
  <c r="CD25" i="22"/>
  <c r="AU126" i="24"/>
  <c r="CD126" i="24"/>
  <c r="L140" i="24"/>
  <c r="BA140" i="24"/>
  <c r="BE140" i="24"/>
  <c r="BL140" i="24"/>
  <c r="BP140" i="24"/>
  <c r="BT140" i="24"/>
  <c r="BX140" i="24"/>
  <c r="CD142" i="24"/>
  <c r="CD145" i="24"/>
  <c r="CD96" i="24"/>
  <c r="AU98" i="24"/>
  <c r="AP6" i="22"/>
  <c r="AU12" i="22"/>
  <c r="AU13" i="22"/>
  <c r="AU17" i="22"/>
  <c r="CD29" i="22"/>
  <c r="AU37" i="22"/>
  <c r="CD53" i="22"/>
  <c r="BC6" i="22"/>
  <c r="CD10" i="22"/>
  <c r="CD17" i="22"/>
  <c r="E22" i="22"/>
  <c r="J22" i="22"/>
  <c r="CD23" i="22"/>
  <c r="AU24" i="22"/>
  <c r="CD26" i="22"/>
  <c r="AS28" i="22"/>
  <c r="AU28" i="22" s="1"/>
  <c r="AU43" i="22"/>
  <c r="AU48" i="22"/>
  <c r="CD61" i="22"/>
  <c r="CD144" i="24"/>
  <c r="CD146" i="24"/>
  <c r="CD97" i="24"/>
  <c r="AX6" i="22"/>
  <c r="BK6" i="22"/>
  <c r="CD18" i="22"/>
  <c r="AU19" i="22"/>
  <c r="CD21" i="22"/>
  <c r="CD27" i="22"/>
  <c r="BC28" i="22"/>
  <c r="CD28" i="22" s="1"/>
  <c r="CD30" i="22"/>
  <c r="CD34" i="22"/>
  <c r="CD59" i="22"/>
  <c r="E28" i="22"/>
  <c r="CD31" i="22"/>
  <c r="CD38" i="22"/>
  <c r="CD40" i="22"/>
  <c r="AU44" i="22"/>
  <c r="CD47" i="22"/>
  <c r="AU49" i="22"/>
  <c r="CD55" i="22"/>
  <c r="CD63" i="22"/>
  <c r="BW6" i="22"/>
  <c r="BZ6" i="22"/>
  <c r="BZ5" i="22" s="1"/>
  <c r="AP22" i="22"/>
  <c r="AU29" i="22"/>
  <c r="CD32" i="22"/>
  <c r="AU35" i="22"/>
  <c r="AU36" i="22"/>
  <c r="CD57" i="22"/>
  <c r="AU41" i="22"/>
  <c r="CD43" i="22"/>
  <c r="CD48" i="22"/>
  <c r="AU52" i="22"/>
  <c r="AU54" i="22"/>
  <c r="AU56" i="22"/>
  <c r="AU58" i="22"/>
  <c r="AU60" i="22"/>
  <c r="AU62" i="22"/>
  <c r="AU64" i="22"/>
  <c r="CD33" i="22"/>
  <c r="CD44" i="22"/>
  <c r="AU45" i="22"/>
  <c r="AU46" i="22"/>
  <c r="CD46" i="22"/>
  <c r="AU68" i="22"/>
  <c r="CD69" i="22"/>
  <c r="CD76" i="22"/>
  <c r="CD80" i="22"/>
  <c r="CD84" i="22"/>
  <c r="AU69" i="22"/>
  <c r="CD70" i="22"/>
  <c r="CD72" i="22"/>
  <c r="AU73" i="22"/>
  <c r="CD73" i="22"/>
  <c r="AU74" i="22"/>
  <c r="CD94" i="22"/>
  <c r="AU42" i="22"/>
  <c r="CD42" i="22"/>
  <c r="AU50" i="22"/>
  <c r="CD50" i="22"/>
  <c r="CD68" i="22"/>
  <c r="CD75" i="22"/>
  <c r="CD78" i="22"/>
  <c r="CD82" i="22"/>
  <c r="CD86" i="22"/>
  <c r="CD89" i="22"/>
  <c r="AU91" i="22"/>
  <c r="Z140" i="22"/>
  <c r="Z111" i="22"/>
  <c r="Z101" i="22"/>
  <c r="AU105" i="22"/>
  <c r="CD108" i="22"/>
  <c r="K111" i="22"/>
  <c r="CD52" i="22"/>
  <c r="CD54" i="22"/>
  <c r="CD56" i="22"/>
  <c r="CD58" i="22"/>
  <c r="CD60" i="22"/>
  <c r="CD62" i="22"/>
  <c r="CD64" i="22"/>
  <c r="AU65" i="22"/>
  <c r="CD65" i="22"/>
  <c r="AU66" i="22"/>
  <c r="C129" i="22"/>
  <c r="C101" i="22"/>
  <c r="BP140" i="22"/>
  <c r="BP111" i="22"/>
  <c r="CD71" i="22"/>
  <c r="AU78" i="22"/>
  <c r="AU80" i="22"/>
  <c r="AU82" i="22"/>
  <c r="AU84" i="22"/>
  <c r="AU86" i="22"/>
  <c r="AU92" i="22"/>
  <c r="CB101" i="22"/>
  <c r="CD104" i="22"/>
  <c r="AU109" i="22"/>
  <c r="CD120" i="22"/>
  <c r="AU88" i="22"/>
  <c r="AU89" i="22"/>
  <c r="CD90" i="22"/>
  <c r="AL140" i="22"/>
  <c r="AL111" i="22"/>
  <c r="AL129" i="22"/>
  <c r="BR140" i="22"/>
  <c r="BR111" i="22"/>
  <c r="BR101" i="22"/>
  <c r="AT101" i="22"/>
  <c r="AZ101" i="22"/>
  <c r="AY101" i="22"/>
  <c r="V101" i="22"/>
  <c r="Y101" i="22"/>
  <c r="AL101" i="22"/>
  <c r="CE101" i="22"/>
  <c r="CD102" i="22"/>
  <c r="AU103" i="22"/>
  <c r="CD106" i="22"/>
  <c r="AU107" i="22"/>
  <c r="BV111" i="22"/>
  <c r="BW110" i="22"/>
  <c r="AU121" i="22"/>
  <c r="E128" i="22"/>
  <c r="B129" i="22"/>
  <c r="AY129" i="22"/>
  <c r="BC128" i="22"/>
  <c r="AU135" i="22"/>
  <c r="BG111" i="22"/>
  <c r="BK110" i="22"/>
  <c r="AU93" i="22"/>
  <c r="CD93" i="22"/>
  <c r="F140" i="22"/>
  <c r="F111" i="22"/>
  <c r="AX100" i="22"/>
  <c r="AV101" i="22"/>
  <c r="AU102" i="22"/>
  <c r="AU106" i="22"/>
  <c r="D111" i="22"/>
  <c r="AP110" i="22"/>
  <c r="Y111" i="22"/>
  <c r="CD112" i="22"/>
  <c r="CD122" i="22"/>
  <c r="V129" i="22"/>
  <c r="Z129" i="22"/>
  <c r="AH129" i="22"/>
  <c r="BN129" i="22"/>
  <c r="AD129" i="22"/>
  <c r="BI101" i="22"/>
  <c r="BU101" i="22"/>
  <c r="BX101" i="22"/>
  <c r="G111" i="22"/>
  <c r="X111" i="22"/>
  <c r="AN111" i="22"/>
  <c r="AZ111" i="22"/>
  <c r="BY129" i="22"/>
  <c r="BB111" i="22"/>
  <c r="CD116" i="22"/>
  <c r="R129" i="22"/>
  <c r="Y129" i="22"/>
  <c r="BT129" i="22"/>
  <c r="BB129" i="22"/>
  <c r="E100" i="22"/>
  <c r="J100" i="22"/>
  <c r="L101" i="22"/>
  <c r="P101" i="22"/>
  <c r="T101" i="22"/>
  <c r="X101" i="22"/>
  <c r="AB101" i="22"/>
  <c r="AF101" i="22"/>
  <c r="AJ101" i="22"/>
  <c r="AN101" i="22"/>
  <c r="AP100" i="22"/>
  <c r="AR101" i="22"/>
  <c r="BE101" i="22"/>
  <c r="BH101" i="22"/>
  <c r="BL101" i="22"/>
  <c r="BP101" i="22"/>
  <c r="BT101" i="22"/>
  <c r="CD109" i="22"/>
  <c r="B111" i="22"/>
  <c r="AA111" i="22"/>
  <c r="CB111" i="22"/>
  <c r="Q111" i="22"/>
  <c r="AG111" i="22"/>
  <c r="BM111" i="22"/>
  <c r="CD114" i="22"/>
  <c r="Q129" i="22"/>
  <c r="CD124" i="22"/>
  <c r="CD127" i="22"/>
  <c r="H129" i="22"/>
  <c r="P129" i="22"/>
  <c r="X129" i="22"/>
  <c r="AF129" i="22"/>
  <c r="AN129" i="22"/>
  <c r="BP129" i="22"/>
  <c r="CB129" i="22"/>
  <c r="AQ129" i="22"/>
  <c r="AU118" i="22"/>
  <c r="D140" i="22"/>
  <c r="H140" i="22"/>
  <c r="CD103" i="22"/>
  <c r="CD105" i="22"/>
  <c r="CD107" i="22"/>
  <c r="H111" i="22"/>
  <c r="O111" i="22"/>
  <c r="T111" i="22"/>
  <c r="W111" i="22"/>
  <c r="AB111" i="22"/>
  <c r="AE111" i="22"/>
  <c r="AJ111" i="22"/>
  <c r="AM111" i="22"/>
  <c r="BH111" i="22"/>
  <c r="CA111" i="22"/>
  <c r="CD113" i="22"/>
  <c r="CD115" i="22"/>
  <c r="CD117" i="22"/>
  <c r="CD121" i="22"/>
  <c r="CD123" i="22"/>
  <c r="CD125" i="22"/>
  <c r="L129" i="22"/>
  <c r="T129" i="22"/>
  <c r="AB129" i="22"/>
  <c r="AJ129" i="22"/>
  <c r="AR129" i="22"/>
  <c r="AV129" i="22"/>
  <c r="AX128" i="22"/>
  <c r="CD128" i="22" s="1"/>
  <c r="AZ129" i="22"/>
  <c r="BD129" i="22"/>
  <c r="BH129" i="22"/>
  <c r="BL129" i="22"/>
  <c r="O129" i="22"/>
  <c r="AE129" i="22"/>
  <c r="AU130" i="22"/>
  <c r="AU136" i="22"/>
  <c r="AM140" i="22"/>
  <c r="BO140" i="22"/>
  <c r="C111" i="22"/>
  <c r="J110" i="22"/>
  <c r="L111" i="22"/>
  <c r="AQ111" i="22"/>
  <c r="AY111" i="22"/>
  <c r="BF110" i="22"/>
  <c r="BD111" i="22"/>
  <c r="BO111" i="22"/>
  <c r="BX111" i="22"/>
  <c r="D129" i="22"/>
  <c r="U129" i="22"/>
  <c r="AC129" i="22"/>
  <c r="AK129" i="22"/>
  <c r="AP128" i="22"/>
  <c r="BA129" i="22"/>
  <c r="BE129" i="22"/>
  <c r="BI129" i="22"/>
  <c r="BM129" i="22"/>
  <c r="BR129" i="22"/>
  <c r="BU129" i="22"/>
  <c r="CA129" i="22"/>
  <c r="CD130" i="22"/>
  <c r="W140" i="22"/>
  <c r="BJ140" i="22"/>
  <c r="AU141" i="22"/>
  <c r="CD143" i="22"/>
  <c r="BC110" i="22"/>
  <c r="CE129" i="22"/>
  <c r="CD132" i="22"/>
  <c r="AJ140" i="22"/>
  <c r="AU133" i="22"/>
  <c r="CD126" i="22"/>
  <c r="CD119" i="22"/>
  <c r="V140" i="22"/>
  <c r="AD140" i="22"/>
  <c r="AW140" i="22"/>
  <c r="AU142" i="22"/>
  <c r="CD133" i="22"/>
  <c r="CD135" i="22"/>
  <c r="AU126" i="22"/>
  <c r="AU138" i="22"/>
  <c r="AU139" i="22"/>
  <c r="AT140" i="22"/>
  <c r="AZ140" i="22"/>
  <c r="BK139" i="22"/>
  <c r="CA140" i="22"/>
  <c r="CD141" i="22"/>
  <c r="CD131" i="22"/>
  <c r="AU119" i="22"/>
  <c r="C140" i="22"/>
  <c r="G140" i="22"/>
  <c r="AX139" i="22"/>
  <c r="BL140" i="22"/>
  <c r="AV140" i="22"/>
  <c r="CD142" i="22"/>
  <c r="AU137" i="22"/>
  <c r="CD137" i="22"/>
  <c r="B140" i="22"/>
  <c r="E139" i="22"/>
  <c r="L140" i="22"/>
  <c r="R140" i="22"/>
  <c r="AB140" i="22"/>
  <c r="AH140" i="22"/>
  <c r="AR140" i="22"/>
  <c r="BE140" i="22"/>
  <c r="BH140" i="22"/>
  <c r="BN140" i="22"/>
  <c r="BT140" i="22"/>
  <c r="CE140" i="22"/>
  <c r="AY140" i="22"/>
  <c r="AU143" i="22"/>
  <c r="CD144" i="22"/>
  <c r="CD145" i="22"/>
  <c r="CD146" i="22"/>
  <c r="BI140" i="22"/>
  <c r="BU140" i="22"/>
  <c r="BX140" i="22"/>
  <c r="I140" i="22"/>
  <c r="M140" i="22"/>
  <c r="Q140" i="22"/>
  <c r="U140" i="22"/>
  <c r="Y140" i="22"/>
  <c r="AC140" i="22"/>
  <c r="AG140" i="22"/>
  <c r="AK140" i="22"/>
  <c r="BM140" i="22"/>
  <c r="BQ140" i="22"/>
  <c r="BY140" i="22"/>
  <c r="AU145" i="22"/>
  <c r="AU96" i="22"/>
  <c r="AU95" i="22" s="1"/>
  <c r="AU97" i="22"/>
  <c r="BZ111" i="22"/>
  <c r="CD97" i="22"/>
  <c r="AO64" i="23"/>
  <c r="AO8" i="23"/>
  <c r="AO16" i="23"/>
  <c r="AO21" i="23"/>
  <c r="AO10" i="23"/>
  <c r="AO7" i="23"/>
  <c r="AO14" i="23"/>
  <c r="AO15" i="23"/>
  <c r="AO35" i="23"/>
  <c r="AO37" i="23"/>
  <c r="AO43" i="23"/>
  <c r="AO45" i="23"/>
  <c r="AO47" i="23"/>
  <c r="AO49" i="23"/>
  <c r="AO51" i="23"/>
  <c r="AO53" i="23"/>
  <c r="AO55" i="23"/>
  <c r="AZ98" i="23"/>
  <c r="AO18" i="23"/>
  <c r="AO12" i="23"/>
  <c r="AO20" i="23"/>
  <c r="AO23" i="23"/>
  <c r="AO24" i="23"/>
  <c r="AL25" i="23"/>
  <c r="AO29" i="23"/>
  <c r="AO40" i="23"/>
  <c r="AO63" i="23"/>
  <c r="AO30" i="23"/>
  <c r="AL31" i="23"/>
  <c r="AO38" i="23"/>
  <c r="AO42" i="23"/>
  <c r="AO44" i="23"/>
  <c r="AO46" i="23"/>
  <c r="AO48" i="23"/>
  <c r="AO50" i="23"/>
  <c r="AO52" i="23"/>
  <c r="AO54" i="23"/>
  <c r="AO61" i="23"/>
  <c r="AO62" i="23"/>
  <c r="AO28" i="23"/>
  <c r="H31" i="23"/>
  <c r="AO36" i="23"/>
  <c r="AO67" i="23"/>
  <c r="AO26" i="23"/>
  <c r="D31" i="23"/>
  <c r="AO34" i="23"/>
  <c r="AO56" i="23"/>
  <c r="AO59" i="23"/>
  <c r="AO68" i="23"/>
  <c r="AO70" i="23"/>
  <c r="AO75" i="23"/>
  <c r="AO87" i="23"/>
  <c r="AO91" i="28"/>
  <c r="AL98" i="23"/>
  <c r="AO101" i="23"/>
  <c r="AO71" i="23"/>
  <c r="AO88" i="23"/>
  <c r="AO92" i="23"/>
  <c r="AO94" i="23"/>
  <c r="H98" i="23"/>
  <c r="AO30" i="28"/>
  <c r="AO124" i="23"/>
  <c r="AO79" i="23"/>
  <c r="AO85" i="23"/>
  <c r="AO86" i="23"/>
  <c r="AO104" i="23"/>
  <c r="AO105" i="23"/>
  <c r="AO126" i="23"/>
  <c r="AO28" i="28"/>
  <c r="AO38" i="28"/>
  <c r="AO77" i="23"/>
  <c r="AO78" i="23"/>
  <c r="AO84" i="23"/>
  <c r="AO91" i="23"/>
  <c r="D98" i="23"/>
  <c r="AO103" i="23"/>
  <c r="AO108" i="23"/>
  <c r="H120" i="23"/>
  <c r="AL120" i="23"/>
  <c r="AO60" i="28"/>
  <c r="AO80" i="28"/>
  <c r="AO57" i="23"/>
  <c r="AO65" i="23"/>
  <c r="AO73" i="23"/>
  <c r="AO81" i="23"/>
  <c r="AO89" i="23"/>
  <c r="AO110" i="23"/>
  <c r="AL6" i="28"/>
  <c r="AO6" i="28" s="1"/>
  <c r="AO22" i="28"/>
  <c r="AO34" i="28"/>
  <c r="AO40" i="28"/>
  <c r="AL31" i="28"/>
  <c r="AO64" i="28"/>
  <c r="D120" i="23"/>
  <c r="AO18" i="28"/>
  <c r="AO20" i="28"/>
  <c r="AO32" i="28"/>
  <c r="AO62" i="28"/>
  <c r="AO76" i="28"/>
  <c r="AO123" i="23"/>
  <c r="AO125" i="23"/>
  <c r="AO96" i="23"/>
  <c r="AO95" i="23" s="1"/>
  <c r="AO52" i="28"/>
  <c r="AO68" i="28"/>
  <c r="AO77" i="28"/>
  <c r="AO100" i="28"/>
  <c r="AZ31" i="28"/>
  <c r="AO15" i="28"/>
  <c r="AO17" i="28"/>
  <c r="AO19" i="28"/>
  <c r="AO21" i="28"/>
  <c r="AO23" i="28"/>
  <c r="AO27" i="28"/>
  <c r="AO29" i="28"/>
  <c r="AO33" i="28"/>
  <c r="AO35" i="28"/>
  <c r="AO37" i="28"/>
  <c r="AO39" i="28"/>
  <c r="AO84" i="28"/>
  <c r="AZ98" i="28"/>
  <c r="AO78" i="28"/>
  <c r="AO109" i="28"/>
  <c r="AO49" i="28"/>
  <c r="AO51" i="28"/>
  <c r="AO53" i="28"/>
  <c r="AO55" i="28"/>
  <c r="AO57" i="28"/>
  <c r="AO59" i="28"/>
  <c r="AO61" i="28"/>
  <c r="AO63" i="28"/>
  <c r="AO65" i="28"/>
  <c r="AO67" i="28"/>
  <c r="AO69" i="28"/>
  <c r="AO71" i="28"/>
  <c r="AO73" i="28"/>
  <c r="AO75" i="28"/>
  <c r="AL98" i="28"/>
  <c r="AO125" i="28"/>
  <c r="AO101" i="28"/>
  <c r="AO103" i="28"/>
  <c r="AO104" i="28"/>
  <c r="AO81" i="28"/>
  <c r="AO83" i="28"/>
  <c r="AO85" i="28"/>
  <c r="AO87" i="28"/>
  <c r="AO89" i="28"/>
  <c r="AO94" i="28"/>
  <c r="AO92" i="28"/>
  <c r="AI99" i="28"/>
  <c r="AO105" i="28"/>
  <c r="AI107" i="28"/>
  <c r="AO108" i="28"/>
  <c r="AO110" i="28"/>
  <c r="P117" i="28"/>
  <c r="AI121" i="28"/>
  <c r="AO123" i="28"/>
  <c r="P107" i="28"/>
  <c r="AO124" i="28"/>
  <c r="AO111" i="28"/>
  <c r="AI117" i="28"/>
  <c r="AO118" i="28"/>
  <c r="AO114" i="28"/>
  <c r="D120" i="28"/>
  <c r="AZ120" i="28"/>
  <c r="AL120" i="28"/>
  <c r="AO96" i="28"/>
  <c r="AO95" i="28" s="1"/>
  <c r="CD139" i="22" l="1"/>
  <c r="E99" i="22"/>
  <c r="BM101" i="27"/>
  <c r="BX5" i="24"/>
  <c r="BK99" i="24"/>
  <c r="AX5" i="25"/>
  <c r="BW99" i="24"/>
  <c r="AX5" i="24"/>
  <c r="BW5" i="24"/>
  <c r="BC99" i="26"/>
  <c r="BC5" i="26" s="1"/>
  <c r="E5" i="22"/>
  <c r="J99" i="25"/>
  <c r="J5" i="25" s="1"/>
  <c r="BK5" i="24"/>
  <c r="BZ99" i="24"/>
  <c r="BZ5" i="24" s="1"/>
  <c r="CD22" i="25"/>
  <c r="BF99" i="27"/>
  <c r="AU6" i="22"/>
  <c r="CD95" i="24"/>
  <c r="AU95" i="24"/>
  <c r="AU95" i="27"/>
  <c r="BK5" i="26"/>
  <c r="BZ129" i="27"/>
  <c r="BZ140" i="27"/>
  <c r="BF5" i="27"/>
  <c r="AU95" i="26"/>
  <c r="CD95" i="26"/>
  <c r="BZ129" i="26"/>
  <c r="W101" i="22"/>
  <c r="BI111" i="25"/>
  <c r="AW111" i="24"/>
  <c r="BY5" i="25"/>
  <c r="BS5" i="27"/>
  <c r="AG5" i="25"/>
  <c r="BI5" i="22"/>
  <c r="AM5" i="22"/>
  <c r="CD95" i="25"/>
  <c r="AS5" i="25"/>
  <c r="AH5" i="22"/>
  <c r="I5" i="26"/>
  <c r="AV5" i="22"/>
  <c r="L5" i="22"/>
  <c r="BO5" i="27"/>
  <c r="D5" i="24"/>
  <c r="AM5" i="27"/>
  <c r="BD5" i="22"/>
  <c r="CA5" i="27"/>
  <c r="J99" i="26"/>
  <c r="J5" i="26" s="1"/>
  <c r="CD95" i="27"/>
  <c r="BZ129" i="24"/>
  <c r="W5" i="26"/>
  <c r="BO5" i="25"/>
  <c r="BU5" i="27"/>
  <c r="C5" i="27"/>
  <c r="CD95" i="22"/>
  <c r="J99" i="27"/>
  <c r="J5" i="27" s="1"/>
  <c r="BW5" i="27"/>
  <c r="CA5" i="22"/>
  <c r="BM5" i="26"/>
  <c r="BL5" i="22"/>
  <c r="BZ5" i="27"/>
  <c r="BO5" i="22"/>
  <c r="U5" i="25"/>
  <c r="BZ5" i="26"/>
  <c r="BZ129" i="22"/>
  <c r="BN5" i="22"/>
  <c r="BM5" i="27"/>
  <c r="Q97" i="28"/>
  <c r="Q5" i="28" s="1"/>
  <c r="AU97" i="28"/>
  <c r="AU121" i="28" s="1"/>
  <c r="U97" i="1"/>
  <c r="M121" i="23"/>
  <c r="H116" i="1"/>
  <c r="BC97" i="23"/>
  <c r="BC5" i="23" s="1"/>
  <c r="AY97" i="28"/>
  <c r="BB97" i="23"/>
  <c r="BB5" i="23" s="1"/>
  <c r="R97" i="1"/>
  <c r="R5" i="1" s="1"/>
  <c r="AJ97" i="1"/>
  <c r="AJ5" i="1" s="1"/>
  <c r="K97" i="1"/>
  <c r="K5" i="1" s="1"/>
  <c r="AJ97" i="28"/>
  <c r="AJ5" i="28" s="1"/>
  <c r="AF97" i="23"/>
  <c r="AF5" i="23" s="1"/>
  <c r="W97" i="1"/>
  <c r="W5" i="1" s="1"/>
  <c r="AU97" i="1"/>
  <c r="AU5" i="1" s="1"/>
  <c r="BB97" i="1"/>
  <c r="BB99" i="1" s="1"/>
  <c r="AD97" i="1"/>
  <c r="AD5" i="1" s="1"/>
  <c r="O97" i="28"/>
  <c r="O5" i="28" s="1"/>
  <c r="AF97" i="28"/>
  <c r="C116" i="28"/>
  <c r="D116" i="28" s="1"/>
  <c r="K97" i="23"/>
  <c r="K5" i="23" s="1"/>
  <c r="M97" i="28"/>
  <c r="M5" i="28" s="1"/>
  <c r="U97" i="23"/>
  <c r="AB97" i="23"/>
  <c r="AB5" i="23" s="1"/>
  <c r="AC97" i="23"/>
  <c r="AC5" i="23" s="1"/>
  <c r="P5" i="23"/>
  <c r="P117" i="23"/>
  <c r="O97" i="23"/>
  <c r="O5" i="23" s="1"/>
  <c r="AJ97" i="23"/>
  <c r="W97" i="28"/>
  <c r="W5" i="28" s="1"/>
  <c r="U97" i="28"/>
  <c r="U117" i="28" s="1"/>
  <c r="C116" i="23"/>
  <c r="Q97" i="1"/>
  <c r="Q5" i="1" s="1"/>
  <c r="Z97" i="1"/>
  <c r="Z5" i="1" s="1"/>
  <c r="BC97" i="1"/>
  <c r="P121" i="23"/>
  <c r="F97" i="28"/>
  <c r="F5" i="28" s="1"/>
  <c r="P107" i="23"/>
  <c r="H116" i="28"/>
  <c r="P99" i="23"/>
  <c r="AF97" i="1"/>
  <c r="AF5" i="1" s="1"/>
  <c r="M97" i="1"/>
  <c r="M5" i="1" s="1"/>
  <c r="N33" i="25"/>
  <c r="N63" i="25"/>
  <c r="N146" i="25"/>
  <c r="N145" i="25"/>
  <c r="N24" i="25"/>
  <c r="N108" i="25"/>
  <c r="N131" i="25"/>
  <c r="N27" i="25"/>
  <c r="N107" i="25"/>
  <c r="N9" i="25"/>
  <c r="N13" i="25"/>
  <c r="N47" i="25"/>
  <c r="N79" i="25"/>
  <c r="N72" i="25"/>
  <c r="N60" i="25"/>
  <c r="N92" i="25"/>
  <c r="J99" i="22"/>
  <c r="J5" i="22" s="1"/>
  <c r="AU128" i="24"/>
  <c r="BF99" i="24"/>
  <c r="BF5" i="24" s="1"/>
  <c r="AX99" i="26"/>
  <c r="AX5" i="26" s="1"/>
  <c r="AU6" i="25"/>
  <c r="BF99" i="22"/>
  <c r="BF5" i="22" s="1"/>
  <c r="E99" i="26"/>
  <c r="E5" i="26" s="1"/>
  <c r="AX99" i="27"/>
  <c r="AX5" i="27" s="1"/>
  <c r="BB5" i="1"/>
  <c r="AP99" i="24"/>
  <c r="AP5" i="24" s="1"/>
  <c r="AX99" i="22"/>
  <c r="AX5" i="22" s="1"/>
  <c r="J99" i="24"/>
  <c r="J5" i="24" s="1"/>
  <c r="AP99" i="25"/>
  <c r="AP5" i="25" s="1"/>
  <c r="BF99" i="25"/>
  <c r="BF5" i="25" s="1"/>
  <c r="BF99" i="26"/>
  <c r="BF5" i="26" s="1"/>
  <c r="E99" i="27"/>
  <c r="E5" i="27" s="1"/>
  <c r="BK99" i="27"/>
  <c r="BK5" i="27" s="1"/>
  <c r="U5" i="1"/>
  <c r="U107" i="1"/>
  <c r="AP99" i="22"/>
  <c r="AP5" i="22" s="1"/>
  <c r="BC99" i="24"/>
  <c r="BC5" i="24" s="1"/>
  <c r="AP99" i="26"/>
  <c r="AP5" i="26" s="1"/>
  <c r="BW99" i="25"/>
  <c r="BW5" i="25" s="1"/>
  <c r="E99" i="25"/>
  <c r="E5" i="25" s="1"/>
  <c r="CD6" i="26"/>
  <c r="BC99" i="27"/>
  <c r="BC5" i="27" s="1"/>
  <c r="CD6" i="27"/>
  <c r="BC99" i="22"/>
  <c r="BC5" i="22" s="1"/>
  <c r="BK99" i="25"/>
  <c r="BK5" i="25" s="1"/>
  <c r="AP99" i="27"/>
  <c r="AP5" i="27" s="1"/>
  <c r="AU139" i="25"/>
  <c r="BF97" i="1"/>
  <c r="BF5" i="1" s="1"/>
  <c r="AT106" i="28"/>
  <c r="AI97" i="23"/>
  <c r="AI107" i="23" s="1"/>
  <c r="AT116" i="23"/>
  <c r="N97" i="1"/>
  <c r="N5" i="1" s="1"/>
  <c r="BV129" i="27"/>
  <c r="AS99" i="27"/>
  <c r="AS129" i="27" s="1"/>
  <c r="E97" i="1"/>
  <c r="E5" i="1" s="1"/>
  <c r="BK99" i="22"/>
  <c r="BK5" i="22" s="1"/>
  <c r="E99" i="24"/>
  <c r="E5" i="24" s="1"/>
  <c r="Y111" i="25"/>
  <c r="BI140" i="25"/>
  <c r="CE111" i="22"/>
  <c r="F107" i="1"/>
  <c r="AS99" i="26"/>
  <c r="AS5" i="26" s="1"/>
  <c r="BC99" i="25"/>
  <c r="BC111" i="25" s="1"/>
  <c r="W97" i="23"/>
  <c r="W121" i="23" s="1"/>
  <c r="BW99" i="22"/>
  <c r="BW140" i="22" s="1"/>
  <c r="AG97" i="28"/>
  <c r="AG99" i="28" s="1"/>
  <c r="AA97" i="23"/>
  <c r="AA117" i="23" s="1"/>
  <c r="P97" i="1"/>
  <c r="L97" i="28"/>
  <c r="L5" i="28" s="1"/>
  <c r="AT116" i="28"/>
  <c r="AE106" i="23"/>
  <c r="W140" i="26"/>
  <c r="BZ99" i="25"/>
  <c r="BZ140" i="25" s="1"/>
  <c r="BW99" i="26"/>
  <c r="BW111" i="26" s="1"/>
  <c r="AS99" i="22"/>
  <c r="AS5" i="22" s="1"/>
  <c r="BH101" i="24"/>
  <c r="AS99" i="24"/>
  <c r="AS140" i="24" s="1"/>
  <c r="N126" i="26"/>
  <c r="N103" i="26"/>
  <c r="N59" i="26"/>
  <c r="N20" i="26"/>
  <c r="N15" i="26"/>
  <c r="N131" i="26"/>
  <c r="N9" i="26"/>
  <c r="N116" i="25"/>
  <c r="N97" i="25"/>
  <c r="N59" i="25"/>
  <c r="N75" i="25"/>
  <c r="N91" i="25"/>
  <c r="N21" i="25"/>
  <c r="N52" i="25"/>
  <c r="N84" i="25"/>
  <c r="N48" i="26"/>
  <c r="N15" i="25"/>
  <c r="N126" i="25"/>
  <c r="N127" i="25"/>
  <c r="N43" i="25"/>
  <c r="N115" i="25"/>
  <c r="N135" i="25"/>
  <c r="N38" i="25"/>
  <c r="N144" i="25"/>
  <c r="N40" i="25"/>
  <c r="N64" i="25"/>
  <c r="N146" i="26"/>
  <c r="N70" i="27"/>
  <c r="N104" i="26"/>
  <c r="N117" i="26"/>
  <c r="N25" i="26"/>
  <c r="N52" i="26"/>
  <c r="N102" i="26"/>
  <c r="N82" i="26"/>
  <c r="N50" i="26"/>
  <c r="N11" i="26"/>
  <c r="N127" i="26"/>
  <c r="N17" i="26"/>
  <c r="N19" i="27"/>
  <c r="N11" i="27"/>
  <c r="N93" i="27"/>
  <c r="N142" i="27"/>
  <c r="N17" i="27"/>
  <c r="N9" i="27"/>
  <c r="N132" i="27"/>
  <c r="N88" i="27"/>
  <c r="N14" i="27"/>
  <c r="N46" i="27"/>
  <c r="N91" i="27"/>
  <c r="N104" i="27"/>
  <c r="AA5" i="1"/>
  <c r="AA121" i="1"/>
  <c r="O121" i="1"/>
  <c r="N10" i="25"/>
  <c r="N11" i="25"/>
  <c r="N114" i="25"/>
  <c r="N113" i="25"/>
  <c r="N134" i="25"/>
  <c r="N36" i="25"/>
  <c r="N44" i="25"/>
  <c r="N76" i="25"/>
  <c r="BC99" i="1"/>
  <c r="BC97" i="28"/>
  <c r="AB97" i="28"/>
  <c r="AB117" i="28" s="1"/>
  <c r="AG97" i="1"/>
  <c r="AA97" i="28"/>
  <c r="AA99" i="28" s="1"/>
  <c r="L97" i="1"/>
  <c r="L5" i="1" s="1"/>
  <c r="CD28" i="27"/>
  <c r="AE106" i="28"/>
  <c r="N20" i="25"/>
  <c r="N18" i="25"/>
  <c r="N104" i="25"/>
  <c r="N142" i="25"/>
  <c r="N103" i="25"/>
  <c r="N123" i="25"/>
  <c r="N39" i="25"/>
  <c r="N55" i="25"/>
  <c r="N71" i="25"/>
  <c r="N87" i="25"/>
  <c r="N56" i="25"/>
  <c r="N88" i="25"/>
  <c r="N106" i="26"/>
  <c r="N116" i="26"/>
  <c r="N78" i="26"/>
  <c r="N41" i="25"/>
  <c r="AU6" i="26"/>
  <c r="N136" i="26"/>
  <c r="AU128" i="25"/>
  <c r="AW106" i="28"/>
  <c r="BB97" i="28"/>
  <c r="AM116" i="28"/>
  <c r="BA101" i="22"/>
  <c r="BA140" i="22"/>
  <c r="BA111" i="22"/>
  <c r="BW129" i="22"/>
  <c r="BW101" i="22"/>
  <c r="M101" i="22"/>
  <c r="AU22" i="22"/>
  <c r="BT101" i="24"/>
  <c r="BT129" i="24"/>
  <c r="BT111" i="24"/>
  <c r="U101" i="24"/>
  <c r="BH111" i="25"/>
  <c r="AQ106" i="28"/>
  <c r="AQ106" i="1"/>
  <c r="AQ106" i="23"/>
  <c r="BZ101" i="22"/>
  <c r="BB140" i="25"/>
  <c r="AP140" i="26"/>
  <c r="CD6" i="22"/>
  <c r="AS129" i="24"/>
  <c r="AS111" i="24"/>
  <c r="BO111" i="24"/>
  <c r="D111" i="26"/>
  <c r="D129" i="26"/>
  <c r="CB140" i="26"/>
  <c r="CB101" i="26"/>
  <c r="AK101" i="24"/>
  <c r="AU6" i="24"/>
  <c r="M101" i="24"/>
  <c r="AP140" i="25"/>
  <c r="BX111" i="25"/>
  <c r="BX101" i="25"/>
  <c r="BX129" i="25"/>
  <c r="BB101" i="26"/>
  <c r="BB129" i="26"/>
  <c r="B101" i="26"/>
  <c r="CD100" i="26"/>
  <c r="BB140" i="27"/>
  <c r="BB129" i="27"/>
  <c r="BB101" i="27"/>
  <c r="AW101" i="27"/>
  <c r="CD139" i="24"/>
  <c r="AR106" i="23"/>
  <c r="AR106" i="28"/>
  <c r="AR106" i="1"/>
  <c r="AP111" i="26"/>
  <c r="CD6" i="25"/>
  <c r="CD128" i="27"/>
  <c r="BB111" i="27"/>
  <c r="AV116" i="23"/>
  <c r="AY5" i="28"/>
  <c r="BB140" i="22"/>
  <c r="H101" i="24"/>
  <c r="H101" i="22"/>
  <c r="AF111" i="22"/>
  <c r="P111" i="22"/>
  <c r="CA129" i="26"/>
  <c r="BD101" i="26"/>
  <c r="O101" i="26"/>
  <c r="BA116" i="1"/>
  <c r="BD116" i="1" s="1"/>
  <c r="T116" i="23"/>
  <c r="S116" i="23"/>
  <c r="AW106" i="23"/>
  <c r="AX116" i="23"/>
  <c r="AZ116" i="23" s="1"/>
  <c r="I116" i="1"/>
  <c r="BF97" i="23"/>
  <c r="BF107" i="23" s="1"/>
  <c r="AT106" i="23"/>
  <c r="AM106" i="23"/>
  <c r="AM97" i="23" s="1"/>
  <c r="AM121" i="23" s="1"/>
  <c r="X106" i="23"/>
  <c r="V106" i="23"/>
  <c r="AT116" i="1"/>
  <c r="V116" i="28"/>
  <c r="Y116" i="28"/>
  <c r="X116" i="28"/>
  <c r="AU97" i="23"/>
  <c r="AU121" i="23" s="1"/>
  <c r="AN97" i="28"/>
  <c r="AN117" i="28" s="1"/>
  <c r="AK97" i="23"/>
  <c r="AK121" i="23" s="1"/>
  <c r="AC97" i="1"/>
  <c r="R97" i="23"/>
  <c r="R99" i="23" s="1"/>
  <c r="I106" i="23"/>
  <c r="AX106" i="1"/>
  <c r="AS97" i="23"/>
  <c r="AS121" i="23" s="1"/>
  <c r="AH97" i="28"/>
  <c r="AH107" i="28" s="1"/>
  <c r="AW116" i="1"/>
  <c r="I101" i="27"/>
  <c r="BA106" i="28"/>
  <c r="E97" i="23"/>
  <c r="E121" i="23" s="1"/>
  <c r="I140" i="27"/>
  <c r="U121" i="1"/>
  <c r="BF5" i="28"/>
  <c r="O117" i="1"/>
  <c r="O5" i="1"/>
  <c r="U5" i="23"/>
  <c r="J5" i="1"/>
  <c r="BJ111" i="22"/>
  <c r="BJ129" i="22"/>
  <c r="BJ101" i="22"/>
  <c r="AQ140" i="22"/>
  <c r="BB101" i="22"/>
  <c r="BU111" i="22"/>
  <c r="BA116" i="28"/>
  <c r="AC129" i="25"/>
  <c r="I116" i="28"/>
  <c r="C106" i="1"/>
  <c r="C97" i="1" s="1"/>
  <c r="C117" i="1" s="1"/>
  <c r="V116" i="23"/>
  <c r="Y116" i="23"/>
  <c r="X116" i="23"/>
  <c r="AN97" i="23"/>
  <c r="AN117" i="23" s="1"/>
  <c r="AC97" i="28"/>
  <c r="AC5" i="28" s="1"/>
  <c r="J97" i="28"/>
  <c r="I106" i="28"/>
  <c r="AQ116" i="23"/>
  <c r="AQ116" i="28"/>
  <c r="AQ116" i="1"/>
  <c r="AP106" i="28"/>
  <c r="AU100" i="27"/>
  <c r="AO111" i="26"/>
  <c r="AO101" i="26"/>
  <c r="AX106" i="28"/>
  <c r="W101" i="27"/>
  <c r="W111" i="27"/>
  <c r="AH97" i="23"/>
  <c r="AH99" i="23" s="1"/>
  <c r="Z97" i="28"/>
  <c r="Z117" i="28" s="1"/>
  <c r="AV116" i="1"/>
  <c r="AW116" i="28"/>
  <c r="BA106" i="23"/>
  <c r="S106" i="23"/>
  <c r="T106" i="23"/>
  <c r="E97" i="28"/>
  <c r="E107" i="28" s="1"/>
  <c r="G111" i="27"/>
  <c r="N19" i="26"/>
  <c r="BD129" i="24"/>
  <c r="BD101" i="24"/>
  <c r="V111" i="22"/>
  <c r="BA116" i="23"/>
  <c r="BD116" i="23" s="1"/>
  <c r="T116" i="28"/>
  <c r="S116" i="28"/>
  <c r="AW106" i="1"/>
  <c r="AP116" i="23"/>
  <c r="AP116" i="1"/>
  <c r="AP116" i="28"/>
  <c r="AG101" i="22"/>
  <c r="AC140" i="25"/>
  <c r="G140" i="26"/>
  <c r="G101" i="26"/>
  <c r="AX116" i="28"/>
  <c r="AZ116" i="28" s="1"/>
  <c r="I116" i="23"/>
  <c r="AY97" i="23"/>
  <c r="AY107" i="23" s="1"/>
  <c r="AT106" i="1"/>
  <c r="AT97" i="1" s="1"/>
  <c r="AM106" i="1"/>
  <c r="X106" i="1"/>
  <c r="V106" i="1"/>
  <c r="AV106" i="23"/>
  <c r="AV106" i="28"/>
  <c r="AV106" i="1"/>
  <c r="BE129" i="27"/>
  <c r="BE140" i="27"/>
  <c r="AK97" i="1"/>
  <c r="AK117" i="1" s="1"/>
  <c r="N97" i="28"/>
  <c r="N117" i="28" s="1"/>
  <c r="J97" i="23"/>
  <c r="J121" i="23" s="1"/>
  <c r="AP106" i="23"/>
  <c r="AX106" i="23"/>
  <c r="AY111" i="27"/>
  <c r="AS97" i="1"/>
  <c r="AH97" i="1"/>
  <c r="AV116" i="28"/>
  <c r="AW116" i="23"/>
  <c r="AO140" i="27"/>
  <c r="AM111" i="27"/>
  <c r="AD97" i="28"/>
  <c r="AD121" i="28" s="1"/>
  <c r="S106" i="1"/>
  <c r="T106" i="1"/>
  <c r="N24" i="26"/>
  <c r="N122" i="26"/>
  <c r="N97" i="26"/>
  <c r="BX140" i="27"/>
  <c r="AZ101" i="27"/>
  <c r="E121" i="1"/>
  <c r="AI5" i="1"/>
  <c r="R111" i="22"/>
  <c r="AY101" i="25"/>
  <c r="AY111" i="25"/>
  <c r="N80" i="26"/>
  <c r="N62" i="26"/>
  <c r="N70" i="26"/>
  <c r="N38" i="26"/>
  <c r="N21" i="26"/>
  <c r="N54" i="26"/>
  <c r="T116" i="1"/>
  <c r="S116" i="1"/>
  <c r="Q101" i="22"/>
  <c r="AW101" i="26"/>
  <c r="AX116" i="1"/>
  <c r="AZ116" i="1" s="1"/>
  <c r="AY97" i="1"/>
  <c r="AM106" i="28"/>
  <c r="X106" i="28"/>
  <c r="V106" i="28"/>
  <c r="AR116" i="23"/>
  <c r="AR116" i="1"/>
  <c r="AR116" i="28"/>
  <c r="V116" i="1"/>
  <c r="Y116" i="1"/>
  <c r="AN97" i="1"/>
  <c r="AN5" i="1" s="1"/>
  <c r="AK97" i="28"/>
  <c r="AK121" i="28" s="1"/>
  <c r="R97" i="28"/>
  <c r="N97" i="23"/>
  <c r="I106" i="1"/>
  <c r="I97" i="1" s="1"/>
  <c r="I121" i="1" s="1"/>
  <c r="AS97" i="28"/>
  <c r="Z97" i="23"/>
  <c r="BE101" i="27"/>
  <c r="BI111" i="27"/>
  <c r="BA106" i="1"/>
  <c r="AD97" i="23"/>
  <c r="AD107" i="23" s="1"/>
  <c r="T106" i="28"/>
  <c r="J121" i="1"/>
  <c r="J117" i="1"/>
  <c r="AO25" i="23"/>
  <c r="AO25" i="28"/>
  <c r="BB107" i="1"/>
  <c r="BB121" i="1"/>
  <c r="D116" i="23"/>
  <c r="W121" i="1"/>
  <c r="F99" i="23"/>
  <c r="U117" i="1"/>
  <c r="AB121" i="1"/>
  <c r="AC117" i="28"/>
  <c r="AA107" i="1"/>
  <c r="AA117" i="1"/>
  <c r="U99" i="1"/>
  <c r="AA99" i="1"/>
  <c r="BC99" i="28"/>
  <c r="F121" i="1"/>
  <c r="F117" i="1"/>
  <c r="F99" i="1"/>
  <c r="BB117" i="1"/>
  <c r="AC121" i="28"/>
  <c r="R107" i="1"/>
  <c r="R117" i="1"/>
  <c r="R121" i="1"/>
  <c r="R99" i="1"/>
  <c r="AC107" i="28"/>
  <c r="K107" i="1"/>
  <c r="R107" i="23"/>
  <c r="D116" i="1"/>
  <c r="L107" i="23"/>
  <c r="K117" i="1"/>
  <c r="AF99" i="1"/>
  <c r="AO6" i="23"/>
  <c r="K99" i="1"/>
  <c r="K121" i="1"/>
  <c r="AO98" i="28"/>
  <c r="L117" i="28"/>
  <c r="BB99" i="23"/>
  <c r="W107" i="28"/>
  <c r="AG99" i="23"/>
  <c r="Q99" i="23"/>
  <c r="AI117" i="1"/>
  <c r="N117" i="1"/>
  <c r="O107" i="1"/>
  <c r="Q117" i="1"/>
  <c r="L99" i="1"/>
  <c r="AF121" i="23"/>
  <c r="AF107" i="1"/>
  <c r="K107" i="28"/>
  <c r="P99" i="28"/>
  <c r="AJ117" i="28"/>
  <c r="U99" i="23"/>
  <c r="M99" i="23"/>
  <c r="L121" i="23"/>
  <c r="N107" i="23"/>
  <c r="F117" i="23"/>
  <c r="AO25" i="1"/>
  <c r="BF99" i="28"/>
  <c r="AU99" i="1"/>
  <c r="K117" i="28"/>
  <c r="AF99" i="28"/>
  <c r="K99" i="28"/>
  <c r="AO31" i="28"/>
  <c r="K99" i="23"/>
  <c r="BC121" i="28"/>
  <c r="AO98" i="1"/>
  <c r="AD107" i="1"/>
  <c r="BC121" i="1"/>
  <c r="P121" i="1"/>
  <c r="AU117" i="1"/>
  <c r="Q121" i="1"/>
  <c r="BF107" i="28"/>
  <c r="BF117" i="28"/>
  <c r="BF121" i="28"/>
  <c r="U99" i="28"/>
  <c r="AU121" i="1"/>
  <c r="AB117" i="1"/>
  <c r="J99" i="1"/>
  <c r="AF121" i="1"/>
  <c r="AO6" i="1"/>
  <c r="Z99" i="1"/>
  <c r="U121" i="28"/>
  <c r="AF117" i="1"/>
  <c r="AU107" i="1"/>
  <c r="AO31" i="1"/>
  <c r="N121" i="23"/>
  <c r="L99" i="23"/>
  <c r="B106" i="23"/>
  <c r="AH107" i="1"/>
  <c r="L117" i="23"/>
  <c r="B106" i="1"/>
  <c r="B97" i="1" s="1"/>
  <c r="B5" i="1" s="1"/>
  <c r="F107" i="23"/>
  <c r="AH121" i="1"/>
  <c r="F121" i="23"/>
  <c r="B106" i="28"/>
  <c r="J107" i="1"/>
  <c r="AY121" i="28"/>
  <c r="AY99" i="28"/>
  <c r="AH99" i="1"/>
  <c r="AH117" i="1"/>
  <c r="AB121" i="23"/>
  <c r="AB107" i="23"/>
  <c r="AB99" i="23"/>
  <c r="AB117" i="23"/>
  <c r="Q99" i="1"/>
  <c r="M117" i="28"/>
  <c r="L107" i="1"/>
  <c r="L117" i="1"/>
  <c r="AY99" i="23"/>
  <c r="AF99" i="23"/>
  <c r="AF117" i="23"/>
  <c r="AF107" i="23"/>
  <c r="Q107" i="1"/>
  <c r="N99" i="23"/>
  <c r="N117" i="23"/>
  <c r="K121" i="28"/>
  <c r="AO98" i="23"/>
  <c r="AG121" i="1"/>
  <c r="L121" i="1"/>
  <c r="AB99" i="1"/>
  <c r="AB107" i="1"/>
  <c r="AJ99" i="28"/>
  <c r="AC121" i="23"/>
  <c r="AJ107" i="28"/>
  <c r="AF117" i="28"/>
  <c r="AG121" i="23"/>
  <c r="O99" i="1"/>
  <c r="AI107" i="1"/>
  <c r="AI99" i="1"/>
  <c r="AI121" i="1"/>
  <c r="AO31" i="23"/>
  <c r="J107" i="28"/>
  <c r="AO120" i="1"/>
  <c r="C121" i="1"/>
  <c r="BC101" i="25"/>
  <c r="J101" i="25"/>
  <c r="BY129" i="24"/>
  <c r="BY111" i="24"/>
  <c r="AZ140" i="25"/>
  <c r="CB129" i="25"/>
  <c r="BE140" i="25"/>
  <c r="BE129" i="25"/>
  <c r="BJ140" i="25"/>
  <c r="CD110" i="25"/>
  <c r="N122" i="25"/>
  <c r="N17" i="25"/>
  <c r="N102" i="25"/>
  <c r="N112" i="25"/>
  <c r="N29" i="25"/>
  <c r="N35" i="25"/>
  <c r="N26" i="25"/>
  <c r="N109" i="25"/>
  <c r="N132" i="25"/>
  <c r="N51" i="25"/>
  <c r="N67" i="25"/>
  <c r="N83" i="25"/>
  <c r="N68" i="25"/>
  <c r="AZ129" i="26"/>
  <c r="BH101" i="26"/>
  <c r="N137" i="26"/>
  <c r="N26" i="26"/>
  <c r="BH140" i="27"/>
  <c r="BZ111" i="27"/>
  <c r="BW129" i="26"/>
  <c r="BJ129" i="27"/>
  <c r="BJ111" i="27"/>
  <c r="CB101" i="27"/>
  <c r="CB111" i="27"/>
  <c r="BH111" i="27"/>
  <c r="AW129" i="27"/>
  <c r="N7" i="27"/>
  <c r="N15" i="27"/>
  <c r="N30" i="27"/>
  <c r="N38" i="27"/>
  <c r="N54" i="27"/>
  <c r="N62" i="27"/>
  <c r="N78" i="27"/>
  <c r="N138" i="27"/>
  <c r="N25" i="27"/>
  <c r="N29" i="27"/>
  <c r="N37" i="27"/>
  <c r="N45" i="27"/>
  <c r="N53" i="27"/>
  <c r="N61" i="27"/>
  <c r="N69" i="27"/>
  <c r="N77" i="27"/>
  <c r="N126" i="27"/>
  <c r="N127" i="27"/>
  <c r="N112" i="27"/>
  <c r="N144" i="27"/>
  <c r="N109" i="27"/>
  <c r="N121" i="27"/>
  <c r="N137" i="27"/>
  <c r="N96" i="27"/>
  <c r="N94" i="27"/>
  <c r="F140" i="24"/>
  <c r="F111" i="24"/>
  <c r="BN129" i="24"/>
  <c r="Y129" i="24"/>
  <c r="Y111" i="24"/>
  <c r="BS101" i="22"/>
  <c r="BS129" i="22"/>
  <c r="BS140" i="22"/>
  <c r="I140" i="24"/>
  <c r="BS140" i="24"/>
  <c r="AM111" i="24"/>
  <c r="W111" i="24"/>
  <c r="AO140" i="24"/>
  <c r="Y140" i="24"/>
  <c r="BN101" i="24"/>
  <c r="BF101" i="24"/>
  <c r="AD140" i="24"/>
  <c r="AD111" i="24"/>
  <c r="BB111" i="24"/>
  <c r="BB101" i="24"/>
  <c r="W140" i="24"/>
  <c r="BB140" i="24"/>
  <c r="BS101" i="24"/>
  <c r="AM101" i="24"/>
  <c r="AE101" i="24"/>
  <c r="W101" i="24"/>
  <c r="O101" i="24"/>
  <c r="G101" i="24"/>
  <c r="J111" i="25"/>
  <c r="BI140" i="24"/>
  <c r="BI111" i="24"/>
  <c r="N97" i="24"/>
  <c r="N146" i="24"/>
  <c r="N144" i="24"/>
  <c r="N142" i="24"/>
  <c r="N145" i="24"/>
  <c r="N135" i="24"/>
  <c r="N134" i="24"/>
  <c r="N132" i="24"/>
  <c r="N98" i="24"/>
  <c r="N143" i="24"/>
  <c r="N138" i="24"/>
  <c r="N136" i="24"/>
  <c r="N118" i="24"/>
  <c r="N133" i="24"/>
  <c r="N131" i="24"/>
  <c r="N127" i="24"/>
  <c r="N124" i="24"/>
  <c r="N122" i="24"/>
  <c r="N116" i="24"/>
  <c r="N114" i="24"/>
  <c r="N126" i="24"/>
  <c r="N108" i="24"/>
  <c r="N106" i="24"/>
  <c r="N104" i="24"/>
  <c r="N125" i="24"/>
  <c r="N123" i="24"/>
  <c r="N121" i="24"/>
  <c r="N117" i="24"/>
  <c r="N115" i="24"/>
  <c r="N113" i="24"/>
  <c r="N109" i="24"/>
  <c r="N107" i="24"/>
  <c r="N105" i="24"/>
  <c r="N103" i="24"/>
  <c r="N91" i="24"/>
  <c r="N87" i="24"/>
  <c r="N83" i="24"/>
  <c r="N79" i="24"/>
  <c r="N75" i="24"/>
  <c r="N71" i="24"/>
  <c r="N67" i="24"/>
  <c r="N63" i="24"/>
  <c r="N59" i="24"/>
  <c r="N55" i="24"/>
  <c r="N51" i="24"/>
  <c r="N47" i="24"/>
  <c r="N43" i="24"/>
  <c r="N39" i="24"/>
  <c r="N27" i="24"/>
  <c r="N93" i="24"/>
  <c r="N89" i="24"/>
  <c r="N85" i="24"/>
  <c r="N81" i="24"/>
  <c r="N77" i="24"/>
  <c r="N73" i="24"/>
  <c r="N69" i="24"/>
  <c r="N65" i="24"/>
  <c r="N61" i="24"/>
  <c r="N57" i="24"/>
  <c r="N53" i="24"/>
  <c r="N49" i="24"/>
  <c r="N45" i="24"/>
  <c r="N41" i="24"/>
  <c r="N26" i="24"/>
  <c r="N24" i="24"/>
  <c r="N94" i="24"/>
  <c r="N92" i="24"/>
  <c r="N84" i="24"/>
  <c r="N76" i="24"/>
  <c r="N68" i="24"/>
  <c r="N60" i="24"/>
  <c r="N52" i="24"/>
  <c r="N44" i="24"/>
  <c r="N35" i="24"/>
  <c r="N31" i="24"/>
  <c r="N19" i="24"/>
  <c r="N15" i="24"/>
  <c r="N11" i="24"/>
  <c r="N88" i="24"/>
  <c r="N80" i="24"/>
  <c r="N72" i="24"/>
  <c r="N64" i="24"/>
  <c r="N56" i="24"/>
  <c r="N48" i="24"/>
  <c r="N40" i="24"/>
  <c r="N37" i="24"/>
  <c r="N33" i="24"/>
  <c r="N21" i="24"/>
  <c r="N17" i="24"/>
  <c r="N13" i="24"/>
  <c r="N9" i="24"/>
  <c r="N137" i="24"/>
  <c r="N86" i="24"/>
  <c r="N78" i="24"/>
  <c r="N70" i="24"/>
  <c r="N62" i="24"/>
  <c r="N54" i="24"/>
  <c r="N46" i="24"/>
  <c r="N38" i="24"/>
  <c r="N34" i="24"/>
  <c r="N30" i="24"/>
  <c r="N18" i="24"/>
  <c r="N14" i="24"/>
  <c r="N10" i="24"/>
  <c r="N90" i="24"/>
  <c r="N58" i="24"/>
  <c r="N20" i="24"/>
  <c r="N82" i="24"/>
  <c r="N50" i="24"/>
  <c r="N16" i="24"/>
  <c r="N8" i="24"/>
  <c r="N74" i="24"/>
  <c r="N42" i="24"/>
  <c r="N36" i="24"/>
  <c r="N66" i="24"/>
  <c r="N32" i="24"/>
  <c r="N12" i="24"/>
  <c r="BC129" i="25"/>
  <c r="BJ101" i="25"/>
  <c r="CD100" i="24"/>
  <c r="BZ111" i="24"/>
  <c r="CB101" i="25"/>
  <c r="AX101" i="25"/>
  <c r="AD129" i="24"/>
  <c r="CB140" i="25"/>
  <c r="BH129" i="25"/>
  <c r="BF101" i="25"/>
  <c r="AX111" i="26"/>
  <c r="BU140" i="25"/>
  <c r="BU129" i="25"/>
  <c r="E140" i="25"/>
  <c r="N120" i="25"/>
  <c r="N119" i="25"/>
  <c r="CD110" i="26"/>
  <c r="BJ111" i="26"/>
  <c r="BE111" i="26"/>
  <c r="BE101" i="26"/>
  <c r="CD139" i="26"/>
  <c r="N23" i="26"/>
  <c r="N96" i="26"/>
  <c r="N7" i="26"/>
  <c r="AX111" i="27"/>
  <c r="BW140" i="26"/>
  <c r="BW101" i="26"/>
  <c r="BH129" i="27"/>
  <c r="N27" i="27"/>
  <c r="N32" i="27"/>
  <c r="N40" i="27"/>
  <c r="N48" i="27"/>
  <c r="N56" i="27"/>
  <c r="N64" i="27"/>
  <c r="N72" i="27"/>
  <c r="N80" i="27"/>
  <c r="N114" i="27"/>
  <c r="N146" i="27"/>
  <c r="N8" i="27"/>
  <c r="N16" i="27"/>
  <c r="N31" i="27"/>
  <c r="N39" i="27"/>
  <c r="N47" i="27"/>
  <c r="N55" i="27"/>
  <c r="N63" i="27"/>
  <c r="N71" i="27"/>
  <c r="N79" i="27"/>
  <c r="N102" i="27"/>
  <c r="N24" i="27"/>
  <c r="N122" i="27"/>
  <c r="N85" i="27"/>
  <c r="N113" i="27"/>
  <c r="N123" i="27"/>
  <c r="N118" i="27"/>
  <c r="N98" i="27"/>
  <c r="J111" i="22"/>
  <c r="AP140" i="22"/>
  <c r="AO111" i="22"/>
  <c r="S140" i="22"/>
  <c r="S129" i="22"/>
  <c r="S101" i="22"/>
  <c r="BN140" i="24"/>
  <c r="BN111" i="24"/>
  <c r="AY140" i="24"/>
  <c r="AY111" i="24"/>
  <c r="I129" i="24"/>
  <c r="I111" i="24"/>
  <c r="AG129" i="24"/>
  <c r="AG111" i="24"/>
  <c r="E111" i="22"/>
  <c r="AO140" i="22"/>
  <c r="BK140" i="22"/>
  <c r="BS111" i="22"/>
  <c r="M111" i="22"/>
  <c r="AI140" i="22"/>
  <c r="AI129" i="22"/>
  <c r="AI101" i="22"/>
  <c r="BY101" i="22"/>
  <c r="AW129" i="22"/>
  <c r="AW111" i="22"/>
  <c r="AT129" i="22"/>
  <c r="AT111" i="22"/>
  <c r="BC129" i="22"/>
  <c r="AM140" i="24"/>
  <c r="F129" i="24"/>
  <c r="BO129" i="24"/>
  <c r="BO140" i="24"/>
  <c r="BG101" i="24"/>
  <c r="C140" i="24"/>
  <c r="C129" i="24"/>
  <c r="BM129" i="24"/>
  <c r="BM111" i="24"/>
  <c r="E111" i="24"/>
  <c r="BF129" i="25"/>
  <c r="AU110" i="25"/>
  <c r="AK129" i="24"/>
  <c r="AK111" i="24"/>
  <c r="AC129" i="24"/>
  <c r="AC111" i="24"/>
  <c r="U129" i="24"/>
  <c r="U111" i="24"/>
  <c r="BI101" i="24"/>
  <c r="F101" i="24"/>
  <c r="BC140" i="25"/>
  <c r="D140" i="25"/>
  <c r="BJ111" i="25"/>
  <c r="CE140" i="24"/>
  <c r="CE111" i="24"/>
  <c r="CD128" i="25"/>
  <c r="CB111" i="25"/>
  <c r="AZ111" i="25"/>
  <c r="BH101" i="25"/>
  <c r="BX140" i="25"/>
  <c r="BH140" i="25"/>
  <c r="D111" i="25"/>
  <c r="CD100" i="25"/>
  <c r="E111" i="25"/>
  <c r="AU110" i="26"/>
  <c r="AU100" i="26"/>
  <c r="BJ129" i="25"/>
  <c r="B101" i="25"/>
  <c r="N138" i="25"/>
  <c r="N141" i="25"/>
  <c r="N121" i="25"/>
  <c r="N137" i="25"/>
  <c r="N32" i="25"/>
  <c r="N48" i="25"/>
  <c r="N80" i="25"/>
  <c r="BJ129" i="26"/>
  <c r="AZ111" i="26"/>
  <c r="BK101" i="26"/>
  <c r="BK140" i="26"/>
  <c r="BJ101" i="26"/>
  <c r="BB111" i="26"/>
  <c r="BF111" i="26"/>
  <c r="E140" i="26"/>
  <c r="AU128" i="27"/>
  <c r="BF101" i="27"/>
  <c r="AZ101" i="26"/>
  <c r="N121" i="26"/>
  <c r="N10" i="26"/>
  <c r="N18" i="26"/>
  <c r="N33" i="26"/>
  <c r="N41" i="26"/>
  <c r="N49" i="26"/>
  <c r="N57" i="26"/>
  <c r="N65" i="26"/>
  <c r="N73" i="26"/>
  <c r="N81" i="26"/>
  <c r="N109" i="26"/>
  <c r="N141" i="26"/>
  <c r="N94" i="26"/>
  <c r="N120" i="26"/>
  <c r="B140" i="27"/>
  <c r="AS101" i="27"/>
  <c r="BH101" i="27"/>
  <c r="E140" i="27"/>
  <c r="CD22" i="27"/>
  <c r="CD139" i="27"/>
  <c r="CB140" i="27"/>
  <c r="AS111" i="27"/>
  <c r="E111" i="27"/>
  <c r="AW140" i="27"/>
  <c r="N106" i="27"/>
  <c r="N34" i="27"/>
  <c r="N42" i="27"/>
  <c r="N50" i="27"/>
  <c r="N58" i="27"/>
  <c r="N66" i="27"/>
  <c r="N74" i="27"/>
  <c r="N82" i="27"/>
  <c r="N124" i="27"/>
  <c r="N134" i="27"/>
  <c r="N10" i="27"/>
  <c r="N18" i="27"/>
  <c r="N33" i="27"/>
  <c r="N41" i="27"/>
  <c r="N49" i="27"/>
  <c r="N57" i="27"/>
  <c r="N65" i="27"/>
  <c r="N73" i="27"/>
  <c r="N81" i="27"/>
  <c r="N108" i="27"/>
  <c r="N97" i="27"/>
  <c r="N26" i="27"/>
  <c r="N131" i="27"/>
  <c r="N87" i="27"/>
  <c r="N105" i="27"/>
  <c r="N115" i="27"/>
  <c r="N125" i="27"/>
  <c r="N135" i="27"/>
  <c r="N143" i="27"/>
  <c r="N90" i="27"/>
  <c r="BG140" i="22"/>
  <c r="BG129" i="22"/>
  <c r="BG101" i="22"/>
  <c r="AO101" i="22"/>
  <c r="CD128" i="24"/>
  <c r="BK101" i="24"/>
  <c r="BK129" i="24"/>
  <c r="G129" i="24"/>
  <c r="G140" i="24"/>
  <c r="BQ129" i="24"/>
  <c r="BQ111" i="24"/>
  <c r="AO129" i="24"/>
  <c r="AP101" i="24"/>
  <c r="AO111" i="24"/>
  <c r="Q129" i="24"/>
  <c r="Q111" i="24"/>
  <c r="AU110" i="22"/>
  <c r="S111" i="22"/>
  <c r="BV140" i="22"/>
  <c r="BV101" i="22"/>
  <c r="E140" i="22"/>
  <c r="BV129" i="22"/>
  <c r="M129" i="22"/>
  <c r="AU128" i="22"/>
  <c r="CD110" i="22"/>
  <c r="AA140" i="22"/>
  <c r="AA129" i="22"/>
  <c r="AA101" i="22"/>
  <c r="BY111" i="22"/>
  <c r="G129" i="22"/>
  <c r="G101" i="22"/>
  <c r="AI111" i="22"/>
  <c r="AX111" i="22"/>
  <c r="CD100" i="22"/>
  <c r="CD99" i="22" s="1"/>
  <c r="BK111" i="22"/>
  <c r="BW111" i="22"/>
  <c r="AW101" i="22"/>
  <c r="AU100" i="22"/>
  <c r="AO129" i="22"/>
  <c r="CB140" i="22"/>
  <c r="K140" i="22"/>
  <c r="K129" i="22"/>
  <c r="K101" i="22"/>
  <c r="AE111" i="24"/>
  <c r="O111" i="24"/>
  <c r="AG140" i="24"/>
  <c r="Q140" i="24"/>
  <c r="BI129" i="24"/>
  <c r="CD110" i="24"/>
  <c r="BW140" i="24"/>
  <c r="BS111" i="24"/>
  <c r="J129" i="24"/>
  <c r="O140" i="24"/>
  <c r="AU110" i="24"/>
  <c r="BO101" i="24"/>
  <c r="BC111" i="24"/>
  <c r="AQ101" i="24"/>
  <c r="AI101" i="24"/>
  <c r="AA101" i="24"/>
  <c r="S101" i="24"/>
  <c r="K101" i="24"/>
  <c r="C101" i="24"/>
  <c r="AY129" i="24"/>
  <c r="BG111" i="24"/>
  <c r="BQ101" i="24"/>
  <c r="I101" i="24"/>
  <c r="BF140" i="25"/>
  <c r="AU100" i="25"/>
  <c r="AU99" i="25" s="1"/>
  <c r="AO101" i="24"/>
  <c r="AG101" i="24"/>
  <c r="Y101" i="24"/>
  <c r="Q101" i="24"/>
  <c r="AP101" i="25"/>
  <c r="AU100" i="24"/>
  <c r="AU99" i="24" s="1"/>
  <c r="AE140" i="24"/>
  <c r="CD6" i="24"/>
  <c r="BB111" i="25"/>
  <c r="BB101" i="25"/>
  <c r="BY101" i="24"/>
  <c r="CD139" i="25"/>
  <c r="E129" i="25"/>
  <c r="AX111" i="25"/>
  <c r="AZ101" i="25"/>
  <c r="AZ129" i="25"/>
  <c r="AS111" i="25"/>
  <c r="AS101" i="25"/>
  <c r="AS140" i="25"/>
  <c r="AS129" i="25"/>
  <c r="BE111" i="25"/>
  <c r="BE101" i="25"/>
  <c r="BB129" i="25"/>
  <c r="B111" i="25"/>
  <c r="BW101" i="25"/>
  <c r="AW140" i="25"/>
  <c r="AW129" i="25"/>
  <c r="N7" i="25"/>
  <c r="N16" i="25"/>
  <c r="N130" i="25"/>
  <c r="N23" i="25"/>
  <c r="N49" i="25"/>
  <c r="N65" i="25"/>
  <c r="N81" i="25"/>
  <c r="N96" i="25"/>
  <c r="N95" i="25" s="1"/>
  <c r="N34" i="25"/>
  <c r="N50" i="25"/>
  <c r="N66" i="25"/>
  <c r="N82" i="25"/>
  <c r="BE129" i="26"/>
  <c r="BC101" i="26"/>
  <c r="D101" i="26"/>
  <c r="CD128" i="26"/>
  <c r="BZ111" i="26"/>
  <c r="BZ101" i="26"/>
  <c r="AU139" i="27"/>
  <c r="E129" i="27"/>
  <c r="BX101" i="26"/>
  <c r="N86" i="26"/>
  <c r="N130" i="26"/>
  <c r="N27" i="26"/>
  <c r="N132" i="26"/>
  <c r="N112" i="26"/>
  <c r="BJ101" i="27"/>
  <c r="CD100" i="27"/>
  <c r="B101" i="27"/>
  <c r="CD110" i="27"/>
  <c r="B129" i="27"/>
  <c r="AS140" i="27"/>
  <c r="N116" i="27"/>
  <c r="N13" i="27"/>
  <c r="N21" i="27"/>
  <c r="N36" i="27"/>
  <c r="N44" i="27"/>
  <c r="N52" i="27"/>
  <c r="N60" i="27"/>
  <c r="N68" i="27"/>
  <c r="N76" i="27"/>
  <c r="N84" i="27"/>
  <c r="N133" i="27"/>
  <c r="N23" i="27"/>
  <c r="N12" i="27"/>
  <c r="N20" i="27"/>
  <c r="N35" i="27"/>
  <c r="N43" i="27"/>
  <c r="N51" i="27"/>
  <c r="N59" i="27"/>
  <c r="N67" i="27"/>
  <c r="N75" i="27"/>
  <c r="N83" i="27"/>
  <c r="N120" i="27"/>
  <c r="N103" i="27"/>
  <c r="N86" i="27"/>
  <c r="N136" i="27"/>
  <c r="N89" i="27"/>
  <c r="N107" i="27"/>
  <c r="N117" i="27"/>
  <c r="N130" i="27"/>
  <c r="N119" i="27"/>
  <c r="N145" i="27"/>
  <c r="N92" i="27"/>
  <c r="U117" i="23"/>
  <c r="Q121" i="23"/>
  <c r="O117" i="28"/>
  <c r="Z107" i="28"/>
  <c r="AO120" i="23"/>
  <c r="U121" i="23"/>
  <c r="U107" i="23"/>
  <c r="Q107" i="23"/>
  <c r="L99" i="28"/>
  <c r="Q121" i="28"/>
  <c r="Q117" i="28"/>
  <c r="Q99" i="28"/>
  <c r="AO120" i="28"/>
  <c r="AY117" i="28"/>
  <c r="L107" i="28"/>
  <c r="Q107" i="28"/>
  <c r="Q117" i="23"/>
  <c r="W117" i="28"/>
  <c r="AF121" i="28"/>
  <c r="P121" i="28"/>
  <c r="AJ121" i="28"/>
  <c r="AY107" i="28"/>
  <c r="AI117" i="23"/>
  <c r="J117" i="23"/>
  <c r="AG107" i="23"/>
  <c r="AS117" i="23"/>
  <c r="BF99" i="23"/>
  <c r="BB121" i="23"/>
  <c r="BB117" i="23"/>
  <c r="BB107" i="23"/>
  <c r="M107" i="23"/>
  <c r="M117" i="23"/>
  <c r="AG117" i="23"/>
  <c r="AS111" i="26" l="1"/>
  <c r="AS101" i="24"/>
  <c r="AP129" i="26"/>
  <c r="CD99" i="27"/>
  <c r="AU99" i="22"/>
  <c r="AU99" i="26"/>
  <c r="AU5" i="26" s="1"/>
  <c r="CD5" i="22"/>
  <c r="AP101" i="26"/>
  <c r="BZ5" i="25"/>
  <c r="BZ140" i="24"/>
  <c r="N68" i="26"/>
  <c r="AU5" i="25"/>
  <c r="AS5" i="24"/>
  <c r="BZ129" i="25"/>
  <c r="BW5" i="26"/>
  <c r="BW5" i="22"/>
  <c r="N88" i="26"/>
  <c r="N74" i="26"/>
  <c r="N29" i="26"/>
  <c r="N36" i="26"/>
  <c r="AS5" i="27"/>
  <c r="BC5" i="25"/>
  <c r="AU5" i="24"/>
  <c r="CD5" i="27"/>
  <c r="J111" i="27"/>
  <c r="J101" i="27"/>
  <c r="J129" i="27"/>
  <c r="J140" i="27"/>
  <c r="AU5" i="22"/>
  <c r="AJ99" i="1"/>
  <c r="AJ121" i="1"/>
  <c r="AU117" i="28"/>
  <c r="Z117" i="1"/>
  <c r="Z107" i="1"/>
  <c r="AU107" i="28"/>
  <c r="W99" i="1"/>
  <c r="AU5" i="28"/>
  <c r="O99" i="28"/>
  <c r="AU99" i="28"/>
  <c r="AH107" i="23"/>
  <c r="O107" i="28"/>
  <c r="W99" i="28"/>
  <c r="N99" i="1"/>
  <c r="AJ117" i="1"/>
  <c r="BC107" i="23"/>
  <c r="AG121" i="28"/>
  <c r="M99" i="28"/>
  <c r="BF121" i="1"/>
  <c r="BC121" i="23"/>
  <c r="BC99" i="23"/>
  <c r="M107" i="28"/>
  <c r="AK121" i="1"/>
  <c r="S97" i="23"/>
  <c r="W107" i="1"/>
  <c r="W121" i="28"/>
  <c r="W99" i="23"/>
  <c r="AJ107" i="1"/>
  <c r="M121" i="28"/>
  <c r="O121" i="28"/>
  <c r="Z121" i="1"/>
  <c r="W117" i="1"/>
  <c r="AV97" i="23"/>
  <c r="AV99" i="23" s="1"/>
  <c r="BC117" i="23"/>
  <c r="AU99" i="23"/>
  <c r="Z121" i="28"/>
  <c r="AU117" i="23"/>
  <c r="Z99" i="28"/>
  <c r="AC117" i="23"/>
  <c r="E117" i="23"/>
  <c r="AD99" i="1"/>
  <c r="I107" i="1"/>
  <c r="AB99" i="28"/>
  <c r="N121" i="1"/>
  <c r="AG107" i="28"/>
  <c r="AC99" i="23"/>
  <c r="M99" i="1"/>
  <c r="V97" i="28"/>
  <c r="V117" i="28" s="1"/>
  <c r="AC107" i="23"/>
  <c r="E99" i="23"/>
  <c r="K107" i="23"/>
  <c r="W107" i="23"/>
  <c r="E107" i="23"/>
  <c r="K117" i="23"/>
  <c r="K121" i="23"/>
  <c r="AG117" i="28"/>
  <c r="W117" i="23"/>
  <c r="M107" i="1"/>
  <c r="M117" i="1"/>
  <c r="R117" i="23"/>
  <c r="AD121" i="1"/>
  <c r="W5" i="23"/>
  <c r="AU107" i="23"/>
  <c r="I117" i="1"/>
  <c r="N107" i="1"/>
  <c r="AB107" i="28"/>
  <c r="AD117" i="1"/>
  <c r="M121" i="1"/>
  <c r="AF5" i="28"/>
  <c r="AF107" i="28"/>
  <c r="U5" i="28"/>
  <c r="AJ5" i="23"/>
  <c r="AJ99" i="23"/>
  <c r="AJ117" i="23"/>
  <c r="AJ121" i="23"/>
  <c r="AJ107" i="23"/>
  <c r="L121" i="28"/>
  <c r="AD121" i="23"/>
  <c r="AY121" i="23"/>
  <c r="AI99" i="23"/>
  <c r="AM97" i="28"/>
  <c r="AW97" i="28"/>
  <c r="AW107" i="28" s="1"/>
  <c r="O107" i="23"/>
  <c r="O121" i="23"/>
  <c r="O117" i="23"/>
  <c r="O99" i="23"/>
  <c r="AI121" i="23"/>
  <c r="U107" i="28"/>
  <c r="AC99" i="28"/>
  <c r="AK107" i="23"/>
  <c r="F99" i="28"/>
  <c r="AK117" i="23"/>
  <c r="AK99" i="23"/>
  <c r="AH99" i="28"/>
  <c r="AA117" i="28"/>
  <c r="AH121" i="28"/>
  <c r="AA121" i="28"/>
  <c r="X97" i="23"/>
  <c r="X107" i="23" s="1"/>
  <c r="AA107" i="28"/>
  <c r="AH117" i="28"/>
  <c r="X97" i="28"/>
  <c r="X121" i="28" s="1"/>
  <c r="AT97" i="23"/>
  <c r="AT5" i="23" s="1"/>
  <c r="BC5" i="1"/>
  <c r="BC107" i="1"/>
  <c r="BF99" i="1"/>
  <c r="I99" i="1"/>
  <c r="BF107" i="1"/>
  <c r="BC117" i="1"/>
  <c r="AN107" i="1"/>
  <c r="AN121" i="1"/>
  <c r="E117" i="1"/>
  <c r="BF117" i="1"/>
  <c r="AK107" i="1"/>
  <c r="E107" i="1"/>
  <c r="E99" i="1"/>
  <c r="AS107" i="23"/>
  <c r="AB121" i="28"/>
  <c r="AN107" i="28"/>
  <c r="AA107" i="23"/>
  <c r="AN99" i="28"/>
  <c r="AD117" i="23"/>
  <c r="J107" i="23"/>
  <c r="J99" i="23"/>
  <c r="C99" i="1"/>
  <c r="F107" i="28"/>
  <c r="AV107" i="23"/>
  <c r="AA121" i="23"/>
  <c r="AM107" i="23"/>
  <c r="AN121" i="28"/>
  <c r="F117" i="28"/>
  <c r="AA99" i="23"/>
  <c r="AV117" i="23"/>
  <c r="AT97" i="28"/>
  <c r="F121" i="28"/>
  <c r="N119" i="26"/>
  <c r="N95" i="27"/>
  <c r="N141" i="27"/>
  <c r="N139" i="27" s="1"/>
  <c r="N60" i="26"/>
  <c r="N133" i="26"/>
  <c r="N46" i="26"/>
  <c r="N13" i="26"/>
  <c r="N93" i="26"/>
  <c r="N135" i="26"/>
  <c r="N138" i="26"/>
  <c r="N42" i="26"/>
  <c r="N144" i="26"/>
  <c r="N76" i="26"/>
  <c r="CD99" i="25"/>
  <c r="CD5" i="25" s="1"/>
  <c r="CD99" i="24"/>
  <c r="CD5" i="24" s="1"/>
  <c r="AM99" i="23"/>
  <c r="AM117" i="23"/>
  <c r="BB99" i="28"/>
  <c r="BB107" i="28"/>
  <c r="AP129" i="25"/>
  <c r="AP111" i="25"/>
  <c r="C106" i="28"/>
  <c r="D106" i="28" s="1"/>
  <c r="AM97" i="1"/>
  <c r="N25" i="24"/>
  <c r="AG99" i="1"/>
  <c r="AG107" i="1"/>
  <c r="AG117" i="1"/>
  <c r="N143" i="26"/>
  <c r="AS107" i="28"/>
  <c r="AS99" i="28"/>
  <c r="AK99" i="28"/>
  <c r="AK117" i="28"/>
  <c r="AK107" i="28"/>
  <c r="C106" i="23"/>
  <c r="E121" i="28"/>
  <c r="E99" i="28"/>
  <c r="AU99" i="27"/>
  <c r="AU5" i="27" s="1"/>
  <c r="AN5" i="23"/>
  <c r="AN121" i="23"/>
  <c r="AN107" i="23"/>
  <c r="AN99" i="23"/>
  <c r="P5" i="1"/>
  <c r="P107" i="1"/>
  <c r="P117" i="1"/>
  <c r="P99" i="1"/>
  <c r="AI5" i="23"/>
  <c r="AP101" i="27"/>
  <c r="AP111" i="27"/>
  <c r="AP129" i="27"/>
  <c r="AP140" i="27"/>
  <c r="T97" i="28"/>
  <c r="T97" i="23"/>
  <c r="CD99" i="26"/>
  <c r="CD5" i="26" s="1"/>
  <c r="AA5" i="23"/>
  <c r="AW97" i="1"/>
  <c r="V97" i="23"/>
  <c r="V107" i="23" s="1"/>
  <c r="BZ111" i="25"/>
  <c r="BZ101" i="25"/>
  <c r="AG5" i="28"/>
  <c r="N30" i="26"/>
  <c r="N98" i="26"/>
  <c r="N95" i="26" s="1"/>
  <c r="N56" i="26"/>
  <c r="N12" i="26"/>
  <c r="N83" i="26"/>
  <c r="N61" i="26"/>
  <c r="N123" i="26"/>
  <c r="N90" i="26"/>
  <c r="N142" i="26"/>
  <c r="N40" i="26"/>
  <c r="N34" i="26"/>
  <c r="N8" i="26"/>
  <c r="N6" i="26" s="1"/>
  <c r="N47" i="26"/>
  <c r="N79" i="26"/>
  <c r="N125" i="26"/>
  <c r="N35" i="26"/>
  <c r="N75" i="26"/>
  <c r="N37" i="26"/>
  <c r="N69" i="26"/>
  <c r="N114" i="26"/>
  <c r="N89" i="26"/>
  <c r="N32" i="26"/>
  <c r="N107" i="26"/>
  <c r="N16" i="26"/>
  <c r="N55" i="26"/>
  <c r="N105" i="26"/>
  <c r="N51" i="26"/>
  <c r="N113" i="26"/>
  <c r="N45" i="26"/>
  <c r="N77" i="26"/>
  <c r="N115" i="26"/>
  <c r="N124" i="26"/>
  <c r="N72" i="26"/>
  <c r="N66" i="26"/>
  <c r="N31" i="26"/>
  <c r="N63" i="26"/>
  <c r="N134" i="26"/>
  <c r="N92" i="26"/>
  <c r="N84" i="26"/>
  <c r="N67" i="26"/>
  <c r="N43" i="26"/>
  <c r="N108" i="26"/>
  <c r="N14" i="26"/>
  <c r="N53" i="26"/>
  <c r="N85" i="26"/>
  <c r="N145" i="26"/>
  <c r="N118" i="26"/>
  <c r="N64" i="26"/>
  <c r="N58" i="26"/>
  <c r="N39" i="26"/>
  <c r="N71" i="26"/>
  <c r="N87" i="26"/>
  <c r="N91" i="26"/>
  <c r="N44" i="26"/>
  <c r="J101" i="24"/>
  <c r="AX101" i="22"/>
  <c r="J101" i="22"/>
  <c r="G116" i="23"/>
  <c r="H116" i="23" s="1"/>
  <c r="AA5" i="28"/>
  <c r="AP140" i="24"/>
  <c r="AQ97" i="28"/>
  <c r="AG5" i="1"/>
  <c r="AN99" i="1"/>
  <c r="AN117" i="1"/>
  <c r="BB5" i="28"/>
  <c r="BB117" i="28"/>
  <c r="BB121" i="28"/>
  <c r="AB5" i="28"/>
  <c r="AP111" i="24"/>
  <c r="AR97" i="28"/>
  <c r="AR5" i="28" s="1"/>
  <c r="BC5" i="28"/>
  <c r="BC107" i="28"/>
  <c r="BC117" i="28"/>
  <c r="Z5" i="23"/>
  <c r="Z99" i="23"/>
  <c r="Z117" i="23"/>
  <c r="Z121" i="23"/>
  <c r="R5" i="28"/>
  <c r="R107" i="28"/>
  <c r="R121" i="28"/>
  <c r="AE116" i="23"/>
  <c r="AD5" i="28"/>
  <c r="AS5" i="1"/>
  <c r="AS121" i="1"/>
  <c r="AS107" i="1"/>
  <c r="AS117" i="1"/>
  <c r="AS99" i="1"/>
  <c r="AT5" i="1"/>
  <c r="S5" i="23"/>
  <c r="S121" i="23"/>
  <c r="AH5" i="23"/>
  <c r="AX97" i="28"/>
  <c r="AX107" i="28" s="1"/>
  <c r="AZ106" i="28"/>
  <c r="AZ97" i="28" s="1"/>
  <c r="AZ117" i="28" s="1"/>
  <c r="J5" i="28"/>
  <c r="BD116" i="28"/>
  <c r="Z107" i="23"/>
  <c r="X99" i="28"/>
  <c r="S107" i="23"/>
  <c r="BC101" i="24"/>
  <c r="E101" i="27"/>
  <c r="E101" i="26"/>
  <c r="E129" i="22"/>
  <c r="AD117" i="28"/>
  <c r="J99" i="28"/>
  <c r="AD107" i="28"/>
  <c r="C5" i="1"/>
  <c r="C107" i="1"/>
  <c r="E129" i="26"/>
  <c r="X107" i="28"/>
  <c r="E111" i="26"/>
  <c r="AT99" i="1"/>
  <c r="J117" i="28"/>
  <c r="AD99" i="28"/>
  <c r="BA97" i="1"/>
  <c r="BD106" i="1"/>
  <c r="X5" i="28"/>
  <c r="G106" i="1"/>
  <c r="AV97" i="1"/>
  <c r="AV107" i="1" s="1"/>
  <c r="V97" i="1"/>
  <c r="AH121" i="23"/>
  <c r="S99" i="23"/>
  <c r="R99" i="28"/>
  <c r="R117" i="28"/>
  <c r="AH117" i="23"/>
  <c r="AP101" i="22"/>
  <c r="AP129" i="22"/>
  <c r="E101" i="22"/>
  <c r="E101" i="25"/>
  <c r="E129" i="24"/>
  <c r="AT121" i="1"/>
  <c r="AT117" i="1"/>
  <c r="J121" i="28"/>
  <c r="AT107" i="1"/>
  <c r="BA97" i="28"/>
  <c r="BD106" i="28"/>
  <c r="AS5" i="23"/>
  <c r="AS99" i="23"/>
  <c r="AC5" i="1"/>
  <c r="AC121" i="1"/>
  <c r="AC117" i="1"/>
  <c r="AC99" i="1"/>
  <c r="AC107" i="1"/>
  <c r="V5" i="23"/>
  <c r="V99" i="23"/>
  <c r="BF5" i="23"/>
  <c r="BF121" i="23"/>
  <c r="BF117" i="23"/>
  <c r="AW97" i="23"/>
  <c r="AD5" i="23"/>
  <c r="AD99" i="23"/>
  <c r="N5" i="23"/>
  <c r="V5" i="28"/>
  <c r="AY5" i="1"/>
  <c r="AY107" i="1"/>
  <c r="AY117" i="1"/>
  <c r="AY121" i="1"/>
  <c r="AY99" i="1"/>
  <c r="S97" i="1"/>
  <c r="AH5" i="1"/>
  <c r="AX97" i="23"/>
  <c r="AZ106" i="23"/>
  <c r="AZ97" i="23" s="1"/>
  <c r="AZ121" i="23" s="1"/>
  <c r="AP97" i="23"/>
  <c r="AK5" i="1"/>
  <c r="AK99" i="1"/>
  <c r="AE116" i="1"/>
  <c r="Z5" i="28"/>
  <c r="AP97" i="28"/>
  <c r="I97" i="28"/>
  <c r="E5" i="23"/>
  <c r="AH5" i="28"/>
  <c r="R5" i="23"/>
  <c r="R121" i="23"/>
  <c r="AU5" i="23"/>
  <c r="Y106" i="23"/>
  <c r="AS101" i="26"/>
  <c r="AU111" i="26"/>
  <c r="AS129" i="26"/>
  <c r="AS140" i="26"/>
  <c r="AR97" i="1"/>
  <c r="AR107" i="1" s="1"/>
  <c r="AQ97" i="1"/>
  <c r="AP97" i="1"/>
  <c r="AP117" i="1" s="1"/>
  <c r="S106" i="28"/>
  <c r="AS5" i="28"/>
  <c r="AS121" i="28"/>
  <c r="AS117" i="28"/>
  <c r="G106" i="28"/>
  <c r="AK5" i="28"/>
  <c r="X116" i="1"/>
  <c r="Y106" i="28"/>
  <c r="J5" i="23"/>
  <c r="AV97" i="28"/>
  <c r="Y106" i="1"/>
  <c r="AY5" i="23"/>
  <c r="AY117" i="23"/>
  <c r="BA97" i="23"/>
  <c r="BD106" i="23"/>
  <c r="G106" i="23"/>
  <c r="AK5" i="23"/>
  <c r="S117" i="23"/>
  <c r="AR97" i="23"/>
  <c r="I5" i="1"/>
  <c r="J101" i="26"/>
  <c r="J140" i="26"/>
  <c r="J111" i="26"/>
  <c r="J129" i="26"/>
  <c r="T97" i="1"/>
  <c r="T117" i="1" s="1"/>
  <c r="N5" i="28"/>
  <c r="N99" i="28"/>
  <c r="N121" i="28"/>
  <c r="N107" i="28"/>
  <c r="AV5" i="23"/>
  <c r="AV121" i="23"/>
  <c r="X97" i="1"/>
  <c r="E5" i="28"/>
  <c r="E117" i="28"/>
  <c r="AX97" i="1"/>
  <c r="AZ106" i="1"/>
  <c r="AZ97" i="1" s="1"/>
  <c r="AZ117" i="1" s="1"/>
  <c r="I97" i="23"/>
  <c r="AN5" i="28"/>
  <c r="AM5" i="23"/>
  <c r="AE116" i="28"/>
  <c r="AL116" i="28" s="1"/>
  <c r="AO116" i="28" s="1"/>
  <c r="AQ97" i="23"/>
  <c r="BK129" i="22"/>
  <c r="BK101" i="22"/>
  <c r="B97" i="23"/>
  <c r="B97" i="28"/>
  <c r="B5" i="28" s="1"/>
  <c r="D106" i="1"/>
  <c r="D97" i="1" s="1"/>
  <c r="D5" i="1" s="1"/>
  <c r="D106" i="23"/>
  <c r="B99" i="1"/>
  <c r="B121" i="1"/>
  <c r="B107" i="1"/>
  <c r="AZ99" i="1"/>
  <c r="BW129" i="27"/>
  <c r="BW140" i="27"/>
  <c r="BW111" i="27"/>
  <c r="N100" i="26"/>
  <c r="N100" i="25"/>
  <c r="BK101" i="25"/>
  <c r="BK111" i="25"/>
  <c r="N98" i="22"/>
  <c r="N146" i="22"/>
  <c r="N144" i="22"/>
  <c r="N142" i="22"/>
  <c r="N137" i="22"/>
  <c r="N97" i="22"/>
  <c r="N145" i="22"/>
  <c r="N138" i="22"/>
  <c r="N135" i="22"/>
  <c r="N134" i="22"/>
  <c r="N132" i="22"/>
  <c r="N133" i="22"/>
  <c r="N131" i="22"/>
  <c r="N118" i="22"/>
  <c r="N143" i="22"/>
  <c r="N136" i="22"/>
  <c r="N126" i="22"/>
  <c r="N127" i="22"/>
  <c r="N124" i="22"/>
  <c r="N122" i="22"/>
  <c r="N116" i="22"/>
  <c r="N114" i="22"/>
  <c r="N109" i="22"/>
  <c r="N107" i="22"/>
  <c r="N105" i="22"/>
  <c r="N103" i="22"/>
  <c r="N125" i="22"/>
  <c r="N123" i="22"/>
  <c r="N121" i="22"/>
  <c r="N117" i="22"/>
  <c r="N115" i="22"/>
  <c r="N113" i="22"/>
  <c r="N108" i="22"/>
  <c r="N104" i="22"/>
  <c r="N94" i="22"/>
  <c r="N91" i="22"/>
  <c r="N106" i="22"/>
  <c r="N93" i="22"/>
  <c r="N88" i="22"/>
  <c r="N86" i="22"/>
  <c r="N84" i="22"/>
  <c r="N82" i="22"/>
  <c r="N80" i="22"/>
  <c r="N78" i="22"/>
  <c r="N76" i="22"/>
  <c r="N74" i="22"/>
  <c r="N72" i="22"/>
  <c r="N70" i="22"/>
  <c r="N68" i="22"/>
  <c r="N66" i="22"/>
  <c r="N71" i="22"/>
  <c r="N89" i="22"/>
  <c r="N87" i="22"/>
  <c r="N85" i="22"/>
  <c r="N83" i="22"/>
  <c r="N81" i="22"/>
  <c r="N79" i="22"/>
  <c r="N73" i="22"/>
  <c r="N65" i="22"/>
  <c r="N63" i="22"/>
  <c r="N61" i="22"/>
  <c r="N59" i="22"/>
  <c r="N57" i="22"/>
  <c r="N55" i="22"/>
  <c r="N53" i="22"/>
  <c r="N90" i="22"/>
  <c r="N77" i="22"/>
  <c r="N64" i="22"/>
  <c r="N62" i="22"/>
  <c r="N60" i="22"/>
  <c r="N58" i="22"/>
  <c r="N56" i="22"/>
  <c r="N54" i="22"/>
  <c r="N52" i="22"/>
  <c r="N50" i="22"/>
  <c r="N92" i="22"/>
  <c r="N75" i="22"/>
  <c r="N51" i="22"/>
  <c r="N48" i="22"/>
  <c r="N43" i="22"/>
  <c r="N41" i="22"/>
  <c r="N69" i="22"/>
  <c r="N67" i="22"/>
  <c r="N47" i="22"/>
  <c r="N44" i="22"/>
  <c r="N40" i="22"/>
  <c r="N38" i="22"/>
  <c r="N36" i="22"/>
  <c r="N34" i="22"/>
  <c r="N32" i="22"/>
  <c r="N30" i="22"/>
  <c r="N35" i="22"/>
  <c r="N33" i="22"/>
  <c r="N26" i="22"/>
  <c r="N24" i="22"/>
  <c r="N21" i="22"/>
  <c r="N19" i="22"/>
  <c r="N17" i="22"/>
  <c r="N15" i="22"/>
  <c r="N13" i="22"/>
  <c r="N11" i="22"/>
  <c r="N9" i="22"/>
  <c r="N31" i="22"/>
  <c r="N10" i="22"/>
  <c r="N45" i="22"/>
  <c r="N12" i="22"/>
  <c r="N27" i="22"/>
  <c r="N18" i="22"/>
  <c r="N14" i="22"/>
  <c r="N46" i="22"/>
  <c r="N42" i="22"/>
  <c r="N37" i="22"/>
  <c r="N8" i="22"/>
  <c r="N39" i="22"/>
  <c r="N16" i="22"/>
  <c r="N20" i="22"/>
  <c r="N49" i="22"/>
  <c r="N25" i="22"/>
  <c r="BF129" i="22"/>
  <c r="BF140" i="22"/>
  <c r="BF101" i="22"/>
  <c r="N139" i="25"/>
  <c r="N22" i="27"/>
  <c r="BC111" i="26"/>
  <c r="N128" i="25"/>
  <c r="N6" i="25"/>
  <c r="AU129" i="25"/>
  <c r="AU140" i="25"/>
  <c r="J111" i="24"/>
  <c r="J140" i="24"/>
  <c r="AS111" i="22"/>
  <c r="AS140" i="22"/>
  <c r="AS129" i="22"/>
  <c r="AS101" i="22"/>
  <c r="CD111" i="22"/>
  <c r="AP111" i="22"/>
  <c r="AP129" i="24"/>
  <c r="BF129" i="24"/>
  <c r="BF140" i="27"/>
  <c r="BF129" i="27"/>
  <c r="AU129" i="27"/>
  <c r="AX140" i="27"/>
  <c r="BF101" i="26"/>
  <c r="BK129" i="26"/>
  <c r="BK111" i="26"/>
  <c r="BK101" i="27"/>
  <c r="AX101" i="27"/>
  <c r="CD140" i="24"/>
  <c r="BK140" i="25"/>
  <c r="N29" i="24"/>
  <c r="N23" i="24"/>
  <c r="N102" i="24"/>
  <c r="N120" i="24"/>
  <c r="N110" i="27"/>
  <c r="BK140" i="27"/>
  <c r="N28" i="25"/>
  <c r="N110" i="25"/>
  <c r="BF111" i="25"/>
  <c r="BK129" i="25"/>
  <c r="J140" i="25"/>
  <c r="J129" i="25"/>
  <c r="BC129" i="27"/>
  <c r="BC111" i="27"/>
  <c r="AX140" i="24"/>
  <c r="AX129" i="24"/>
  <c r="AX111" i="24"/>
  <c r="AX129" i="25"/>
  <c r="AX140" i="25"/>
  <c r="N130" i="24"/>
  <c r="N119" i="24"/>
  <c r="N128" i="27"/>
  <c r="N128" i="26"/>
  <c r="CD129" i="26"/>
  <c r="BW140" i="25"/>
  <c r="BW129" i="25"/>
  <c r="AU111" i="25"/>
  <c r="BK111" i="24"/>
  <c r="BF140" i="24"/>
  <c r="AU140" i="22"/>
  <c r="AX129" i="22"/>
  <c r="BW129" i="24"/>
  <c r="BW111" i="24"/>
  <c r="BK140" i="24"/>
  <c r="N100" i="27"/>
  <c r="BC140" i="27"/>
  <c r="CD140" i="26"/>
  <c r="AX140" i="26"/>
  <c r="AX129" i="26"/>
  <c r="BZ101" i="24"/>
  <c r="N112" i="24"/>
  <c r="N141" i="24"/>
  <c r="N96" i="24"/>
  <c r="N95" i="24" s="1"/>
  <c r="BF111" i="24"/>
  <c r="N6" i="27"/>
  <c r="CD140" i="27"/>
  <c r="BC129" i="26"/>
  <c r="BC140" i="26"/>
  <c r="AU101" i="24"/>
  <c r="AU129" i="22"/>
  <c r="BK129" i="27"/>
  <c r="BK111" i="27"/>
  <c r="N110" i="26"/>
  <c r="N22" i="25"/>
  <c r="BF129" i="26"/>
  <c r="BW111" i="25"/>
  <c r="AU101" i="25"/>
  <c r="BF111" i="22"/>
  <c r="AX140" i="22"/>
  <c r="BC101" i="27"/>
  <c r="BF111" i="27"/>
  <c r="E140" i="24"/>
  <c r="E101" i="24"/>
  <c r="BC129" i="24"/>
  <c r="AX101" i="24"/>
  <c r="BC101" i="22"/>
  <c r="BC140" i="22"/>
  <c r="BC111" i="22"/>
  <c r="BW101" i="24"/>
  <c r="J140" i="22"/>
  <c r="J129" i="22"/>
  <c r="N22" i="26"/>
  <c r="AX129" i="27"/>
  <c r="AX101" i="26"/>
  <c r="N7" i="24"/>
  <c r="BC140" i="24"/>
  <c r="N28" i="27"/>
  <c r="BW101" i="27"/>
  <c r="BZ101" i="27"/>
  <c r="BF140" i="26"/>
  <c r="AZ117" i="23"/>
  <c r="V117" i="23" l="1"/>
  <c r="V121" i="23"/>
  <c r="AR121" i="28"/>
  <c r="AZ99" i="23"/>
  <c r="AZ121" i="1"/>
  <c r="AX117" i="28"/>
  <c r="AW99" i="28"/>
  <c r="AZ107" i="23"/>
  <c r="AZ107" i="1"/>
  <c r="AW117" i="28"/>
  <c r="V99" i="28"/>
  <c r="V121" i="28"/>
  <c r="V107" i="28"/>
  <c r="X117" i="28"/>
  <c r="AM117" i="28"/>
  <c r="AM99" i="28"/>
  <c r="AM121" i="28"/>
  <c r="AM5" i="28"/>
  <c r="AM107" i="28"/>
  <c r="AW5" i="28"/>
  <c r="AW121" i="28"/>
  <c r="T117" i="23"/>
  <c r="T5" i="23"/>
  <c r="T121" i="28"/>
  <c r="T99" i="28"/>
  <c r="T5" i="28"/>
  <c r="T117" i="28"/>
  <c r="T107" i="28"/>
  <c r="AQ5" i="28"/>
  <c r="AQ117" i="28"/>
  <c r="AQ99" i="28"/>
  <c r="X117" i="23"/>
  <c r="X99" i="23"/>
  <c r="X121" i="23"/>
  <c r="X5" i="23"/>
  <c r="C97" i="23"/>
  <c r="AT121" i="23"/>
  <c r="AT99" i="23"/>
  <c r="AT107" i="23"/>
  <c r="AT117" i="23"/>
  <c r="AT99" i="28"/>
  <c r="AT117" i="28"/>
  <c r="AT5" i="28"/>
  <c r="AT121" i="28"/>
  <c r="AT107" i="28"/>
  <c r="N28" i="26"/>
  <c r="N139" i="26"/>
  <c r="N99" i="26" s="1"/>
  <c r="AW5" i="1"/>
  <c r="AW99" i="1"/>
  <c r="AW107" i="1"/>
  <c r="AW121" i="1"/>
  <c r="AW117" i="1"/>
  <c r="AM121" i="1"/>
  <c r="AM117" i="1"/>
  <c r="AM99" i="1"/>
  <c r="AM107" i="1"/>
  <c r="AM5" i="1"/>
  <c r="T107" i="23"/>
  <c r="T121" i="23"/>
  <c r="T99" i="23"/>
  <c r="AU111" i="27"/>
  <c r="AU101" i="27"/>
  <c r="AU140" i="27"/>
  <c r="C97" i="28"/>
  <c r="C107" i="28" s="1"/>
  <c r="N99" i="25"/>
  <c r="N5" i="25" s="1"/>
  <c r="N99" i="27"/>
  <c r="N5" i="27" s="1"/>
  <c r="AQ121" i="28"/>
  <c r="AQ107" i="28"/>
  <c r="CD101" i="25"/>
  <c r="AR99" i="28"/>
  <c r="AR107" i="28"/>
  <c r="AR117" i="28"/>
  <c r="CD111" i="25"/>
  <c r="CD129" i="25"/>
  <c r="BA5" i="1"/>
  <c r="BA121" i="1"/>
  <c r="BA99" i="1"/>
  <c r="BA117" i="1"/>
  <c r="AZ107" i="28"/>
  <c r="I5" i="23"/>
  <c r="I107" i="23"/>
  <c r="I117" i="23"/>
  <c r="I99" i="23"/>
  <c r="I121" i="23"/>
  <c r="AE97" i="1"/>
  <c r="AL116" i="1"/>
  <c r="AX5" i="23"/>
  <c r="AX117" i="23"/>
  <c r="AX107" i="23"/>
  <c r="AX121" i="23"/>
  <c r="AX99" i="23"/>
  <c r="AR5" i="23"/>
  <c r="AR121" i="23"/>
  <c r="AR99" i="23"/>
  <c r="AR107" i="23"/>
  <c r="AR117" i="23"/>
  <c r="BD97" i="28"/>
  <c r="Y97" i="1"/>
  <c r="Y107" i="1" s="1"/>
  <c r="AL106" i="1"/>
  <c r="V121" i="1"/>
  <c r="V5" i="1"/>
  <c r="V99" i="1"/>
  <c r="V117" i="1"/>
  <c r="V107" i="1"/>
  <c r="G97" i="1"/>
  <c r="H106" i="1"/>
  <c r="AZ5" i="28"/>
  <c r="AZ121" i="28"/>
  <c r="AZ99" i="28"/>
  <c r="B5" i="23"/>
  <c r="S97" i="28"/>
  <c r="S107" i="28" s="1"/>
  <c r="AQ5" i="1"/>
  <c r="AQ121" i="1"/>
  <c r="AQ99" i="1"/>
  <c r="AQ107" i="1"/>
  <c r="AQ117" i="1"/>
  <c r="BA107" i="1"/>
  <c r="AZ5" i="1"/>
  <c r="G97" i="23"/>
  <c r="G107" i="23" s="1"/>
  <c r="H106" i="23"/>
  <c r="BD97" i="23"/>
  <c r="AV5" i="28"/>
  <c r="AV117" i="28"/>
  <c r="AV99" i="28"/>
  <c r="AV121" i="28"/>
  <c r="AV107" i="28"/>
  <c r="Y97" i="28"/>
  <c r="Y107" i="28" s="1"/>
  <c r="AL106" i="28"/>
  <c r="X117" i="1"/>
  <c r="G97" i="28"/>
  <c r="G107" i="28" s="1"/>
  <c r="H106" i="28"/>
  <c r="I5" i="28"/>
  <c r="I99" i="28"/>
  <c r="I107" i="28"/>
  <c r="I121" i="28"/>
  <c r="BA5" i="28"/>
  <c r="BA107" i="28"/>
  <c r="BA99" i="28"/>
  <c r="BA121" i="28"/>
  <c r="I117" i="28"/>
  <c r="AX5" i="28"/>
  <c r="AX99" i="28"/>
  <c r="AX121" i="28"/>
  <c r="AX5" i="1"/>
  <c r="AX107" i="1"/>
  <c r="AX99" i="1"/>
  <c r="AX117" i="1"/>
  <c r="AX121" i="1"/>
  <c r="X5" i="1"/>
  <c r="X99" i="1"/>
  <c r="X107" i="1"/>
  <c r="X121" i="1"/>
  <c r="T5" i="1"/>
  <c r="T121" i="1"/>
  <c r="T107" i="1"/>
  <c r="T99" i="1"/>
  <c r="BA5" i="23"/>
  <c r="BA107" i="23"/>
  <c r="BA99" i="23"/>
  <c r="BA117" i="23"/>
  <c r="BA121" i="23"/>
  <c r="AR5" i="1"/>
  <c r="AR99" i="1"/>
  <c r="AR121" i="1"/>
  <c r="AU140" i="26"/>
  <c r="AU129" i="26"/>
  <c r="AP5" i="28"/>
  <c r="AP107" i="28"/>
  <c r="AP117" i="28"/>
  <c r="AP121" i="28"/>
  <c r="AP99" i="28"/>
  <c r="AP5" i="23"/>
  <c r="AP121" i="23"/>
  <c r="AP107" i="23"/>
  <c r="AP99" i="23"/>
  <c r="AP117" i="23"/>
  <c r="AV5" i="1"/>
  <c r="AV117" i="1"/>
  <c r="AV121" i="1"/>
  <c r="AV99" i="1"/>
  <c r="AU101" i="26"/>
  <c r="AE97" i="23"/>
  <c r="AL116" i="23"/>
  <c r="AQ5" i="23"/>
  <c r="AQ99" i="23"/>
  <c r="AQ121" i="23"/>
  <c r="AQ107" i="23"/>
  <c r="AQ117" i="23"/>
  <c r="AE97" i="28"/>
  <c r="AE117" i="28" s="1"/>
  <c r="AP121" i="1"/>
  <c r="AP5" i="1"/>
  <c r="AP107" i="1"/>
  <c r="AP99" i="1"/>
  <c r="Y97" i="23"/>
  <c r="Y107" i="23" s="1"/>
  <c r="AL106" i="23"/>
  <c r="AZ5" i="23"/>
  <c r="S5" i="1"/>
  <c r="S121" i="1"/>
  <c r="S107" i="1"/>
  <c r="S99" i="1"/>
  <c r="S117" i="1"/>
  <c r="AW5" i="23"/>
  <c r="AW107" i="23"/>
  <c r="AW121" i="23"/>
  <c r="AW99" i="23"/>
  <c r="BD97" i="1"/>
  <c r="BA117" i="28"/>
  <c r="AR117" i="1"/>
  <c r="AW117" i="23"/>
  <c r="D97" i="23"/>
  <c r="D97" i="28"/>
  <c r="B117" i="28"/>
  <c r="B121" i="28"/>
  <c r="B99" i="28"/>
  <c r="B107" i="28"/>
  <c r="B99" i="23"/>
  <c r="B117" i="23"/>
  <c r="B121" i="23"/>
  <c r="B107" i="23"/>
  <c r="B117" i="1"/>
  <c r="CD101" i="27"/>
  <c r="AU129" i="24"/>
  <c r="AU140" i="24"/>
  <c r="N139" i="24"/>
  <c r="CD129" i="24"/>
  <c r="N128" i="24"/>
  <c r="AU111" i="22"/>
  <c r="CD101" i="26"/>
  <c r="CD140" i="22"/>
  <c r="CD129" i="22"/>
  <c r="N102" i="22"/>
  <c r="N130" i="22"/>
  <c r="N120" i="22"/>
  <c r="CD111" i="26"/>
  <c r="CD111" i="24"/>
  <c r="CD101" i="24"/>
  <c r="CD101" i="22"/>
  <c r="AU111" i="24"/>
  <c r="CD140" i="25"/>
  <c r="CD111" i="27"/>
  <c r="N7" i="22"/>
  <c r="N112" i="22"/>
  <c r="N119" i="22"/>
  <c r="N140" i="25"/>
  <c r="N6" i="24"/>
  <c r="N111" i="25"/>
  <c r="N100" i="24"/>
  <c r="N28" i="24"/>
  <c r="N23" i="22"/>
  <c r="N141" i="22"/>
  <c r="CD129" i="27"/>
  <c r="N110" i="24"/>
  <c r="N22" i="24"/>
  <c r="AU101" i="22"/>
  <c r="N29" i="22"/>
  <c r="N96" i="22"/>
  <c r="N95" i="22" s="1"/>
  <c r="N111" i="26" l="1"/>
  <c r="N140" i="26"/>
  <c r="N111" i="27"/>
  <c r="N5" i="26"/>
  <c r="C117" i="23"/>
  <c r="C121" i="23"/>
  <c r="C5" i="23"/>
  <c r="C99" i="23"/>
  <c r="C107" i="23"/>
  <c r="C5" i="28"/>
  <c r="C121" i="28"/>
  <c r="C117" i="28"/>
  <c r="C99" i="28"/>
  <c r="N99" i="24"/>
  <c r="N5" i="24" s="1"/>
  <c r="AE5" i="23"/>
  <c r="AE99" i="23"/>
  <c r="AE117" i="23"/>
  <c r="AE107" i="23"/>
  <c r="AE121" i="23"/>
  <c r="G5" i="1"/>
  <c r="G117" i="1"/>
  <c r="G121" i="1"/>
  <c r="G99" i="1"/>
  <c r="AL97" i="28"/>
  <c r="AO106" i="28"/>
  <c r="BD5" i="23"/>
  <c r="BD121" i="23"/>
  <c r="BD107" i="23"/>
  <c r="BD99" i="23"/>
  <c r="BD117" i="23"/>
  <c r="H97" i="23"/>
  <c r="AE5" i="1"/>
  <c r="AE107" i="1"/>
  <c r="AE121" i="1"/>
  <c r="AE99" i="1"/>
  <c r="D5" i="28"/>
  <c r="BD5" i="1"/>
  <c r="BD121" i="1"/>
  <c r="BD99" i="1"/>
  <c r="BD117" i="1"/>
  <c r="BD107" i="1"/>
  <c r="AO106" i="23"/>
  <c r="AL97" i="23"/>
  <c r="AL107" i="23" s="1"/>
  <c r="H97" i="28"/>
  <c r="H107" i="28" s="1"/>
  <c r="G5" i="23"/>
  <c r="G117" i="23"/>
  <c r="G99" i="23"/>
  <c r="G121" i="23"/>
  <c r="S5" i="28"/>
  <c r="S99" i="28"/>
  <c r="S121" i="28"/>
  <c r="S117" i="28"/>
  <c r="G107" i="1"/>
  <c r="AL97" i="1"/>
  <c r="AL107" i="1" s="1"/>
  <c r="AO106" i="1"/>
  <c r="AO116" i="1"/>
  <c r="N129" i="26"/>
  <c r="D5" i="23"/>
  <c r="Y5" i="23"/>
  <c r="Y99" i="23"/>
  <c r="Y121" i="23"/>
  <c r="Y117" i="23"/>
  <c r="AE5" i="28"/>
  <c r="AE121" i="28"/>
  <c r="AE99" i="28"/>
  <c r="AE107" i="28"/>
  <c r="AO116" i="23"/>
  <c r="G5" i="28"/>
  <c r="G117" i="28"/>
  <c r="G99" i="28"/>
  <c r="G121" i="28"/>
  <c r="Y5" i="28"/>
  <c r="Y117" i="28"/>
  <c r="Y121" i="28"/>
  <c r="Y99" i="28"/>
  <c r="H97" i="1"/>
  <c r="H107" i="1" s="1"/>
  <c r="Y5" i="1"/>
  <c r="Y121" i="1"/>
  <c r="Y99" i="1"/>
  <c r="Y117" i="1"/>
  <c r="BD5" i="28"/>
  <c r="BD121" i="28"/>
  <c r="BD117" i="28"/>
  <c r="BD99" i="28"/>
  <c r="BD107" i="28"/>
  <c r="AE117" i="1"/>
  <c r="D117" i="23"/>
  <c r="D121" i="23"/>
  <c r="D107" i="23"/>
  <c r="D99" i="23"/>
  <c r="D99" i="1"/>
  <c r="D121" i="1"/>
  <c r="D107" i="1"/>
  <c r="D117" i="1"/>
  <c r="D107" i="28"/>
  <c r="D117" i="28"/>
  <c r="D121" i="28"/>
  <c r="D99" i="28"/>
  <c r="N28" i="22"/>
  <c r="N6" i="22"/>
  <c r="N129" i="25"/>
  <c r="N101" i="27"/>
  <c r="N110" i="22"/>
  <c r="N22" i="22"/>
  <c r="N129" i="27"/>
  <c r="N139" i="22"/>
  <c r="N140" i="27"/>
  <c r="N101" i="25"/>
  <c r="N101" i="26"/>
  <c r="N128" i="22"/>
  <c r="N100" i="22"/>
  <c r="N129" i="24"/>
  <c r="N111" i="24" l="1"/>
  <c r="N101" i="24"/>
  <c r="AL117" i="1"/>
  <c r="N99" i="22"/>
  <c r="N5" i="22" s="1"/>
  <c r="N140" i="24"/>
  <c r="H5" i="23"/>
  <c r="H117" i="23"/>
  <c r="H99" i="23"/>
  <c r="H121" i="23"/>
  <c r="AL5" i="1"/>
  <c r="AL99" i="1"/>
  <c r="AL121" i="1"/>
  <c r="H107" i="23"/>
  <c r="AO97" i="28"/>
  <c r="AO107" i="28" s="1"/>
  <c r="AL5" i="23"/>
  <c r="AL121" i="23"/>
  <c r="AL99" i="23"/>
  <c r="AL5" i="28"/>
  <c r="AL121" i="28"/>
  <c r="AL99" i="28"/>
  <c r="AL117" i="28"/>
  <c r="AO97" i="23"/>
  <c r="AO117" i="23" s="1"/>
  <c r="H5" i="1"/>
  <c r="H121" i="1"/>
  <c r="H99" i="1"/>
  <c r="H117" i="1"/>
  <c r="AL117" i="23"/>
  <c r="AO97" i="1"/>
  <c r="AO117" i="1" s="1"/>
  <c r="H5" i="28"/>
  <c r="H99" i="28"/>
  <c r="H121" i="28"/>
  <c r="H117" i="28"/>
  <c r="AL107" i="28"/>
  <c r="N129" i="22" l="1"/>
  <c r="N101" i="22"/>
  <c r="N111" i="22"/>
  <c r="N140" i="22"/>
  <c r="AO107" i="1"/>
  <c r="AO107" i="23"/>
  <c r="AO5" i="1"/>
  <c r="AO99" i="1"/>
  <c r="AO121" i="1"/>
  <c r="AO5" i="23"/>
  <c r="AO99" i="23"/>
  <c r="AO121" i="23"/>
  <c r="AO5" i="28"/>
  <c r="AO99" i="28"/>
  <c r="AO121" i="28"/>
  <c r="AO117" i="28"/>
</calcChain>
</file>

<file path=xl/sharedStrings.xml><?xml version="1.0" encoding="utf-8"?>
<sst xmlns="http://schemas.openxmlformats.org/spreadsheetml/2006/main" count="2020" uniqueCount="405">
  <si>
    <t>(continuação)</t>
  </si>
  <si>
    <t>Valor adicionado bruto a preço básico</t>
  </si>
  <si>
    <t>Remunerações</t>
  </si>
  <si>
    <t xml:space="preserve">   Salários</t>
  </si>
  <si>
    <t xml:space="preserve">   Contribuições sociais efetivas</t>
  </si>
  <si>
    <t xml:space="preserve">     Previdência oficial/FGTS</t>
  </si>
  <si>
    <t xml:space="preserve">     Previdência privada</t>
  </si>
  <si>
    <t xml:space="preserve">   Contribuições sociais imputadas</t>
  </si>
  <si>
    <t>Excedente operacional bruto inclusive rendimento de autônomos</t>
  </si>
  <si>
    <t xml:space="preserve">   Rendimento de autônomos</t>
  </si>
  <si>
    <t xml:space="preserve">   Excedente operacional bruto (EOB)</t>
  </si>
  <si>
    <t>Outros impostos sobre a produção</t>
  </si>
  <si>
    <t>Outros subsídios à produção</t>
  </si>
  <si>
    <t>Valor da produção</t>
  </si>
  <si>
    <t>Pessoal ocupado</t>
  </si>
  <si>
    <t>(conclusão)</t>
  </si>
  <si>
    <t>Consumo intermediário das atividades  (valores correntes em 1 000 000 R$)</t>
  </si>
  <si>
    <t>01
Agropecuária</t>
  </si>
  <si>
    <t>02
Extrativa
mineral</t>
  </si>
  <si>
    <t>03
Extração de
petróleo e gás</t>
  </si>
  <si>
    <t>04
Minerais
não-metálicos</t>
  </si>
  <si>
    <t>05
Siderurgia</t>
  </si>
  <si>
    <t>06
Metalurgia
não-ferrosos</t>
  </si>
  <si>
    <t>07
Outros
metalúrgicos</t>
  </si>
  <si>
    <t>08
Máquinas
e tratores</t>
  </si>
  <si>
    <t>10
Material
elétrico</t>
  </si>
  <si>
    <t>11
Equipamentos
eletrônicos</t>
  </si>
  <si>
    <t>12
Automóveis,
caminhões e ônibus</t>
  </si>
  <si>
    <t>13
Outros veículos
e peças</t>
  </si>
  <si>
    <t>16
Indústria
da borracha</t>
  </si>
  <si>
    <t>17
Elementos
químicos</t>
  </si>
  <si>
    <t>18
Refino
do petróleo</t>
  </si>
  <si>
    <t>19
Químicos
diversos</t>
  </si>
  <si>
    <t>20
Farmacêutica
e de perfumaria</t>
  </si>
  <si>
    <t>21
Artigos
de plástico</t>
  </si>
  <si>
    <t>23
Artigos
do vestuário</t>
  </si>
  <si>
    <t>24
Fabricação
de calçados</t>
  </si>
  <si>
    <t>26
Beneficiamento de
produtos vegetais</t>
  </si>
  <si>
    <t>27
Abate
de animais</t>
  </si>
  <si>
    <t>28
Indústria
de laticínios</t>
  </si>
  <si>
    <t>29
Indústria
de açúcar</t>
  </si>
  <si>
    <t>30
Fabricação
de óleos vegetais</t>
  </si>
  <si>
    <t>31
Outros
produtos alimentares</t>
  </si>
  <si>
    <t>34
Construção
civil</t>
  </si>
  <si>
    <t>35
Comércio</t>
  </si>
  <si>
    <t>36
Transportes</t>
  </si>
  <si>
    <t>38
Instituições
financeiras</t>
  </si>
  <si>
    <t>39
Serviços
prestados às famílias</t>
  </si>
  <si>
    <t>41
Aluguel
de imóveis</t>
  </si>
  <si>
    <t>42
Administração
pública</t>
  </si>
  <si>
    <t>43
Serviços privados
não-mercantis</t>
  </si>
  <si>
    <t>46
Dummy
financeiro</t>
  </si>
  <si>
    <t>Operações</t>
  </si>
  <si>
    <t>Componentes do valor adicionado (valores correntes em 1 000 000 R$)</t>
  </si>
  <si>
    <t>14
Madeira e
mobiliário</t>
  </si>
  <si>
    <t>15
Papel e gráfica</t>
  </si>
  <si>
    <t>22
Indústria
 têxtil</t>
  </si>
  <si>
    <t>25
Indústria 
do café</t>
  </si>
  <si>
    <t>32
Indústrias
diversas</t>
  </si>
  <si>
    <t>33
Serviços
industriais
de utilidade</t>
  </si>
  <si>
    <t>37
Comunicações</t>
  </si>
  <si>
    <t>40
Serviços
prestados às
empresas</t>
  </si>
  <si>
    <t>Fonte: IBGE, Diretoria de Pesquisas, Coordenação de Contas Nacionais.</t>
  </si>
  <si>
    <t>Tabela 2 - Usos de bens e serviços - 2001</t>
  </si>
  <si>
    <t>Total
do produto</t>
  </si>
  <si>
    <t>Descrição do produto</t>
  </si>
  <si>
    <t>Agricultura silvicultura exploração florestal</t>
  </si>
  <si>
    <t>Pecuária e pesca</t>
  </si>
  <si>
    <t>Petróleo e gás natural</t>
  </si>
  <si>
    <t>Minério de ferro</t>
  </si>
  <si>
    <t>Outros da indústria extrativa</t>
  </si>
  <si>
    <t>Alimentos e Bebidas</t>
  </si>
  <si>
    <t>Produtos do fumo</t>
  </si>
  <si>
    <t>Têxteis</t>
  </si>
  <si>
    <t>Artigos do vestuário e acessórios</t>
  </si>
  <si>
    <t>Artefatos de couro e calçados</t>
  </si>
  <si>
    <t>Produtos de madeira - exclusive móveis</t>
  </si>
  <si>
    <t>Celulose e produtos de papel</t>
  </si>
  <si>
    <t>Jornais revistas discos</t>
  </si>
  <si>
    <t>Refino de petróleo e coque</t>
  </si>
  <si>
    <t>Álcool</t>
  </si>
  <si>
    <t>Produtos  químicos</t>
  </si>
  <si>
    <t>Fabricação de resina e elastômeros</t>
  </si>
  <si>
    <t>Produtos farmacêuticos</t>
  </si>
  <si>
    <t>Defensivos agrícolas</t>
  </si>
  <si>
    <t>Perfumaria higiene e limpeza</t>
  </si>
  <si>
    <t>Tintas vernizes esmaltes e lacas</t>
  </si>
  <si>
    <t>Produtos e preparados químicos diversos</t>
  </si>
  <si>
    <t>Artigos de borracha e plástico</t>
  </si>
  <si>
    <t>Cimento e outros produtos de minerais não-metálicos</t>
  </si>
  <si>
    <t>Fabricação de aço e derivados</t>
  </si>
  <si>
    <t>Metalurgia de metais não-ferrosos</t>
  </si>
  <si>
    <t>Produtos de metal - exclusive máquinas e equipamentos</t>
  </si>
  <si>
    <t>Máquinas e equipamentos inclusive manutenção e reparos</t>
  </si>
  <si>
    <t>Eletrodomésticos e material elétrico</t>
  </si>
  <si>
    <t>Máquinas para escritório aparelhos e e material eletrônico</t>
  </si>
  <si>
    <t>Automóveis camionetas caminhões e ônibus</t>
  </si>
  <si>
    <t>Peças e acessórios para veículos automotores</t>
  </si>
  <si>
    <t>Outros equipamentos de transporte</t>
  </si>
  <si>
    <t>Móveis e produtos das indústrias diversas</t>
  </si>
  <si>
    <t>Produção e distribuição de eletricidade gás água esgoto e limpeza urbana</t>
  </si>
  <si>
    <t>Construção civil</t>
  </si>
  <si>
    <t>Comércio</t>
  </si>
  <si>
    <t>Transporte armazenagem e correio</t>
  </si>
  <si>
    <t>Serviços de informação</t>
  </si>
  <si>
    <t>Intermediação financeira seguros e previdência complementar e serviços relacionados</t>
  </si>
  <si>
    <t>Atividades imobiliárias e aluguéis</t>
  </si>
  <si>
    <t xml:space="preserve">Serviços de manutenção e reparação </t>
  </si>
  <si>
    <t>Serviços de alojamento e alimentação</t>
  </si>
  <si>
    <t>Serviços prestados às empresas</t>
  </si>
  <si>
    <t>Educação mercantil</t>
  </si>
  <si>
    <t>Saúde mercantil</t>
  </si>
  <si>
    <t>Serviços domésticos</t>
  </si>
  <si>
    <t>Educação pública</t>
  </si>
  <si>
    <t>Saúde pública</t>
  </si>
  <si>
    <t>Administração pública e seguridade social</t>
  </si>
  <si>
    <t>Arroz em casca</t>
  </si>
  <si>
    <t>Milho em grão</t>
  </si>
  <si>
    <t>Trigo em grão e outros cereais</t>
  </si>
  <si>
    <t>Cana-de-açúcar</t>
  </si>
  <si>
    <t>Soja em grão</t>
  </si>
  <si>
    <t>Outros produtos e serviços da lavoura</t>
  </si>
  <si>
    <t>Mandioca</t>
  </si>
  <si>
    <t>Fumo em folha</t>
  </si>
  <si>
    <t>Algodão herbáceo</t>
  </si>
  <si>
    <t>Frutas cítricas</t>
  </si>
  <si>
    <t>Café em grão</t>
  </si>
  <si>
    <t>Produtos da exploração florestal e da silvicultura</t>
  </si>
  <si>
    <t>Bovinos e outros animais vivos</t>
  </si>
  <si>
    <t>Leite de vaca e de outros animais</t>
  </si>
  <si>
    <t>Suínos vivos</t>
  </si>
  <si>
    <t>Aves vivas</t>
  </si>
  <si>
    <t>Ovos de galinha e de outras aves</t>
  </si>
  <si>
    <t>Pesca e aquicultura</t>
  </si>
  <si>
    <t>Carvão mineral</t>
  </si>
  <si>
    <t>Minerais metálicos não-ferrosos</t>
  </si>
  <si>
    <t>Minerais não-metálicos</t>
  </si>
  <si>
    <t>Abate e preparação de produtos de carne</t>
  </si>
  <si>
    <t>Carne de suíno fresca refrigerada ou congelada</t>
  </si>
  <si>
    <t>Carne de aves fresca refrigerada ou congelada</t>
  </si>
  <si>
    <t>Pescado industrializado</t>
  </si>
  <si>
    <t>Conservas de frutas legumes e outros vegetais</t>
  </si>
  <si>
    <t>Óleo de soja em bruto e tortas bagaços e farelo de soja</t>
  </si>
  <si>
    <t>Outros óleos e gordura vegetal e animal exclusive milho</t>
  </si>
  <si>
    <t>Óleo de soja refinado</t>
  </si>
  <si>
    <t>Leite resfriado esterilizado e pasteurizado</t>
  </si>
  <si>
    <t>Produtos do laticínio e sorvetes</t>
  </si>
  <si>
    <t>Arroz beneficiado e produtos derivados</t>
  </si>
  <si>
    <t>Farinha de trigo e derivados</t>
  </si>
  <si>
    <t>Farinha de mandioca e outros</t>
  </si>
  <si>
    <t>Óleos de milho amidos e féculas vegetais e rações</t>
  </si>
  <si>
    <t>Produtos das usinas e do refino de açúcar</t>
  </si>
  <si>
    <t>Café torrado e moído</t>
  </si>
  <si>
    <t>Outros produtos alimentares</t>
  </si>
  <si>
    <t>Bebidas</t>
  </si>
  <si>
    <t>Beneficiamento de algodão e de outros têxt e fiação</t>
  </si>
  <si>
    <t>Tecelagem</t>
  </si>
  <si>
    <t>Preparação do couro e fabricação de artefatos - exclusive calçados</t>
  </si>
  <si>
    <t>Fabricação de calçados</t>
  </si>
  <si>
    <t>Celulose e outras pastas para fabricação de papel</t>
  </si>
  <si>
    <t>Papel e papelão embalagens e artefatos</t>
  </si>
  <si>
    <t>Jornais revistas discos e outros produtos gravados</t>
  </si>
  <si>
    <t>Gás liquefeito de petróleo</t>
  </si>
  <si>
    <t>Gasolina automotiva</t>
  </si>
  <si>
    <t>Gasoálcool</t>
  </si>
  <si>
    <t>Óleo combustível</t>
  </si>
  <si>
    <t>Óleo diesel</t>
  </si>
  <si>
    <t>Outros produtos do refino de petróleo e coque</t>
  </si>
  <si>
    <t>Produtos químicos inorgânicos</t>
  </si>
  <si>
    <t>Produtos químicos orgânicos</t>
  </si>
  <si>
    <t>Perfumaria sabões e artigos de limpeza</t>
  </si>
  <si>
    <t>Artigos de borracha</t>
  </si>
  <si>
    <t>Artigos de plástico</t>
  </si>
  <si>
    <t>Cimento</t>
  </si>
  <si>
    <t>Outros produtos de minerais não-metálicos e artefatos de concreto</t>
  </si>
  <si>
    <t>Gusa e ferro-ligas</t>
  </si>
  <si>
    <t>Semi-acabacados laminados planos longos e tubos de aço</t>
  </si>
  <si>
    <t>Produtos da metalurgia de metais não-ferrosos</t>
  </si>
  <si>
    <t>Fundidos de aço</t>
  </si>
  <si>
    <t>Produtos de metal - exclusive máquinas e equipamento</t>
  </si>
  <si>
    <t>Eletrodomésticos</t>
  </si>
  <si>
    <t>Máquinas para escritório e equipamentos de informática</t>
  </si>
  <si>
    <t>Máquinas aparelhos e materiais elétricos</t>
  </si>
  <si>
    <t>Material eletrônico e equipamentos de comunicações</t>
  </si>
  <si>
    <t>Aparelhos/instrumentos médico-hospitalar medida e óptico</t>
  </si>
  <si>
    <t>Automóveis camionetas e utilitários</t>
  </si>
  <si>
    <t>Caminhões e ônibus</t>
  </si>
  <si>
    <t>Transporte de carga</t>
  </si>
  <si>
    <t>Transporte de passageiro</t>
  </si>
  <si>
    <t>Correio</t>
  </si>
  <si>
    <t>Aluguel imputado</t>
  </si>
  <si>
    <t>Serviços prestados às famílias</t>
  </si>
  <si>
    <t>Serviços associativos</t>
  </si>
  <si>
    <t>Serviço público e seguridade social</t>
  </si>
  <si>
    <t>AGROPECUÁRIA</t>
  </si>
  <si>
    <t>EDUCAÇÃO E SAUDE PRIVADAS</t>
  </si>
  <si>
    <t>ADMINISTRAÇÃO PÚBICA</t>
  </si>
  <si>
    <t>SERVIÇOS</t>
  </si>
  <si>
    <t>INDÚSTRIA EXTRATIVA MINERAL</t>
  </si>
  <si>
    <t>INDÚSTRIA DE TRANSFORMAÇÃO</t>
  </si>
  <si>
    <t xml:space="preserve">S I U P </t>
  </si>
  <si>
    <t>CONSTRUÇÃO</t>
  </si>
  <si>
    <t>0191
Agricultura, inclusive o apoio à agricultura e a pós-colheita</t>
  </si>
  <si>
    <t>0192
Pecuária, inclusive o apoio à pecuária</t>
  </si>
  <si>
    <t>0280
Produção florestal; pesca e aquicultura</t>
  </si>
  <si>
    <t>0580
Extração de carvão mineral e de minerais não-metálicos</t>
  </si>
  <si>
    <t>0680
Extração de petróleo e gás, inclusive as atividades de apoio</t>
  </si>
  <si>
    <t>0791
Extração de minério de ferro, inclusive beneficiamentos e a aglomeração</t>
  </si>
  <si>
    <t>0792
Extração de minerais metálicos não-ferrosos, inclusive beneficiamentos</t>
  </si>
  <si>
    <t>1091
Abate e produtos de carne, inclusive os produtos do laticínio e da pesca</t>
  </si>
  <si>
    <t>1092
Fabricação e refino de açúcar</t>
  </si>
  <si>
    <t>1093
Outros produtos alimentares</t>
  </si>
  <si>
    <t>1100
Fabricação de bebidas</t>
  </si>
  <si>
    <t>1200
Fabricação de produtos do fumo</t>
  </si>
  <si>
    <t>1300
Fabricação de produtos têxteis</t>
  </si>
  <si>
    <t>1400
Confecção de artefatos do vestuário e acessórios</t>
  </si>
  <si>
    <t>1500
Fabricação de calçados e de artefatos de couro</t>
  </si>
  <si>
    <t>1600
Fabricação de produtos da madeira</t>
  </si>
  <si>
    <t>1700
Fabricação de celulose, papel e produtos de papel</t>
  </si>
  <si>
    <t>1800
Impressão e reprodução de gravações</t>
  </si>
  <si>
    <t>1991
Refino de petróleo e coquerias</t>
  </si>
  <si>
    <t>1992
Fabricação de biocombustíveis</t>
  </si>
  <si>
    <t>2091
Fabricação de químicos orgânicos e inorgânicos, resinas e elastômeros</t>
  </si>
  <si>
    <t>2092
Fabricação de defensivos, desinfestantes, tintas e químicos diversos</t>
  </si>
  <si>
    <t>2093
Fabricação de produtos de limpeza, cosméticos/perfumaria e higiene pessoal</t>
  </si>
  <si>
    <t>2100
Fabricação de produtos farmoquímicos e farmacêuticos</t>
  </si>
  <si>
    <t>2200
Fabricação de produtos de borracha e de material plástico</t>
  </si>
  <si>
    <t>2300
Fabricação de produtos de minerais não-metálicos</t>
  </si>
  <si>
    <t>2491
Produção de ferro-gusa/ferroligas, siderurgia e tubos de aço sem costura</t>
  </si>
  <si>
    <t>2492
Metalurgia de metais não-ferrosos e a fundição de metais</t>
  </si>
  <si>
    <t>2500
Fabricação de produtos de metal, exceto máquinas e equipamentos</t>
  </si>
  <si>
    <t>2600
Fabricação de equipamentos de informática, produtos eletrônicos e ópticos</t>
  </si>
  <si>
    <t>2700
Fabricação de máquinas e equipamentos elétricos</t>
  </si>
  <si>
    <t>2800
Fabricação de máquinas e equipamentos mecânicos</t>
  </si>
  <si>
    <t>2991
Fabricação de automóveis, caminhões e ônibus, exceto peças</t>
  </si>
  <si>
    <t>2992
Fabricação de peças e acessórios para veículos automotores</t>
  </si>
  <si>
    <t>3000
Fabricação de outros equipamentos de transporte, exceto veículos automotores</t>
  </si>
  <si>
    <t>3180
Fabricação de móveis e de produtos de indústrias diversas</t>
  </si>
  <si>
    <t>3300
Manutenção, reparação e instalação de máquinas e equipamentos</t>
  </si>
  <si>
    <t>3500
Energia elétrica, gás natural e outras utilidades</t>
  </si>
  <si>
    <t>3680
Água, esgoto e gestão de resíduos</t>
  </si>
  <si>
    <t>4180
Construção</t>
  </si>
  <si>
    <t>4500
Comércio e reparação de veículos automotores e motocicletas</t>
  </si>
  <si>
    <t>4680
Comércio por atacado e a varejo, exceto veículos automotores</t>
  </si>
  <si>
    <t>COMÉRCIO</t>
  </si>
  <si>
    <t>4900
Transporte terrestre</t>
  </si>
  <si>
    <t>5000
Transporte aquaviário</t>
  </si>
  <si>
    <t>5100
Transporte aéreo</t>
  </si>
  <si>
    <t>5280
Armazenamento, atividades auxiliares dos transportes e correio</t>
  </si>
  <si>
    <t>TRANSPORTES  ARMAZENAGEM E CORREIO</t>
  </si>
  <si>
    <t>5500
Alojamento</t>
  </si>
  <si>
    <t>5600
Alimentação</t>
  </si>
  <si>
    <t>ALOJAMENTO E ALIMENTAÇÃO</t>
  </si>
  <si>
    <t>5800
Edição e edição integrada à impressão</t>
  </si>
  <si>
    <t>5980
Atividades de televisão, rádio, cinema e  gravação/edição de som e imagem</t>
  </si>
  <si>
    <t>6100
Telecomunicações</t>
  </si>
  <si>
    <t>6280
Desenvolvimento de sistemas e outros serviços de informação</t>
  </si>
  <si>
    <t>SERVIÇOS DE INFORMAÇÃO</t>
  </si>
  <si>
    <t>6480
Intermediação financeira, seguros e previdência complementar</t>
  </si>
  <si>
    <t>6800
Atividades imobiliárias</t>
  </si>
  <si>
    <t xml:space="preserve">6980
Atividades jurídicas, contábeis, consultoria e sedes de empresas </t>
  </si>
  <si>
    <t>7180
Serviços de arquitetura, engenharia, testes/análises técnicas e P &amp; D</t>
  </si>
  <si>
    <t>7380
Outras atividades profissionais, científicas e técnicas</t>
  </si>
  <si>
    <t>7700
Aluguéis não-imobiliários e gestão de ativos de propriedade intelectual</t>
  </si>
  <si>
    <t>7880
Outras atividades administrativas e serviços complementares</t>
  </si>
  <si>
    <t>8000
Atividades de vigilância, segurança e investigação</t>
  </si>
  <si>
    <t>8400
Administração pública, defesa e seguridade social</t>
  </si>
  <si>
    <t>8591
Educação pública</t>
  </si>
  <si>
    <t>8691
Saúde pública</t>
  </si>
  <si>
    <t>ADMINISTRAÇÃO PÚBLICA</t>
  </si>
  <si>
    <t>8592
Educação privada</t>
  </si>
  <si>
    <t>8692
Saúde privada</t>
  </si>
  <si>
    <t>EDUCAÇÃO E SAÚDE PRIVADAS</t>
  </si>
  <si>
    <t>9080
Atividades artísticas, criativas e de espetáculos</t>
  </si>
  <si>
    <t>9480
Organizações associativas e outros serviços pessoais</t>
  </si>
  <si>
    <t>9700
Serviços domésticos</t>
  </si>
  <si>
    <t>Arroz, trigo e outros cereais</t>
  </si>
  <si>
    <t>Algodão herbáceo, outras fibras da lav. temporária</t>
  </si>
  <si>
    <t>Soja  em grão</t>
  </si>
  <si>
    <t>Outros produtos e serviços da lavoura temporária</t>
  </si>
  <si>
    <t>Laranja</t>
  </si>
  <si>
    <t>Outros produtos da lavoura permanente</t>
  </si>
  <si>
    <t>Bovinos e outros animais vivos, prods. animal, caça e serv.</t>
  </si>
  <si>
    <t>Suínos</t>
  </si>
  <si>
    <t>Aves e ovos</t>
  </si>
  <si>
    <t>Pesca e aquicultura (peixe, crustáceos e moluscos)</t>
  </si>
  <si>
    <t>Petróleo, gás natural e serviços de apoio</t>
  </si>
  <si>
    <t>Carne de bovinos e outros prod. de carne</t>
  </si>
  <si>
    <t>Carne de suíno</t>
  </si>
  <si>
    <t>Carne de aves</t>
  </si>
  <si>
    <t>Leite resfriado, esterilizado e pasteurizado</t>
  </si>
  <si>
    <t>Outros produtos do laticínio</t>
  </si>
  <si>
    <t>Açúcar</t>
  </si>
  <si>
    <t>Conservas de frutas, legumes, outros vegetais e sucos de frutas</t>
  </si>
  <si>
    <t>Óleos e gorduras vegetais e animais</t>
  </si>
  <si>
    <t>Café beneficiado</t>
  </si>
  <si>
    <t>Arroz beneficiado e produtos derivados do arroz</t>
  </si>
  <si>
    <t>Produtos derivados do trigo, mandioca ou milho</t>
  </si>
  <si>
    <t>Rações balanceadas para animais</t>
  </si>
  <si>
    <t>Fios e fibras têxteis beneficiadas</t>
  </si>
  <si>
    <t>Tecidos</t>
  </si>
  <si>
    <t>Art. têxteis de uso doméstico e outros têxteis</t>
  </si>
  <si>
    <t>Calçados e artefatos de couro</t>
  </si>
  <si>
    <t>Produtos de madeira, exclusive móveis</t>
  </si>
  <si>
    <t>Celulose</t>
  </si>
  <si>
    <t>Papel, papelão, embalagens e artefatos de papel</t>
  </si>
  <si>
    <t>Serviços de impressão e reprodução</t>
  </si>
  <si>
    <t>Combustíveis para aviação</t>
  </si>
  <si>
    <t>Naftas para petroquímica</t>
  </si>
  <si>
    <t xml:space="preserve">Óleo combustível  </t>
  </si>
  <si>
    <t>Diesel - biodiesel</t>
  </si>
  <si>
    <t>Outros produtos do refino do petróleo</t>
  </si>
  <si>
    <t>Etanol e outros biocombustíveis</t>
  </si>
  <si>
    <t>Adubos e fertilizantes</t>
  </si>
  <si>
    <t>Resinas,elastômeros e fibras artif. e sintéticas</t>
  </si>
  <si>
    <t>Defensivos agrícolas e desinfestantes domissanitários</t>
  </si>
  <si>
    <t xml:space="preserve">Produtos químicos diversos </t>
  </si>
  <si>
    <t>Tintas, vernizes, esmaltes e lacas</t>
  </si>
  <si>
    <t>Perfumaria, sabões e artigos de limpeza</t>
  </si>
  <si>
    <t>Artefatos de cimento, gesso e semelhantes</t>
  </si>
  <si>
    <t>Vidros, cerâmicos e outros prod. de minerais não-metálicos</t>
  </si>
  <si>
    <t>Ferro-gusa e ferroligas</t>
  </si>
  <si>
    <t>Semi-acabacados, laminados planos, longos e tubos de aço</t>
  </si>
  <si>
    <t>Peças fundidas de aço e de metais não ferrosos</t>
  </si>
  <si>
    <t>Produtos de metal, excl. máquinas e equipamentos</t>
  </si>
  <si>
    <t>Componentes eletrônicos</t>
  </si>
  <si>
    <t>Máquinas para escritório e equip. de informática</t>
  </si>
  <si>
    <t>Material eletrônico e equip. de comunicações</t>
  </si>
  <si>
    <t>Equip. de medida, teste e controle, ópticos e eletromédicos</t>
  </si>
  <si>
    <t>Máquinas, aparelhos e materiais elétricos</t>
  </si>
  <si>
    <t>Tratores e outras máquinas agrícolas</t>
  </si>
  <si>
    <t>Máquinas para a extração mineral e a construção</t>
  </si>
  <si>
    <t>Outras máquinas e equipamentos mecânicos</t>
  </si>
  <si>
    <t>Automóveis, camionetas e utilitários</t>
  </si>
  <si>
    <t>Caminhões e ônibus, incl. cabines, carrocerias e reboques</t>
  </si>
  <si>
    <t>Aeronaves, embarcações e outros equipamentos de transporte</t>
  </si>
  <si>
    <t>Móveis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</si>
  <si>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</si>
  <si>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</si>
  <si>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</si>
  <si>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</si>
  <si>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Edificações</t>
  </si>
  <si>
    <t>Obras de infra-estrutura</t>
  </si>
  <si>
    <t>Serviços especializados para construção</t>
  </si>
  <si>
    <t>Comércio e reparação de veículos</t>
  </si>
  <si>
    <t>Comércio por atacado e a varejo, exceto veículos automotores</t>
  </si>
  <si>
    <t>Transporte terrestre de carga</t>
  </si>
  <si>
    <t>Transporte terrestre de passageiros</t>
  </si>
  <si>
    <t>Transporte aquaviário</t>
  </si>
  <si>
    <t>Transporte aéreo</t>
  </si>
  <si>
    <t>Armazenamento e serviços auxiliares aos transportes</t>
  </si>
  <si>
    <t>Correio e outros serviços de entrega</t>
  </si>
  <si>
    <t>Serviços de alojamento em hotéis e similares</t>
  </si>
  <si>
    <t>Serviços  de alimentação</t>
  </si>
  <si>
    <t>Livros, jornais e revistas</t>
  </si>
  <si>
    <t>Serviços cinematográficos, música, rádio e televisão</t>
  </si>
  <si>
    <t>Telecomunicações, TV por assinatura e outros serv. relacionados</t>
  </si>
  <si>
    <t>Desenvolvimento de sistemas e outros serviços de informação</t>
  </si>
  <si>
    <t>Intermediação financeira, seguros e previdência complementar</t>
  </si>
  <si>
    <t>Aluguel efetivo e serviços imobiliários</t>
  </si>
  <si>
    <t>Serviços jurídicos, contabilidade e consultoria</t>
  </si>
  <si>
    <t>Pesquisa e desenvolvimento</t>
  </si>
  <si>
    <t>Serviços de arquitetura e engenharia</t>
  </si>
  <si>
    <t>Publicidade e outros serviços técnicos</t>
  </si>
  <si>
    <t>Aluguéis não-imob. e gestão de ativos de propriedade intelectual</t>
  </si>
  <si>
    <t>Condomínios e serviços para edifícios</t>
  </si>
  <si>
    <t>Outros serviços administrativos</t>
  </si>
  <si>
    <t>Serviços de vigilância, segurança e investigação</t>
  </si>
  <si>
    <t>Serviços coletivos da administração pública</t>
  </si>
  <si>
    <t>Serviços de previdência e assistência social</t>
  </si>
  <si>
    <t>Educação privada</t>
  </si>
  <si>
    <t>Saúde privada</t>
  </si>
  <si>
    <t>Serviços de artes, cultura, esporte e recreação</t>
  </si>
  <si>
    <t>Organizações patronais, sindicais e outros serviços associativos</t>
  </si>
  <si>
    <t>Manutenção de computadores, telefones e objetos domésticos</t>
  </si>
  <si>
    <t>Serviços pessoais</t>
  </si>
  <si>
    <t>Serviços de valor</t>
  </si>
  <si>
    <t>Serviços tradicionais</t>
  </si>
  <si>
    <t>Serviços às famílias</t>
  </si>
  <si>
    <t>Serviços de custos</t>
  </si>
  <si>
    <t>TOTAL</t>
  </si>
  <si>
    <t>(%)</t>
  </si>
  <si>
    <t>TOTAL DO PRODUTO</t>
  </si>
  <si>
    <t>PRODUTOS ALIMENTARES</t>
  </si>
  <si>
    <t>Tabela 2 - Usos de bens e serviços - 2008</t>
  </si>
  <si>
    <t>Tabela 2 - Usos de bens e serviços - 2013</t>
  </si>
  <si>
    <t>Tabela 2 - Usos de bens e serviços - 2012</t>
  </si>
  <si>
    <t>Tabela 2 - Usos de bens e serviços - 2011</t>
  </si>
  <si>
    <t>Tabela 2 - Usos de bens e serviços - 2010</t>
  </si>
  <si>
    <t>Tabela 2 - Usos de bens e serviços - 2009</t>
  </si>
  <si>
    <t>TOTAL DO CONSUMO INTERMEDIÁRIO</t>
  </si>
  <si>
    <t>CONSUMO INTERMEDIÁRIO - PRODUTOS DE ORIGEM AGRÍCOLA</t>
  </si>
  <si>
    <t>CONSUMO INTERMEDIÁRIO - PRODUTOS EXTRATIVOS MINERAIS</t>
  </si>
  <si>
    <t>CONSUMO INTERMEDIÁRIO - PRODUTOS INDUSTRIAIS</t>
  </si>
  <si>
    <t>CONSUMO INTERMEDIÁRIO - CONSTRUÇÃO</t>
  </si>
  <si>
    <t>CONSUMO INTERMEDIÁRIO - SERVIÇOS</t>
  </si>
  <si>
    <t>INDÚSTRIA</t>
  </si>
  <si>
    <t>Indústria</t>
  </si>
  <si>
    <t>Tabela 2 - Usos de bens e serviços - 2014</t>
  </si>
  <si>
    <t>Tabela 2 - Usos de bens e serviços - 2007</t>
  </si>
  <si>
    <t>SERVIÇOS TRADICIONAIS</t>
  </si>
  <si>
    <t>SERVIÇOS DE CUSTOS</t>
  </si>
  <si>
    <t>SERVIÇOS DE VALOR</t>
  </si>
  <si>
    <t>SERVIÇOS PRESTADOS ÀS FAMÍLIAS</t>
  </si>
  <si>
    <t>COMPOSIÇÃO DO CONSUMO INTERMEDIÁRIO -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</si>
</sst>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#\ ###\ ###\ ##0,;\ \(\-\)\ ###\ ###\ ##0,"/>
    <numFmt numFmtId="167" formatCode="#\ ###\ ###\ ##0;\ \(\-\)\ ###\ ###\ ##0"/>
    <numFmt numFmtId="168" formatCode="0.0%"/>
  </numFmts>
  <fonts count="14">
    <font>
      <sz val="10"/>
      <name val="Arial"/>
    </font>
    <font>
      <b/>
      <sz val="9"/>
      <name val="Univers"/>
      <family val="2"/>
    </font>
    <font>
      <sz val="9"/>
      <name val="Univers"/>
      <family val="2"/>
    </font>
    <font>
      <sz val="10"/>
      <name val="Univers"/>
      <family val="2"/>
    </font>
    <font>
      <sz val="6"/>
      <name val="Univers"/>
      <family val="2"/>
    </font>
    <font>
      <sz val="8"/>
      <name val="Univers"/>
      <family val="2"/>
    </font>
    <font>
      <sz val="6"/>
      <name val="Univers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166" fontId="4" fillId="0" borderId="0" xfId="0" applyNumberFormat="1" applyFont="1" applyBorder="1"/>
    <xf numFmtId="0" fontId="4" fillId="0" borderId="0" xfId="0" applyFont="1" applyBorder="1"/>
    <xf numFmtId="0" fontId="1" fillId="0" borderId="0" xfId="0" applyFont="1" applyAlignment="1"/>
    <xf numFmtId="0" fontId="5" fillId="0" borderId="0" xfId="0" applyFont="1" applyBorder="1" applyAlignment="1">
      <alignment vertical="center"/>
    </xf>
    <xf numFmtId="167" fontId="4" fillId="0" borderId="0" xfId="0" applyNumberFormat="1" applyFont="1" applyBorder="1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167" fontId="4" fillId="0" borderId="4" xfId="0" applyNumberFormat="1" applyFont="1" applyBorder="1"/>
    <xf numFmtId="0" fontId="0" fillId="0" borderId="1" xfId="0" applyBorder="1" applyAlignment="1">
      <alignment horizontal="center" vertical="center" wrapText="1"/>
    </xf>
    <xf numFmtId="41" fontId="8" fillId="0" borderId="12" xfId="0" applyNumberFormat="1" applyFont="1" applyBorder="1"/>
    <xf numFmtId="41" fontId="8" fillId="0" borderId="0" xfId="0" applyNumberFormat="1" applyFont="1"/>
    <xf numFmtId="41" fontId="9" fillId="0" borderId="0" xfId="0" applyNumberFormat="1" applyFont="1"/>
    <xf numFmtId="0" fontId="9" fillId="0" borderId="0" xfId="0" applyFont="1"/>
    <xf numFmtId="9" fontId="8" fillId="0" borderId="0" xfId="2" applyFont="1"/>
    <xf numFmtId="9" fontId="9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0" xfId="2" applyNumberFormat="1" applyFont="1"/>
    <xf numFmtId="168" fontId="9" fillId="0" borderId="0" xfId="2" applyNumberFormat="1" applyFont="1"/>
    <xf numFmtId="0" fontId="9" fillId="0" borderId="0" xfId="0" applyFont="1" applyBorder="1"/>
    <xf numFmtId="0" fontId="8" fillId="0" borderId="21" xfId="0" applyFont="1" applyBorder="1" applyAlignment="1">
      <alignment horizontal="left" vertical="center"/>
    </xf>
    <xf numFmtId="0" fontId="10" fillId="5" borderId="1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7" borderId="1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2" applyNumberFormat="1" applyFont="1" applyFill="1" applyBorder="1" applyAlignment="1">
      <alignment horizontal="center" vertical="center" wrapText="1"/>
    </xf>
    <xf numFmtId="168" fontId="8" fillId="0" borderId="13" xfId="2" applyNumberFormat="1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10" xfId="0" applyFont="1" applyBorder="1" applyAlignment="1">
      <alignment horizontal="left"/>
    </xf>
    <xf numFmtId="164" fontId="8" fillId="0" borderId="12" xfId="0" applyNumberFormat="1" applyFont="1" applyBorder="1"/>
    <xf numFmtId="164" fontId="8" fillId="0" borderId="20" xfId="0" applyNumberFormat="1" applyFont="1" applyBorder="1"/>
    <xf numFmtId="164" fontId="8" fillId="0" borderId="0" xfId="0" applyNumberFormat="1" applyFont="1" applyBorder="1"/>
    <xf numFmtId="0" fontId="8" fillId="0" borderId="0" xfId="0" applyNumberFormat="1" applyFont="1" applyBorder="1"/>
    <xf numFmtId="0" fontId="8" fillId="0" borderId="8" xfId="0" applyFont="1" applyFill="1" applyBorder="1" applyAlignment="1">
      <alignment horizontal="left" indent="1"/>
    </xf>
    <xf numFmtId="164" fontId="8" fillId="0" borderId="5" xfId="0" applyNumberFormat="1" applyFont="1" applyFill="1" applyBorder="1"/>
    <xf numFmtId="1" fontId="8" fillId="0" borderId="5" xfId="2" applyNumberFormat="1" applyFont="1" applyFill="1" applyBorder="1"/>
    <xf numFmtId="164" fontId="8" fillId="0" borderId="15" xfId="0" applyNumberFormat="1" applyFont="1" applyFill="1" applyBorder="1"/>
    <xf numFmtId="0" fontId="9" fillId="0" borderId="7" xfId="0" applyFont="1" applyFill="1" applyBorder="1" applyAlignment="1">
      <alignment horizontal="left" indent="2"/>
    </xf>
    <xf numFmtId="164" fontId="9" fillId="0" borderId="0" xfId="0" applyNumberFormat="1" applyFont="1" applyFill="1" applyBorder="1"/>
    <xf numFmtId="1" fontId="9" fillId="0" borderId="0" xfId="2" applyNumberFormat="1" applyFont="1" applyFill="1" applyBorder="1"/>
    <xf numFmtId="164" fontId="9" fillId="0" borderId="0" xfId="3" applyNumberFormat="1" applyFont="1" applyFill="1" applyBorder="1"/>
    <xf numFmtId="164" fontId="9" fillId="0" borderId="19" xfId="0" applyNumberFormat="1" applyFont="1" applyFill="1" applyBorder="1"/>
    <xf numFmtId="0" fontId="9" fillId="0" borderId="8" xfId="0" applyFont="1" applyFill="1" applyBorder="1" applyAlignment="1">
      <alignment horizontal="left" indent="2"/>
    </xf>
    <xf numFmtId="164" fontId="9" fillId="0" borderId="5" xfId="0" applyNumberFormat="1" applyFont="1" applyFill="1" applyBorder="1"/>
    <xf numFmtId="1" fontId="9" fillId="0" borderId="5" xfId="2" applyNumberFormat="1" applyFont="1" applyFill="1" applyBorder="1"/>
    <xf numFmtId="164" fontId="9" fillId="0" borderId="5" xfId="3" applyNumberFormat="1" applyFont="1" applyFill="1" applyBorder="1"/>
    <xf numFmtId="164" fontId="9" fillId="0" borderId="15" xfId="0" applyNumberFormat="1" applyFont="1" applyFill="1" applyBorder="1"/>
    <xf numFmtId="0" fontId="8" fillId="0" borderId="9" xfId="0" applyFont="1" applyFill="1" applyBorder="1" applyAlignment="1">
      <alignment horizontal="left" indent="1"/>
    </xf>
    <xf numFmtId="164" fontId="8" fillId="0" borderId="11" xfId="0" applyNumberFormat="1" applyFont="1" applyFill="1" applyBorder="1"/>
    <xf numFmtId="1" fontId="8" fillId="0" borderId="11" xfId="2" applyNumberFormat="1" applyFont="1" applyFill="1" applyBorder="1"/>
    <xf numFmtId="164" fontId="8" fillId="0" borderId="13" xfId="0" applyNumberFormat="1" applyFont="1" applyFill="1" applyBorder="1"/>
    <xf numFmtId="164" fontId="8" fillId="0" borderId="5" xfId="3" applyNumberFormat="1" applyFont="1" applyFill="1" applyBorder="1"/>
    <xf numFmtId="0" fontId="9" fillId="0" borderId="8" xfId="0" applyFont="1" applyFill="1" applyBorder="1" applyAlignment="1">
      <alignment horizontal="left" indent="3"/>
    </xf>
    <xf numFmtId="0" fontId="9" fillId="0" borderId="0" xfId="0" applyFont="1" applyFill="1" applyBorder="1"/>
    <xf numFmtId="0" fontId="8" fillId="0" borderId="7" xfId="0" applyFont="1" applyFill="1" applyBorder="1" applyAlignment="1">
      <alignment horizontal="left" indent="2"/>
    </xf>
    <xf numFmtId="167" fontId="8" fillId="0" borderId="0" xfId="0" applyNumberFormat="1" applyFont="1" applyFill="1" applyBorder="1"/>
    <xf numFmtId="1" fontId="8" fillId="0" borderId="0" xfId="2" applyNumberFormat="1" applyFont="1" applyFill="1" applyBorder="1"/>
    <xf numFmtId="167" fontId="8" fillId="0" borderId="19" xfId="0" applyNumberFormat="1" applyFont="1" applyFill="1" applyBorder="1"/>
    <xf numFmtId="0" fontId="8" fillId="0" borderId="7" xfId="0" applyFont="1" applyFill="1" applyBorder="1" applyAlignment="1">
      <alignment horizontal="left" indent="5"/>
    </xf>
    <xf numFmtId="168" fontId="8" fillId="0" borderId="0" xfId="2" applyNumberFormat="1" applyFont="1" applyFill="1" applyBorder="1"/>
    <xf numFmtId="168" fontId="8" fillId="0" borderId="19" xfId="2" applyNumberFormat="1" applyFont="1" applyFill="1" applyBorder="1"/>
    <xf numFmtId="0" fontId="9" fillId="0" borderId="7" xfId="0" applyFont="1" applyFill="1" applyBorder="1" applyAlignment="1">
      <alignment horizontal="left" indent="3"/>
    </xf>
    <xf numFmtId="167" fontId="9" fillId="0" borderId="0" xfId="0" applyNumberFormat="1" applyFont="1" applyFill="1" applyBorder="1"/>
    <xf numFmtId="167" fontId="9" fillId="0" borderId="19" xfId="0" applyNumberFormat="1" applyFont="1" applyFill="1" applyBorder="1"/>
    <xf numFmtId="167" fontId="9" fillId="0" borderId="5" xfId="0" applyNumberFormat="1" applyFont="1" applyFill="1" applyBorder="1"/>
    <xf numFmtId="167" fontId="9" fillId="0" borderId="15" xfId="0" applyNumberFormat="1" applyFont="1" applyFill="1" applyBorder="1"/>
    <xf numFmtId="0" fontId="8" fillId="0" borderId="12" xfId="0" applyFont="1" applyBorder="1" applyAlignment="1">
      <alignment horizontal="left"/>
    </xf>
    <xf numFmtId="0" fontId="8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indent="2"/>
    </xf>
    <xf numFmtId="0" fontId="8" fillId="0" borderId="0" xfId="0" applyFont="1" applyAlignment="1">
      <alignment horizontal="left" indent="1"/>
    </xf>
    <xf numFmtId="0" fontId="8" fillId="0" borderId="0" xfId="1" applyFont="1" applyAlignment="1">
      <alignment horizontal="left"/>
    </xf>
    <xf numFmtId="0" fontId="9" fillId="0" borderId="0" xfId="1" applyFont="1" applyBorder="1"/>
    <xf numFmtId="0" fontId="9" fillId="0" borderId="0" xfId="1" applyFont="1"/>
    <xf numFmtId="0" fontId="8" fillId="0" borderId="0" xfId="1" applyFont="1" applyAlignment="1">
      <alignment horizontal="centerContinuous"/>
    </xf>
    <xf numFmtId="0" fontId="12" fillId="0" borderId="0" xfId="1" applyFont="1"/>
    <xf numFmtId="0" fontId="8" fillId="2" borderId="19" xfId="1" applyFont="1" applyFill="1" applyBorder="1" applyAlignment="1">
      <alignment horizontal="left" vertical="center"/>
    </xf>
    <xf numFmtId="0" fontId="10" fillId="6" borderId="11" xfId="1" applyFont="1" applyFill="1" applyBorder="1" applyAlignment="1">
      <alignment horizontal="center" vertical="center"/>
    </xf>
    <xf numFmtId="0" fontId="8" fillId="2" borderId="0" xfId="1" applyFont="1" applyFill="1" applyBorder="1"/>
    <xf numFmtId="0" fontId="8" fillId="2" borderId="15" xfId="1" applyFont="1" applyFill="1" applyBorder="1" applyAlignment="1">
      <alignment horizontal="center" vertical="center" wrapText="1"/>
    </xf>
    <xf numFmtId="168" fontId="8" fillId="0" borderId="15" xfId="2" applyNumberFormat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164" fontId="8" fillId="0" borderId="0" xfId="1" applyNumberFormat="1" applyFont="1" applyBorder="1" applyAlignment="1">
      <alignment horizontal="right"/>
    </xf>
    <xf numFmtId="164" fontId="8" fillId="0" borderId="0" xfId="2" applyNumberFormat="1" applyFont="1" applyBorder="1" applyAlignment="1">
      <alignment horizontal="right"/>
    </xf>
    <xf numFmtId="164" fontId="8" fillId="0" borderId="22" xfId="1" applyNumberFormat="1" applyFont="1" applyBorder="1" applyAlignment="1">
      <alignment horizontal="right"/>
    </xf>
    <xf numFmtId="164" fontId="8" fillId="2" borderId="0" xfId="1" applyNumberFormat="1" applyFont="1" applyFill="1" applyBorder="1"/>
    <xf numFmtId="164" fontId="8" fillId="0" borderId="14" xfId="1" applyNumberFormat="1" applyFont="1" applyFill="1" applyBorder="1" applyAlignment="1">
      <alignment horizontal="right" vertical="center" wrapText="1"/>
    </xf>
    <xf numFmtId="0" fontId="8" fillId="0" borderId="14" xfId="2" applyNumberFormat="1" applyFont="1" applyFill="1" applyBorder="1" applyAlignment="1">
      <alignment horizontal="right" vertical="center" wrapText="1"/>
    </xf>
    <xf numFmtId="1" fontId="8" fillId="0" borderId="14" xfId="2" applyNumberFormat="1" applyFont="1" applyFill="1" applyBorder="1" applyAlignment="1">
      <alignment horizontal="right" vertical="center" wrapText="1"/>
    </xf>
    <xf numFmtId="164" fontId="8" fillId="0" borderId="15" xfId="1" applyNumberFormat="1" applyFont="1" applyFill="1" applyBorder="1" applyAlignment="1">
      <alignment horizontal="right" vertical="center" wrapText="1"/>
    </xf>
    <xf numFmtId="0" fontId="9" fillId="0" borderId="0" xfId="1" applyFont="1" applyFill="1" applyBorder="1"/>
    <xf numFmtId="0" fontId="9" fillId="2" borderId="7" xfId="1" applyFont="1" applyFill="1" applyBorder="1" applyAlignment="1">
      <alignment horizontal="left" indent="2"/>
    </xf>
    <xf numFmtId="164" fontId="9" fillId="2" borderId="0" xfId="1" applyNumberFormat="1" applyFont="1" applyFill="1" applyBorder="1" applyAlignment="1">
      <alignment horizontal="right"/>
    </xf>
    <xf numFmtId="0" fontId="9" fillId="2" borderId="0" xfId="2" applyNumberFormat="1" applyFont="1" applyFill="1" applyBorder="1" applyAlignment="1">
      <alignment horizontal="right"/>
    </xf>
    <xf numFmtId="1" fontId="9" fillId="2" borderId="0" xfId="2" applyNumberFormat="1" applyFont="1" applyFill="1" applyBorder="1" applyAlignment="1">
      <alignment horizontal="right"/>
    </xf>
    <xf numFmtId="164" fontId="9" fillId="2" borderId="19" xfId="1" applyNumberFormat="1" applyFont="1" applyFill="1" applyBorder="1" applyAlignment="1">
      <alignment horizontal="right"/>
    </xf>
    <xf numFmtId="0" fontId="9" fillId="2" borderId="0" xfId="1" applyFont="1" applyFill="1" applyBorder="1"/>
    <xf numFmtId="0" fontId="9" fillId="2" borderId="8" xfId="1" applyFont="1" applyFill="1" applyBorder="1" applyAlignment="1">
      <alignment horizontal="left" indent="2"/>
    </xf>
    <xf numFmtId="164" fontId="9" fillId="2" borderId="5" xfId="1" applyNumberFormat="1" applyFont="1" applyFill="1" applyBorder="1" applyAlignment="1">
      <alignment horizontal="right"/>
    </xf>
    <xf numFmtId="0" fontId="9" fillId="2" borderId="5" xfId="2" applyNumberFormat="1" applyFont="1" applyFill="1" applyBorder="1" applyAlignment="1">
      <alignment horizontal="right"/>
    </xf>
    <xf numFmtId="1" fontId="9" fillId="2" borderId="5" xfId="2" applyNumberFormat="1" applyFont="1" applyFill="1" applyBorder="1" applyAlignment="1">
      <alignment horizontal="right"/>
    </xf>
    <xf numFmtId="164" fontId="9" fillId="2" borderId="15" xfId="1" applyNumberFormat="1" applyFont="1" applyFill="1" applyBorder="1" applyAlignment="1">
      <alignment horizontal="right"/>
    </xf>
    <xf numFmtId="164" fontId="8" fillId="2" borderId="11" xfId="1" applyNumberFormat="1" applyFont="1" applyFill="1" applyBorder="1" applyAlignment="1">
      <alignment horizontal="right"/>
    </xf>
    <xf numFmtId="0" fontId="8" fillId="2" borderId="11" xfId="2" applyNumberFormat="1" applyFont="1" applyFill="1" applyBorder="1" applyAlignment="1">
      <alignment horizontal="right"/>
    </xf>
    <xf numFmtId="1" fontId="8" fillId="2" borderId="11" xfId="2" applyNumberFormat="1" applyFont="1" applyFill="1" applyBorder="1" applyAlignment="1">
      <alignment horizontal="right"/>
    </xf>
    <xf numFmtId="164" fontId="8" fillId="2" borderId="13" xfId="1" applyNumberFormat="1" applyFont="1" applyFill="1" applyBorder="1" applyAlignment="1">
      <alignment horizontal="right"/>
    </xf>
    <xf numFmtId="0" fontId="9" fillId="2" borderId="7" xfId="1" applyFont="1" applyFill="1" applyBorder="1" applyAlignment="1">
      <alignment horizontal="left" vertical="justify" wrapText="1" indent="2"/>
    </xf>
    <xf numFmtId="0" fontId="9" fillId="2" borderId="7" xfId="1" applyFont="1" applyFill="1" applyBorder="1" applyAlignment="1">
      <alignment horizontal="left" indent="3"/>
    </xf>
    <xf numFmtId="0" fontId="9" fillId="2" borderId="8" xfId="1" applyFont="1" applyFill="1" applyBorder="1" applyAlignment="1">
      <alignment horizontal="left" indent="3"/>
    </xf>
    <xf numFmtId="0" fontId="8" fillId="0" borderId="7" xfId="1" applyFont="1" applyFill="1" applyBorder="1" applyAlignment="1">
      <alignment horizontal="left" indent="2"/>
    </xf>
    <xf numFmtId="164" fontId="8" fillId="0" borderId="0" xfId="1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>
      <alignment horizontal="right"/>
    </xf>
    <xf numFmtId="1" fontId="8" fillId="0" borderId="0" xfId="2" applyNumberFormat="1" applyFont="1" applyFill="1" applyBorder="1" applyAlignment="1">
      <alignment horizontal="right"/>
    </xf>
    <xf numFmtId="164" fontId="8" fillId="0" borderId="19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 indent="5"/>
    </xf>
    <xf numFmtId="168" fontId="8" fillId="2" borderId="0" xfId="2" applyNumberFormat="1" applyFont="1" applyFill="1" applyBorder="1" applyAlignment="1">
      <alignment horizontal="right"/>
    </xf>
    <xf numFmtId="168" fontId="8" fillId="2" borderId="19" xfId="2" applyNumberFormat="1" applyFont="1" applyFill="1" applyBorder="1" applyAlignment="1">
      <alignment horizontal="right"/>
    </xf>
    <xf numFmtId="0" fontId="9" fillId="0" borderId="7" xfId="1" applyFont="1" applyFill="1" applyBorder="1" applyAlignment="1">
      <alignment horizontal="left" indent="3"/>
    </xf>
    <xf numFmtId="164" fontId="9" fillId="0" borderId="0" xfId="1" applyNumberFormat="1" applyFont="1" applyFill="1" applyBorder="1" applyAlignment="1">
      <alignment horizontal="right"/>
    </xf>
    <xf numFmtId="0" fontId="9" fillId="0" borderId="0" xfId="2" applyNumberFormat="1" applyFont="1" applyFill="1" applyBorder="1" applyAlignment="1">
      <alignment horizontal="right"/>
    </xf>
    <xf numFmtId="1" fontId="9" fillId="0" borderId="0" xfId="2" applyNumberFormat="1" applyFont="1" applyFill="1" applyBorder="1" applyAlignment="1">
      <alignment horizontal="right"/>
    </xf>
    <xf numFmtId="164" fontId="9" fillId="0" borderId="19" xfId="1" applyNumberFormat="1" applyFont="1" applyFill="1" applyBorder="1" applyAlignment="1">
      <alignment horizontal="right"/>
    </xf>
    <xf numFmtId="0" fontId="9" fillId="0" borderId="8" xfId="1" applyFont="1" applyFill="1" applyBorder="1" applyAlignment="1">
      <alignment horizontal="left" indent="3"/>
    </xf>
    <xf numFmtId="164" fontId="9" fillId="0" borderId="5" xfId="1" applyNumberFormat="1" applyFont="1" applyFill="1" applyBorder="1" applyAlignment="1">
      <alignment horizontal="right"/>
    </xf>
    <xf numFmtId="0" fontId="9" fillId="0" borderId="5" xfId="2" applyNumberFormat="1" applyFont="1" applyFill="1" applyBorder="1" applyAlignment="1">
      <alignment horizontal="right"/>
    </xf>
    <xf numFmtId="1" fontId="9" fillId="0" borderId="5" xfId="2" applyNumberFormat="1" applyFont="1" applyFill="1" applyBorder="1" applyAlignment="1">
      <alignment horizontal="right"/>
    </xf>
    <xf numFmtId="164" fontId="9" fillId="0" borderId="15" xfId="1" applyNumberFormat="1" applyFont="1" applyFill="1" applyBorder="1" applyAlignment="1">
      <alignment horizontal="right"/>
    </xf>
    <xf numFmtId="9" fontId="12" fillId="0" borderId="0" xfId="2" applyFont="1"/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10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/>
    </xf>
    <xf numFmtId="0" fontId="10" fillId="9" borderId="11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10" fillId="5" borderId="11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10" fillId="10" borderId="9" xfId="1" applyFont="1" applyFill="1" applyBorder="1" applyAlignment="1">
      <alignment horizontal="center"/>
    </xf>
    <xf numFmtId="0" fontId="10" fillId="10" borderId="11" xfId="1" applyFont="1" applyFill="1" applyBorder="1" applyAlignment="1">
      <alignment horizontal="center"/>
    </xf>
    <xf numFmtId="0" fontId="10" fillId="3" borderId="11" xfId="1" applyFont="1" applyFill="1" applyBorder="1" applyAlignment="1">
      <alignment horizontal="center" vertical="center"/>
    </xf>
    <xf numFmtId="0" fontId="10" fillId="4" borderId="11" xfId="1" applyFont="1" applyFill="1" applyBorder="1" applyAlignment="1">
      <alignment horizontal="center" vertical="center"/>
    </xf>
  </cellXfs>
  <cellStyles count="5">
    <cellStyle name="Normal" xfId="0" builtinId="0"/>
    <cellStyle name="Normal 2" xfId="1"/>
    <cellStyle name="Porcentagem" xfId="2" builtinId="5"/>
    <cellStyle name="Vírgula" xfId="3" builtinId="3"/>
    <cellStyle name="Vírgula 2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AE0BD"/>
      <rgbColor rgb="00FFFFFF"/>
      <rgbColor rgb="00FF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E3E3E3"/>
      <rgbColor rgb="00C6370A"/>
      <rgbColor rgb="00F6BAED"/>
      <rgbColor rgb="00FFFFC0"/>
      <rgbColor rgb="00A0E0E0"/>
      <rgbColor rgb="00600080"/>
      <rgbColor rgb="00FF3F3F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AD87E5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E87B14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BK140"/>
  <sheetViews>
    <sheetView showGridLines="0" zoomScaleNormal="100" workbookViewId="0">
      <pane xSplit="1" ySplit="5" topLeftCell="B122" activePane="bottomRight" state="frozen"/>
      <selection activeCell="A143" sqref="A143"/>
      <selection pane="topRight" activeCell="A143" sqref="A143"/>
      <selection pane="bottomLeft" activeCell="A143" sqref="A143"/>
      <selection pane="bottomRight" activeCell="A142" sqref="A142"/>
    </sheetView>
  </sheetViews>
  <sheetFormatPr defaultColWidth="11.5703125" defaultRowHeight="11.1" customHeight="1"/>
  <cols>
    <col min="1" max="1" width="67.28515625" style="24" customWidth="1"/>
    <col min="2" max="7" width="13.42578125" style="24" customWidth="1"/>
    <col min="8" max="8" width="13.42578125" style="30" customWidth="1"/>
    <col min="9" max="37" width="13.42578125" style="24" customWidth="1"/>
    <col min="38" max="38" width="13.42578125" style="31" customWidth="1"/>
    <col min="39" max="40" width="13.42578125" style="24" customWidth="1"/>
    <col min="41" max="41" width="13.42578125" style="31" customWidth="1"/>
    <col min="42" max="44" width="13.42578125" style="24" customWidth="1"/>
    <col min="45" max="45" width="16" style="24" customWidth="1"/>
    <col min="46" max="55" width="13.42578125" style="24" customWidth="1"/>
    <col min="56" max="56" width="15.140625" style="24" customWidth="1"/>
    <col min="57" max="57" width="13.42578125" style="24" customWidth="1"/>
    <col min="58" max="58" width="13.42578125" style="32" customWidth="1"/>
    <col min="59" max="16384" width="11.5703125" style="32"/>
  </cols>
  <sheetData>
    <row r="1" spans="1:63" ht="11.1" customHeight="1">
      <c r="A1" s="27" t="s">
        <v>399</v>
      </c>
      <c r="B1" s="28"/>
      <c r="C1" s="29"/>
      <c r="D1" s="29"/>
      <c r="E1" s="29"/>
      <c r="F1" s="29"/>
      <c r="G1" s="29"/>
    </row>
    <row r="2" spans="1:63" ht="11.1" customHeight="1">
      <c r="A2" s="27"/>
      <c r="B2" s="33" t="s">
        <v>16</v>
      </c>
      <c r="C2" s="29"/>
      <c r="D2" s="29"/>
      <c r="E2" s="29"/>
      <c r="F2" s="29"/>
      <c r="G2" s="29"/>
    </row>
    <row r="3" spans="1:63" s="37" customFormat="1" ht="14.25" customHeight="1">
      <c r="A3" s="151" t="s">
        <v>65</v>
      </c>
      <c r="B3" s="153" t="s">
        <v>194</v>
      </c>
      <c r="C3" s="153"/>
      <c r="D3" s="153"/>
      <c r="E3" s="154" t="s">
        <v>198</v>
      </c>
      <c r="F3" s="154"/>
      <c r="G3" s="154"/>
      <c r="H3" s="154"/>
      <c r="I3" s="155" t="s">
        <v>199</v>
      </c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34" t="s">
        <v>200</v>
      </c>
      <c r="AN3" s="35" t="s">
        <v>201</v>
      </c>
      <c r="AO3" s="36" t="s">
        <v>396</v>
      </c>
      <c r="AP3" s="150" t="s">
        <v>197</v>
      </c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48" t="s">
        <v>382</v>
      </c>
    </row>
    <row r="4" spans="1:63" s="44" customFormat="1" ht="72" customHeight="1">
      <c r="A4" s="152"/>
      <c r="B4" s="38" t="s">
        <v>66</v>
      </c>
      <c r="C4" s="38" t="s">
        <v>67</v>
      </c>
      <c r="D4" s="38" t="s">
        <v>380</v>
      </c>
      <c r="E4" s="38" t="s">
        <v>68</v>
      </c>
      <c r="F4" s="39" t="s">
        <v>69</v>
      </c>
      <c r="G4" s="39" t="s">
        <v>70</v>
      </c>
      <c r="H4" s="40" t="s">
        <v>380</v>
      </c>
      <c r="I4" s="39" t="s">
        <v>71</v>
      </c>
      <c r="J4" s="39" t="s">
        <v>72</v>
      </c>
      <c r="K4" s="39" t="s">
        <v>73</v>
      </c>
      <c r="L4" s="39" t="s">
        <v>74</v>
      </c>
      <c r="M4" s="39" t="s">
        <v>75</v>
      </c>
      <c r="N4" s="39" t="s">
        <v>76</v>
      </c>
      <c r="O4" s="39" t="s">
        <v>77</v>
      </c>
      <c r="P4" s="39" t="s">
        <v>78</v>
      </c>
      <c r="Q4" s="39" t="s">
        <v>79</v>
      </c>
      <c r="R4" s="39" t="s">
        <v>80</v>
      </c>
      <c r="S4" s="39" t="s">
        <v>81</v>
      </c>
      <c r="T4" s="39" t="s">
        <v>82</v>
      </c>
      <c r="U4" s="39" t="s">
        <v>83</v>
      </c>
      <c r="V4" s="39" t="s">
        <v>84</v>
      </c>
      <c r="W4" s="39" t="s">
        <v>85</v>
      </c>
      <c r="X4" s="39" t="s">
        <v>86</v>
      </c>
      <c r="Y4" s="39" t="s">
        <v>87</v>
      </c>
      <c r="Z4" s="39" t="s">
        <v>88</v>
      </c>
      <c r="AA4" s="39" t="s">
        <v>89</v>
      </c>
      <c r="AB4" s="39" t="s">
        <v>90</v>
      </c>
      <c r="AC4" s="39" t="s">
        <v>91</v>
      </c>
      <c r="AD4" s="39" t="s">
        <v>92</v>
      </c>
      <c r="AE4" s="39" t="s">
        <v>93</v>
      </c>
      <c r="AF4" s="39" t="s">
        <v>94</v>
      </c>
      <c r="AG4" s="39" t="s">
        <v>95</v>
      </c>
      <c r="AH4" s="39" t="s">
        <v>96</v>
      </c>
      <c r="AI4" s="39" t="s">
        <v>97</v>
      </c>
      <c r="AJ4" s="39" t="s">
        <v>98</v>
      </c>
      <c r="AK4" s="39" t="s">
        <v>99</v>
      </c>
      <c r="AL4" s="41" t="s">
        <v>380</v>
      </c>
      <c r="AM4" s="39" t="s">
        <v>100</v>
      </c>
      <c r="AN4" s="39" t="s">
        <v>101</v>
      </c>
      <c r="AO4" s="39" t="s">
        <v>396</v>
      </c>
      <c r="AP4" s="38" t="s">
        <v>102</v>
      </c>
      <c r="AQ4" s="38" t="s">
        <v>103</v>
      </c>
      <c r="AR4" s="38" t="s">
        <v>104</v>
      </c>
      <c r="AS4" s="38" t="s">
        <v>105</v>
      </c>
      <c r="AT4" s="38" t="s">
        <v>106</v>
      </c>
      <c r="AU4" s="38" t="s">
        <v>107</v>
      </c>
      <c r="AV4" s="38" t="s">
        <v>108</v>
      </c>
      <c r="AW4" s="38" t="s">
        <v>109</v>
      </c>
      <c r="AX4" s="38" t="s">
        <v>110</v>
      </c>
      <c r="AY4" s="38" t="s">
        <v>111</v>
      </c>
      <c r="AZ4" s="42" t="s">
        <v>195</v>
      </c>
      <c r="BA4" s="38" t="s">
        <v>115</v>
      </c>
      <c r="BB4" s="38" t="s">
        <v>113</v>
      </c>
      <c r="BC4" s="38" t="s">
        <v>114</v>
      </c>
      <c r="BD4" s="42" t="s">
        <v>196</v>
      </c>
      <c r="BE4" s="43" t="s">
        <v>112</v>
      </c>
      <c r="BF4" s="149"/>
    </row>
    <row r="5" spans="1:63" s="44" customFormat="1" ht="12" customHeight="1" thickBot="1">
      <c r="A5" s="45" t="s">
        <v>390</v>
      </c>
      <c r="B5" s="46">
        <f>SUM(B97,B31,B25,B6,B95)</f>
        <v>59259.053362587882</v>
      </c>
      <c r="C5" s="46">
        <f t="shared" ref="C5:AI5" si="0">SUM(C97,C31,C25,C6,C95)</f>
        <v>33911.44735924538</v>
      </c>
      <c r="D5" s="46">
        <f t="shared" si="0"/>
        <v>93170.500721833247</v>
      </c>
      <c r="E5" s="46">
        <f t="shared" si="0"/>
        <v>39816.201322615103</v>
      </c>
      <c r="F5" s="46">
        <f t="shared" si="0"/>
        <v>15998.580962584476</v>
      </c>
      <c r="G5" s="46">
        <f t="shared" si="0"/>
        <v>11463.637908009232</v>
      </c>
      <c r="H5" s="46">
        <f t="shared" si="0"/>
        <v>67278.420193208804</v>
      </c>
      <c r="I5" s="46">
        <f t="shared" si="0"/>
        <v>250984.48796805859</v>
      </c>
      <c r="J5" s="46">
        <f t="shared" si="0"/>
        <v>8381.6814665439597</v>
      </c>
      <c r="K5" s="46">
        <f t="shared" si="0"/>
        <v>27825.051910825652</v>
      </c>
      <c r="L5" s="46">
        <f t="shared" si="0"/>
        <v>20533.56244284385</v>
      </c>
      <c r="M5" s="46">
        <f t="shared" si="0"/>
        <v>17706.502806889242</v>
      </c>
      <c r="N5" s="46">
        <f t="shared" si="0"/>
        <v>11408.648615242857</v>
      </c>
      <c r="O5" s="46">
        <f t="shared" si="0"/>
        <v>31302.962759041842</v>
      </c>
      <c r="P5" s="46">
        <f t="shared" si="0"/>
        <v>8441.324644581875</v>
      </c>
      <c r="Q5" s="46">
        <f t="shared" si="0"/>
        <v>168831.61280006284</v>
      </c>
      <c r="R5" s="46">
        <f t="shared" si="0"/>
        <v>12299.881591468114</v>
      </c>
      <c r="S5" s="46">
        <f t="shared" si="0"/>
        <v>50404.337113496505</v>
      </c>
      <c r="T5" s="46">
        <f t="shared" si="0"/>
        <v>20407.239040291683</v>
      </c>
      <c r="U5" s="46">
        <f t="shared" si="0"/>
        <v>14780.329876576247</v>
      </c>
      <c r="V5" s="46">
        <f t="shared" si="0"/>
        <v>11288.854574208548</v>
      </c>
      <c r="W5" s="46">
        <f t="shared" si="0"/>
        <v>17143.717354293552</v>
      </c>
      <c r="X5" s="46">
        <f t="shared" si="0"/>
        <v>8838.7504515295459</v>
      </c>
      <c r="Y5" s="46">
        <f t="shared" si="0"/>
        <v>11019.618443029727</v>
      </c>
      <c r="Z5" s="46">
        <f t="shared" si="0"/>
        <v>43183.948174960482</v>
      </c>
      <c r="AA5" s="46">
        <f t="shared" si="0"/>
        <v>30218.119428786493</v>
      </c>
      <c r="AB5" s="46">
        <f t="shared" si="0"/>
        <v>62686.543782205968</v>
      </c>
      <c r="AC5" s="46">
        <f t="shared" si="0"/>
        <v>28845.201367298469</v>
      </c>
      <c r="AD5" s="46">
        <f t="shared" si="0"/>
        <v>37282.968935958481</v>
      </c>
      <c r="AE5" s="46">
        <f t="shared" si="0"/>
        <v>70298.863343387027</v>
      </c>
      <c r="AF5" s="46">
        <f t="shared" si="0"/>
        <v>36715.560705328971</v>
      </c>
      <c r="AG5" s="46">
        <f t="shared" si="0"/>
        <v>52169.875934010241</v>
      </c>
      <c r="AH5" s="46">
        <f t="shared" si="0"/>
        <v>79508.873525467832</v>
      </c>
      <c r="AI5" s="46">
        <f t="shared" si="0"/>
        <v>47771.683028243962</v>
      </c>
      <c r="AJ5" s="46">
        <f t="shared" ref="AJ5:BF5" si="1">SUM(AJ97,AJ31,AJ25,AJ6,AJ95)</f>
        <v>19108.468892368935</v>
      </c>
      <c r="AK5" s="46">
        <f t="shared" si="1"/>
        <v>20754.019422589354</v>
      </c>
      <c r="AL5" s="46">
        <f t="shared" si="1"/>
        <v>1220142.6903995909</v>
      </c>
      <c r="AM5" s="46">
        <f t="shared" si="1"/>
        <v>76306.454303428109</v>
      </c>
      <c r="AN5" s="46">
        <f t="shared" si="1"/>
        <v>156885.56914576812</v>
      </c>
      <c r="AO5" s="46">
        <f t="shared" si="1"/>
        <v>1520613.1340419957</v>
      </c>
      <c r="AP5" s="46">
        <f t="shared" si="1"/>
        <v>165302.24671405443</v>
      </c>
      <c r="AQ5" s="46">
        <f t="shared" si="1"/>
        <v>133498.39156820925</v>
      </c>
      <c r="AR5" s="46">
        <f t="shared" si="1"/>
        <v>96480.68271361987</v>
      </c>
      <c r="AS5" s="46">
        <f t="shared" si="1"/>
        <v>88947.619591671086</v>
      </c>
      <c r="AT5" s="46">
        <f t="shared" si="1"/>
        <v>24135.797267655496</v>
      </c>
      <c r="AU5" s="46">
        <f t="shared" si="1"/>
        <v>2735.9851891328371</v>
      </c>
      <c r="AV5" s="46">
        <f t="shared" si="1"/>
        <v>51699.658869015359</v>
      </c>
      <c r="AW5" s="46">
        <f t="shared" si="1"/>
        <v>95358.04928765753</v>
      </c>
      <c r="AX5" s="46">
        <f t="shared" si="1"/>
        <v>15679.132336429853</v>
      </c>
      <c r="AY5" s="46">
        <f t="shared" si="1"/>
        <v>40802.554815059753</v>
      </c>
      <c r="AZ5" s="46">
        <f t="shared" si="1"/>
        <v>56481.687151489597</v>
      </c>
      <c r="BA5" s="46">
        <f t="shared" si="1"/>
        <v>102816.69190981903</v>
      </c>
      <c r="BB5" s="46">
        <f t="shared" si="1"/>
        <v>21485.347089822328</v>
      </c>
      <c r="BC5" s="46">
        <f t="shared" si="1"/>
        <v>22546.707828613573</v>
      </c>
      <c r="BD5" s="46">
        <f t="shared" si="1"/>
        <v>146848.74682825489</v>
      </c>
      <c r="BE5" s="46">
        <f t="shared" si="1"/>
        <v>0</v>
      </c>
      <c r="BF5" s="47">
        <f t="shared" si="1"/>
        <v>2539203.5499109938</v>
      </c>
      <c r="BG5" s="48"/>
      <c r="BH5" s="48"/>
      <c r="BI5" s="48"/>
      <c r="BJ5" s="49"/>
      <c r="BK5" s="49"/>
    </row>
    <row r="6" spans="1:63" ht="12" customHeight="1" thickTop="1">
      <c r="A6" s="50" t="s">
        <v>391</v>
      </c>
      <c r="B6" s="51">
        <f>SUM(B7:B24)</f>
        <v>6751.3703860195074</v>
      </c>
      <c r="C6" s="51">
        <f>SUM(C7:C24)</f>
        <v>7702.9275175169851</v>
      </c>
      <c r="D6" s="51">
        <f>SUM(B6:C6)</f>
        <v>14454.297903536492</v>
      </c>
      <c r="E6" s="51">
        <f t="shared" ref="E6:U6" si="2">SUM(E7:E24)</f>
        <v>0</v>
      </c>
      <c r="F6" s="51">
        <f t="shared" si="2"/>
        <v>0</v>
      </c>
      <c r="G6" s="51">
        <f t="shared" si="2"/>
        <v>1.34865817285533</v>
      </c>
      <c r="H6" s="51">
        <f t="shared" ref="H6:H37" si="3">SUM(G6,F6,E6)</f>
        <v>1.34865817285533</v>
      </c>
      <c r="I6" s="51">
        <f t="shared" si="2"/>
        <v>106016.78241047867</v>
      </c>
      <c r="J6" s="51">
        <f t="shared" si="2"/>
        <v>4554.7092803040696</v>
      </c>
      <c r="K6" s="51">
        <f t="shared" si="2"/>
        <v>4311.0978533154193</v>
      </c>
      <c r="L6" s="51">
        <f t="shared" si="2"/>
        <v>11.558630022712499</v>
      </c>
      <c r="M6" s="51">
        <f t="shared" si="2"/>
        <v>16.824800129107199</v>
      </c>
      <c r="N6" s="51">
        <f t="shared" si="2"/>
        <v>2707.6569139671101</v>
      </c>
      <c r="O6" s="51">
        <f t="shared" si="2"/>
        <v>2009.5562770562301</v>
      </c>
      <c r="P6" s="51">
        <f t="shared" si="2"/>
        <v>0</v>
      </c>
      <c r="Q6" s="51">
        <f t="shared" si="2"/>
        <v>0</v>
      </c>
      <c r="R6" s="51">
        <f t="shared" si="2"/>
        <v>6764.3173359698339</v>
      </c>
      <c r="S6" s="51">
        <f t="shared" si="2"/>
        <v>116.84707276719099</v>
      </c>
      <c r="T6" s="51">
        <f t="shared" si="2"/>
        <v>0</v>
      </c>
      <c r="U6" s="51">
        <f t="shared" si="2"/>
        <v>0</v>
      </c>
      <c r="V6" s="51">
        <f t="shared" ref="V6:AK6" si="4">SUM(V7:V24)</f>
        <v>0</v>
      </c>
      <c r="W6" s="51">
        <f t="shared" si="4"/>
        <v>0</v>
      </c>
      <c r="X6" s="51">
        <f t="shared" si="4"/>
        <v>0</v>
      </c>
      <c r="Y6" s="51">
        <f t="shared" si="4"/>
        <v>0</v>
      </c>
      <c r="Z6" s="51">
        <f t="shared" si="4"/>
        <v>978.60795284018798</v>
      </c>
      <c r="AA6" s="51">
        <f t="shared" si="4"/>
        <v>39.671642738496402</v>
      </c>
      <c r="AB6" s="51">
        <f t="shared" si="4"/>
        <v>491.26576375160602</v>
      </c>
      <c r="AC6" s="51">
        <f t="shared" si="4"/>
        <v>0</v>
      </c>
      <c r="AD6" s="51">
        <f t="shared" si="4"/>
        <v>6.5916759356366104</v>
      </c>
      <c r="AE6" s="51">
        <f t="shared" si="4"/>
        <v>0</v>
      </c>
      <c r="AF6" s="51">
        <f t="shared" si="4"/>
        <v>0</v>
      </c>
      <c r="AG6" s="51">
        <f t="shared" si="4"/>
        <v>0</v>
      </c>
      <c r="AH6" s="51">
        <f t="shared" si="4"/>
        <v>0</v>
      </c>
      <c r="AI6" s="51">
        <f t="shared" si="4"/>
        <v>0</v>
      </c>
      <c r="AJ6" s="51">
        <f t="shared" si="4"/>
        <v>0</v>
      </c>
      <c r="AK6" s="51">
        <f t="shared" si="4"/>
        <v>2.1539505187193999</v>
      </c>
      <c r="AL6" s="52">
        <f t="shared" ref="AL6:AL37" si="5">SUM(AK6,AJ6,AI6,AH6,AG6,AF6,AE6,AD6,AC6,AB6,AA6,Z6,Y6,X6,W6,V6,U6,T6,S6,R6,Q6,P6,O6,N6,M6,L6,K6,J6,I6)</f>
        <v>128027.641559795</v>
      </c>
      <c r="AM6" s="51">
        <f>SUM(AM7:AM24)</f>
        <v>12.8125247716158</v>
      </c>
      <c r="AN6" s="51">
        <f t="shared" ref="AN6:AY6" si="6">SUM(AN7:AN24)</f>
        <v>283.12437303437491</v>
      </c>
      <c r="AO6" s="52">
        <f t="shared" ref="AO6:AO37" si="7">SUM(AN6,AM6,AL6,H6)</f>
        <v>128324.92711577384</v>
      </c>
      <c r="AP6" s="51">
        <f t="shared" si="6"/>
        <v>4289.2742750951375</v>
      </c>
      <c r="AQ6" s="51">
        <f t="shared" si="6"/>
        <v>0</v>
      </c>
      <c r="AR6" s="51">
        <f t="shared" si="6"/>
        <v>0</v>
      </c>
      <c r="AS6" s="51">
        <f t="shared" si="6"/>
        <v>0</v>
      </c>
      <c r="AT6" s="51">
        <f t="shared" si="6"/>
        <v>0</v>
      </c>
      <c r="AU6" s="51">
        <f t="shared" si="6"/>
        <v>0</v>
      </c>
      <c r="AV6" s="51">
        <f t="shared" si="6"/>
        <v>2973.3202610687354</v>
      </c>
      <c r="AW6" s="51">
        <f t="shared" si="6"/>
        <v>20.6518629462884</v>
      </c>
      <c r="AX6" s="51">
        <f t="shared" si="6"/>
        <v>39.009958369964174</v>
      </c>
      <c r="AY6" s="51">
        <f t="shared" si="6"/>
        <v>176.30539238018176</v>
      </c>
      <c r="AZ6" s="51">
        <f t="shared" ref="AZ6:AZ68" si="8">SUM(AX6:AY6)</f>
        <v>215.31535075014594</v>
      </c>
      <c r="BA6" s="51">
        <f>SUM(BA7:BA24)</f>
        <v>1136.6441221711511</v>
      </c>
      <c r="BB6" s="51">
        <f>SUM(BB7:BB24)</f>
        <v>406.09898957951634</v>
      </c>
      <c r="BC6" s="51">
        <f>SUM(BC7:BC24)</f>
        <v>112.68357714621749</v>
      </c>
      <c r="BD6" s="51">
        <f t="shared" ref="BD6:BD68" si="9">SUM(BA6:BC6)</f>
        <v>1655.426688896885</v>
      </c>
      <c r="BE6" s="51">
        <f>SUM(BE7:BE24)</f>
        <v>0</v>
      </c>
      <c r="BF6" s="53">
        <f>SUM(BF7:BF24)</f>
        <v>152075.62507314229</v>
      </c>
    </row>
    <row r="7" spans="1:63" ht="12" customHeight="1">
      <c r="A7" s="54" t="s">
        <v>116</v>
      </c>
      <c r="B7" s="55">
        <v>162.25340001575199</v>
      </c>
      <c r="C7" s="55">
        <v>127.89817078258901</v>
      </c>
      <c r="D7" s="55">
        <f>SUM(B7:C7)</f>
        <v>290.15157079834103</v>
      </c>
      <c r="E7" s="55">
        <v>0</v>
      </c>
      <c r="F7" s="55">
        <v>0</v>
      </c>
      <c r="G7" s="55">
        <v>0</v>
      </c>
      <c r="H7" s="55">
        <f t="shared" si="3"/>
        <v>0</v>
      </c>
      <c r="I7" s="55">
        <v>4501.2191733316004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0</v>
      </c>
      <c r="R7" s="55">
        <v>0</v>
      </c>
      <c r="S7" s="55">
        <v>0</v>
      </c>
      <c r="T7" s="55">
        <v>0</v>
      </c>
      <c r="U7" s="55">
        <v>0</v>
      </c>
      <c r="V7" s="55">
        <v>0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5">
        <v>0</v>
      </c>
      <c r="AG7" s="55">
        <v>0</v>
      </c>
      <c r="AH7" s="55">
        <v>0</v>
      </c>
      <c r="AI7" s="55">
        <v>0</v>
      </c>
      <c r="AJ7" s="55">
        <v>0</v>
      </c>
      <c r="AK7" s="55">
        <v>0</v>
      </c>
      <c r="AL7" s="56">
        <f t="shared" si="5"/>
        <v>4501.2191733316004</v>
      </c>
      <c r="AM7" s="55">
        <v>0</v>
      </c>
      <c r="AN7" s="55">
        <v>0</v>
      </c>
      <c r="AO7" s="56">
        <f t="shared" si="7"/>
        <v>4501.2191733316004</v>
      </c>
      <c r="AP7" s="55">
        <v>0</v>
      </c>
      <c r="AQ7" s="55">
        <v>0</v>
      </c>
      <c r="AR7" s="55">
        <v>0</v>
      </c>
      <c r="AS7" s="55">
        <v>0</v>
      </c>
      <c r="AT7" s="55">
        <v>0</v>
      </c>
      <c r="AU7" s="55">
        <v>0</v>
      </c>
      <c r="AV7" s="55">
        <v>0</v>
      </c>
      <c r="AW7" s="55">
        <v>0</v>
      </c>
      <c r="AX7" s="55">
        <v>0</v>
      </c>
      <c r="AY7" s="55">
        <v>0</v>
      </c>
      <c r="AZ7" s="55">
        <f t="shared" si="8"/>
        <v>0</v>
      </c>
      <c r="BA7" s="55">
        <v>12.3237612005742</v>
      </c>
      <c r="BB7" s="55">
        <v>0</v>
      </c>
      <c r="BC7" s="55">
        <v>0</v>
      </c>
      <c r="BD7" s="57">
        <f t="shared" si="9"/>
        <v>12.3237612005742</v>
      </c>
      <c r="BE7" s="55">
        <v>0</v>
      </c>
      <c r="BF7" s="58">
        <v>4803.6945053305153</v>
      </c>
    </row>
    <row r="8" spans="1:63" ht="12" customHeight="1">
      <c r="A8" s="54" t="s">
        <v>117</v>
      </c>
      <c r="B8" s="55">
        <v>721.59388718460195</v>
      </c>
      <c r="C8" s="55">
        <v>2772.3198916956999</v>
      </c>
      <c r="D8" s="55">
        <f t="shared" ref="D8:D71" si="10">SUM(B8:C8)</f>
        <v>3493.9137788803018</v>
      </c>
      <c r="E8" s="55">
        <v>0</v>
      </c>
      <c r="F8" s="55">
        <v>0</v>
      </c>
      <c r="G8" s="55">
        <v>0</v>
      </c>
      <c r="H8" s="55">
        <f t="shared" si="3"/>
        <v>0</v>
      </c>
      <c r="I8" s="55">
        <v>8881.2937441768299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55">
        <v>0</v>
      </c>
      <c r="Z8" s="55">
        <v>0</v>
      </c>
      <c r="AA8" s="55">
        <v>0</v>
      </c>
      <c r="AB8" s="55">
        <v>0</v>
      </c>
      <c r="AC8" s="55">
        <v>0</v>
      </c>
      <c r="AD8" s="55">
        <v>0</v>
      </c>
      <c r="AE8" s="55">
        <v>0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6">
        <f t="shared" si="5"/>
        <v>8881.2937441768299</v>
      </c>
      <c r="AM8" s="55">
        <v>0</v>
      </c>
      <c r="AN8" s="55">
        <v>0</v>
      </c>
      <c r="AO8" s="56">
        <f t="shared" si="7"/>
        <v>8881.2937441768299</v>
      </c>
      <c r="AP8" s="55">
        <v>337.39720227305298</v>
      </c>
      <c r="AQ8" s="55">
        <v>0</v>
      </c>
      <c r="AR8" s="55">
        <v>0</v>
      </c>
      <c r="AS8" s="55">
        <v>0</v>
      </c>
      <c r="AT8" s="55">
        <v>0</v>
      </c>
      <c r="AU8" s="55">
        <v>0</v>
      </c>
      <c r="AV8" s="55">
        <v>130.079099044385</v>
      </c>
      <c r="AW8" s="55">
        <v>0</v>
      </c>
      <c r="AX8" s="55">
        <v>0</v>
      </c>
      <c r="AY8" s="55">
        <v>2.4652541064517401</v>
      </c>
      <c r="AZ8" s="55">
        <f>SUM(AX8:AY8)</f>
        <v>2.4652541064517401</v>
      </c>
      <c r="BA8" s="55">
        <v>231.076535370073</v>
      </c>
      <c r="BB8" s="55">
        <v>0.91163812203932404</v>
      </c>
      <c r="BC8" s="55">
        <v>0</v>
      </c>
      <c r="BD8" s="57">
        <f>SUM(BA8:BC8)</f>
        <v>231.98817349211234</v>
      </c>
      <c r="BE8" s="55">
        <v>0</v>
      </c>
      <c r="BF8" s="58">
        <v>13077.137251973134</v>
      </c>
    </row>
    <row r="9" spans="1:63" ht="12" customHeight="1">
      <c r="A9" s="54" t="s">
        <v>118</v>
      </c>
      <c r="B9" s="55">
        <v>79.524875147729404</v>
      </c>
      <c r="C9" s="55">
        <v>95.756694838078801</v>
      </c>
      <c r="D9" s="55">
        <f t="shared" si="10"/>
        <v>175.2815699858082</v>
      </c>
      <c r="E9" s="55">
        <v>0</v>
      </c>
      <c r="F9" s="55">
        <v>0</v>
      </c>
      <c r="G9" s="55">
        <v>0</v>
      </c>
      <c r="H9" s="55">
        <f t="shared" si="3"/>
        <v>0</v>
      </c>
      <c r="I9" s="55">
        <v>5439.2079106841302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6">
        <f t="shared" si="5"/>
        <v>5439.2079106841302</v>
      </c>
      <c r="AM9" s="55">
        <v>0</v>
      </c>
      <c r="AN9" s="55">
        <v>0</v>
      </c>
      <c r="AO9" s="56">
        <f t="shared" si="7"/>
        <v>5439.2079106841302</v>
      </c>
      <c r="AP9" s="55">
        <v>311.55688838416597</v>
      </c>
      <c r="AQ9" s="55">
        <v>0</v>
      </c>
      <c r="AR9" s="55">
        <v>0</v>
      </c>
      <c r="AS9" s="55">
        <v>0</v>
      </c>
      <c r="AT9" s="55">
        <v>0</v>
      </c>
      <c r="AU9" s="55">
        <v>0</v>
      </c>
      <c r="AV9" s="55">
        <v>1.04266795402547</v>
      </c>
      <c r="AW9" s="55">
        <v>0</v>
      </c>
      <c r="AX9" s="55">
        <v>0</v>
      </c>
      <c r="AY9" s="55">
        <v>0</v>
      </c>
      <c r="AZ9" s="55">
        <f t="shared" si="8"/>
        <v>0</v>
      </c>
      <c r="BA9" s="55">
        <v>209.60401778578699</v>
      </c>
      <c r="BB9" s="55">
        <v>0</v>
      </c>
      <c r="BC9" s="55">
        <v>0</v>
      </c>
      <c r="BD9" s="57">
        <f t="shared" si="9"/>
        <v>209.60401778578699</v>
      </c>
      <c r="BE9" s="55">
        <v>0</v>
      </c>
      <c r="BF9" s="58">
        <v>6136.6930547939164</v>
      </c>
    </row>
    <row r="10" spans="1:63" ht="12" customHeight="1">
      <c r="A10" s="54" t="s">
        <v>119</v>
      </c>
      <c r="B10" s="55">
        <v>416.41991024640998</v>
      </c>
      <c r="C10" s="55">
        <v>60.669759374307297</v>
      </c>
      <c r="D10" s="55">
        <f t="shared" si="10"/>
        <v>477.0896696207173</v>
      </c>
      <c r="E10" s="55">
        <v>0</v>
      </c>
      <c r="F10" s="55">
        <v>0</v>
      </c>
      <c r="G10" s="55">
        <v>0</v>
      </c>
      <c r="H10" s="55">
        <f t="shared" si="3"/>
        <v>0</v>
      </c>
      <c r="I10" s="55">
        <v>17249.790378868998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6217.7629346187796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0</v>
      </c>
      <c r="AD10" s="55">
        <v>0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6">
        <f t="shared" si="5"/>
        <v>23467.553313487777</v>
      </c>
      <c r="AM10" s="55">
        <v>0</v>
      </c>
      <c r="AN10" s="55">
        <v>0</v>
      </c>
      <c r="AO10" s="56">
        <f t="shared" si="7"/>
        <v>23467.553313487777</v>
      </c>
      <c r="AP10" s="55">
        <v>0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386.90351212764699</v>
      </c>
      <c r="AW10" s="55">
        <v>0</v>
      </c>
      <c r="AX10" s="55">
        <v>0</v>
      </c>
      <c r="AY10" s="55">
        <v>0</v>
      </c>
      <c r="AZ10" s="55">
        <f t="shared" si="8"/>
        <v>0</v>
      </c>
      <c r="BA10" s="55">
        <v>0</v>
      </c>
      <c r="BB10" s="55">
        <v>0</v>
      </c>
      <c r="BC10" s="55">
        <v>0</v>
      </c>
      <c r="BD10" s="57">
        <f t="shared" si="9"/>
        <v>0</v>
      </c>
      <c r="BE10" s="55">
        <v>0</v>
      </c>
      <c r="BF10" s="58">
        <v>24331.54649523614</v>
      </c>
    </row>
    <row r="11" spans="1:63" ht="12" customHeight="1">
      <c r="A11" s="54" t="s">
        <v>120</v>
      </c>
      <c r="B11" s="55">
        <v>725.51336075996505</v>
      </c>
      <c r="C11" s="55">
        <v>67.083745447930795</v>
      </c>
      <c r="D11" s="55">
        <f t="shared" si="10"/>
        <v>792.59710620789588</v>
      </c>
      <c r="E11" s="55">
        <v>0</v>
      </c>
      <c r="F11" s="55">
        <v>0</v>
      </c>
      <c r="G11" s="55">
        <v>0</v>
      </c>
      <c r="H11" s="55">
        <f t="shared" si="3"/>
        <v>0</v>
      </c>
      <c r="I11" s="55">
        <v>14230.383411538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426.33268191713597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6">
        <f t="shared" si="5"/>
        <v>14656.716093455136</v>
      </c>
      <c r="AM11" s="55">
        <v>0</v>
      </c>
      <c r="AN11" s="55">
        <v>0</v>
      </c>
      <c r="AO11" s="56">
        <f t="shared" si="7"/>
        <v>14656.716093455136</v>
      </c>
      <c r="AP11" s="55">
        <v>3016.8773209646001</v>
      </c>
      <c r="AQ11" s="55">
        <v>0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55">
        <v>0</v>
      </c>
      <c r="AY11" s="55">
        <v>0</v>
      </c>
      <c r="AZ11" s="55">
        <f t="shared" si="8"/>
        <v>0</v>
      </c>
      <c r="BA11" s="55">
        <v>0</v>
      </c>
      <c r="BB11" s="55">
        <v>0</v>
      </c>
      <c r="BC11" s="55">
        <v>0</v>
      </c>
      <c r="BD11" s="57">
        <f t="shared" si="9"/>
        <v>0</v>
      </c>
      <c r="BE11" s="55">
        <v>0</v>
      </c>
      <c r="BF11" s="58">
        <v>18466.190520627631</v>
      </c>
    </row>
    <row r="12" spans="1:63" ht="12" customHeight="1">
      <c r="A12" s="54" t="s">
        <v>121</v>
      </c>
      <c r="B12" s="55">
        <v>1540.14099017184</v>
      </c>
      <c r="C12" s="55">
        <v>289.19282034095198</v>
      </c>
      <c r="D12" s="55">
        <f t="shared" si="10"/>
        <v>1829.3338105127921</v>
      </c>
      <c r="E12" s="55">
        <v>0</v>
      </c>
      <c r="F12" s="55">
        <v>0</v>
      </c>
      <c r="G12" s="55">
        <v>0</v>
      </c>
      <c r="H12" s="55">
        <f t="shared" si="3"/>
        <v>0</v>
      </c>
      <c r="I12" s="55">
        <v>2404.1193850501299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78.452719306437501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55">
        <v>0</v>
      </c>
      <c r="AL12" s="56">
        <f t="shared" si="5"/>
        <v>2482.5721043565673</v>
      </c>
      <c r="AM12" s="55">
        <v>12.8125247716158</v>
      </c>
      <c r="AN12" s="55">
        <v>2.96878048809387</v>
      </c>
      <c r="AO12" s="56">
        <f t="shared" si="7"/>
        <v>2498.3534096162771</v>
      </c>
      <c r="AP12" s="55">
        <v>78.372127023190401</v>
      </c>
      <c r="AQ12" s="55">
        <v>0</v>
      </c>
      <c r="AR12" s="55">
        <v>0</v>
      </c>
      <c r="AS12" s="55">
        <v>0</v>
      </c>
      <c r="AT12" s="55">
        <v>0</v>
      </c>
      <c r="AU12" s="55">
        <v>0</v>
      </c>
      <c r="AV12" s="55">
        <v>1023.02702048221</v>
      </c>
      <c r="AW12" s="55">
        <v>3.1442822750772401</v>
      </c>
      <c r="AX12" s="55">
        <v>25.213211216625599</v>
      </c>
      <c r="AY12" s="55">
        <v>92.320340390836407</v>
      </c>
      <c r="AZ12" s="55">
        <f t="shared" si="8"/>
        <v>117.533551607462</v>
      </c>
      <c r="BA12" s="55">
        <v>349.32088852074497</v>
      </c>
      <c r="BB12" s="55">
        <v>292.73465473985198</v>
      </c>
      <c r="BC12" s="55">
        <v>80.073651377478299</v>
      </c>
      <c r="BD12" s="57">
        <f t="shared" si="9"/>
        <v>722.12919463807532</v>
      </c>
      <c r="BE12" s="55">
        <v>0</v>
      </c>
      <c r="BF12" s="58">
        <v>6400.0859843363605</v>
      </c>
    </row>
    <row r="13" spans="1:63" ht="12" customHeight="1">
      <c r="A13" s="54" t="s">
        <v>122</v>
      </c>
      <c r="B13" s="55">
        <v>741.80790815729995</v>
      </c>
      <c r="C13" s="55">
        <v>290.86017280020297</v>
      </c>
      <c r="D13" s="55">
        <f t="shared" si="10"/>
        <v>1032.668080957503</v>
      </c>
      <c r="E13" s="55">
        <v>0</v>
      </c>
      <c r="F13" s="55">
        <v>0</v>
      </c>
      <c r="G13" s="55">
        <v>0</v>
      </c>
      <c r="H13" s="55">
        <f t="shared" si="3"/>
        <v>0</v>
      </c>
      <c r="I13" s="55">
        <v>1289.05732407764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  <c r="AL13" s="56">
        <f t="shared" si="5"/>
        <v>1289.05732407764</v>
      </c>
      <c r="AM13" s="55">
        <v>0</v>
      </c>
      <c r="AN13" s="55">
        <v>0</v>
      </c>
      <c r="AO13" s="56">
        <f t="shared" si="7"/>
        <v>1289.05732407764</v>
      </c>
      <c r="AP13" s="55">
        <v>270.74103744546301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5">
        <v>185.03365754190301</v>
      </c>
      <c r="AW13" s="55">
        <v>0</v>
      </c>
      <c r="AX13" s="55">
        <v>0</v>
      </c>
      <c r="AY13" s="55">
        <v>0</v>
      </c>
      <c r="AZ13" s="55">
        <f t="shared" si="8"/>
        <v>0</v>
      </c>
      <c r="BA13" s="55">
        <v>1.24650264794262</v>
      </c>
      <c r="BB13" s="55">
        <v>2.8851843862343398</v>
      </c>
      <c r="BC13" s="55">
        <v>0</v>
      </c>
      <c r="BD13" s="57">
        <f t="shared" si="9"/>
        <v>4.1316870341769594</v>
      </c>
      <c r="BE13" s="55">
        <v>0</v>
      </c>
      <c r="BF13" s="58">
        <v>2784.5191461229729</v>
      </c>
    </row>
    <row r="14" spans="1:63" ht="12" customHeight="1">
      <c r="A14" s="54" t="s">
        <v>123</v>
      </c>
      <c r="B14" s="55">
        <v>20.519980039436401</v>
      </c>
      <c r="C14" s="55">
        <v>11.153730610284001</v>
      </c>
      <c r="D14" s="55">
        <f t="shared" si="10"/>
        <v>31.673710649720402</v>
      </c>
      <c r="E14" s="55">
        <v>0</v>
      </c>
      <c r="F14" s="55">
        <v>0</v>
      </c>
      <c r="G14" s="55">
        <v>0</v>
      </c>
      <c r="H14" s="55">
        <f t="shared" si="3"/>
        <v>0</v>
      </c>
      <c r="I14" s="55">
        <v>0</v>
      </c>
      <c r="J14" s="55">
        <v>4546.9754817085404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5">
        <v>0</v>
      </c>
      <c r="S14" s="55">
        <v>0</v>
      </c>
      <c r="T14" s="55">
        <v>0</v>
      </c>
      <c r="U14" s="55">
        <v>0</v>
      </c>
      <c r="V14" s="55">
        <v>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5">
        <v>0</v>
      </c>
      <c r="AG14" s="55">
        <v>0</v>
      </c>
      <c r="AH14" s="55">
        <v>0</v>
      </c>
      <c r="AI14" s="55">
        <v>0</v>
      </c>
      <c r="AJ14" s="55">
        <v>0</v>
      </c>
      <c r="AK14" s="55">
        <v>0</v>
      </c>
      <c r="AL14" s="56">
        <f t="shared" si="5"/>
        <v>4546.9754817085404</v>
      </c>
      <c r="AM14" s="55">
        <v>0</v>
      </c>
      <c r="AN14" s="55">
        <v>0</v>
      </c>
      <c r="AO14" s="56">
        <f t="shared" si="7"/>
        <v>4546.9754817085404</v>
      </c>
      <c r="AP14" s="55">
        <v>0</v>
      </c>
      <c r="AQ14" s="55">
        <v>0</v>
      </c>
      <c r="AR14" s="55">
        <v>0</v>
      </c>
      <c r="AS14" s="55">
        <v>0</v>
      </c>
      <c r="AT14" s="55">
        <v>0</v>
      </c>
      <c r="AU14" s="55">
        <v>0</v>
      </c>
      <c r="AV14" s="55">
        <v>0</v>
      </c>
      <c r="AW14" s="55">
        <v>0</v>
      </c>
      <c r="AX14" s="55">
        <v>0</v>
      </c>
      <c r="AY14" s="55">
        <v>0</v>
      </c>
      <c r="AZ14" s="55">
        <f t="shared" si="8"/>
        <v>0</v>
      </c>
      <c r="BA14" s="55">
        <v>0</v>
      </c>
      <c r="BB14" s="55">
        <v>0</v>
      </c>
      <c r="BC14" s="55">
        <v>0</v>
      </c>
      <c r="BD14" s="57">
        <f t="shared" si="9"/>
        <v>0</v>
      </c>
      <c r="BE14" s="55">
        <v>0</v>
      </c>
      <c r="BF14" s="58">
        <v>4578.6491923582607</v>
      </c>
    </row>
    <row r="15" spans="1:63" ht="12" customHeight="1">
      <c r="A15" s="54" t="s">
        <v>124</v>
      </c>
      <c r="B15" s="55">
        <v>118.01195867462</v>
      </c>
      <c r="C15" s="55">
        <v>17.516466514578202</v>
      </c>
      <c r="D15" s="55">
        <f t="shared" si="10"/>
        <v>135.5284251891982</v>
      </c>
      <c r="E15" s="55">
        <v>0</v>
      </c>
      <c r="F15" s="55">
        <v>0</v>
      </c>
      <c r="G15" s="55">
        <v>0</v>
      </c>
      <c r="H15" s="55">
        <f t="shared" si="3"/>
        <v>0</v>
      </c>
      <c r="I15" s="55">
        <v>652.92139624815695</v>
      </c>
      <c r="J15" s="55">
        <v>0</v>
      </c>
      <c r="K15" s="55">
        <v>4257.2851974637597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41.183105394646297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6">
        <f t="shared" si="5"/>
        <v>4951.3896991065631</v>
      </c>
      <c r="AM15" s="55">
        <v>0</v>
      </c>
      <c r="AN15" s="55">
        <v>0</v>
      </c>
      <c r="AO15" s="56">
        <f t="shared" si="7"/>
        <v>4951.3896991065631</v>
      </c>
      <c r="AP15" s="55">
        <v>119.565447508986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>
        <v>0</v>
      </c>
      <c r="AX15" s="55">
        <v>0</v>
      </c>
      <c r="AY15" s="55">
        <v>0</v>
      </c>
      <c r="AZ15" s="55">
        <f t="shared" si="8"/>
        <v>0</v>
      </c>
      <c r="BA15" s="55">
        <v>0.72659418363141104</v>
      </c>
      <c r="BB15" s="55">
        <v>0</v>
      </c>
      <c r="BC15" s="55">
        <v>0</v>
      </c>
      <c r="BD15" s="57">
        <f t="shared" si="9"/>
        <v>0.72659418363141104</v>
      </c>
      <c r="BE15" s="55">
        <v>0</v>
      </c>
      <c r="BF15" s="58">
        <v>5207.2101659883783</v>
      </c>
    </row>
    <row r="16" spans="1:63" ht="12" customHeight="1">
      <c r="A16" s="54" t="s">
        <v>125</v>
      </c>
      <c r="B16" s="55">
        <v>6.15059957922041</v>
      </c>
      <c r="C16" s="55">
        <v>2.6864895649376499</v>
      </c>
      <c r="D16" s="55">
        <f t="shared" si="10"/>
        <v>8.8370891441580603</v>
      </c>
      <c r="E16" s="55">
        <v>0</v>
      </c>
      <c r="F16" s="55">
        <v>0</v>
      </c>
      <c r="G16" s="55">
        <v>0</v>
      </c>
      <c r="H16" s="55">
        <f t="shared" si="3"/>
        <v>0</v>
      </c>
      <c r="I16" s="55">
        <v>2958.1749839363601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6">
        <f t="shared" si="5"/>
        <v>2958.1749839363601</v>
      </c>
      <c r="AM16" s="55">
        <v>0</v>
      </c>
      <c r="AN16" s="55">
        <v>0</v>
      </c>
      <c r="AO16" s="56">
        <f t="shared" si="7"/>
        <v>2958.1749839363601</v>
      </c>
      <c r="AP16" s="55">
        <v>0</v>
      </c>
      <c r="AQ16" s="55">
        <v>0</v>
      </c>
      <c r="AR16" s="55">
        <v>0</v>
      </c>
      <c r="AS16" s="55">
        <v>0</v>
      </c>
      <c r="AT16" s="55">
        <v>0</v>
      </c>
      <c r="AU16" s="55">
        <v>0</v>
      </c>
      <c r="AV16" s="55">
        <v>208.365100948247</v>
      </c>
      <c r="AW16" s="55">
        <v>0</v>
      </c>
      <c r="AX16" s="55">
        <v>0</v>
      </c>
      <c r="AY16" s="55">
        <v>0</v>
      </c>
      <c r="AZ16" s="55">
        <f t="shared" si="8"/>
        <v>0</v>
      </c>
      <c r="BA16" s="55">
        <v>3.0309136607284799</v>
      </c>
      <c r="BB16" s="55">
        <v>2.32765748533732</v>
      </c>
      <c r="BC16" s="55">
        <v>0.50423350069579098</v>
      </c>
      <c r="BD16" s="57">
        <f t="shared" si="9"/>
        <v>5.8628046467615906</v>
      </c>
      <c r="BE16" s="55">
        <v>0</v>
      </c>
      <c r="BF16" s="58">
        <v>3183.8201745062233</v>
      </c>
    </row>
    <row r="17" spans="1:58" ht="12" customHeight="1">
      <c r="A17" s="54" t="s">
        <v>126</v>
      </c>
      <c r="B17" s="55">
        <v>15.0773903674379</v>
      </c>
      <c r="C17" s="55">
        <v>54.942534575625501</v>
      </c>
      <c r="D17" s="55">
        <f t="shared" si="10"/>
        <v>70.019924943063401</v>
      </c>
      <c r="E17" s="55">
        <v>0</v>
      </c>
      <c r="F17" s="55">
        <v>0</v>
      </c>
      <c r="G17" s="55">
        <v>0</v>
      </c>
      <c r="H17" s="55">
        <f t="shared" si="3"/>
        <v>0</v>
      </c>
      <c r="I17" s="55">
        <v>2880.7488017741198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5">
        <v>0</v>
      </c>
      <c r="AF17" s="55">
        <v>0</v>
      </c>
      <c r="AG17" s="55">
        <v>0</v>
      </c>
      <c r="AH17" s="55">
        <v>0</v>
      </c>
      <c r="AI17" s="55">
        <v>0</v>
      </c>
      <c r="AJ17" s="55">
        <v>0</v>
      </c>
      <c r="AK17" s="55">
        <v>0</v>
      </c>
      <c r="AL17" s="56">
        <f t="shared" si="5"/>
        <v>2880.7488017741198</v>
      </c>
      <c r="AM17" s="55">
        <v>0</v>
      </c>
      <c r="AN17" s="55">
        <v>0</v>
      </c>
      <c r="AO17" s="56">
        <f t="shared" si="7"/>
        <v>2880.7488017741198</v>
      </c>
      <c r="AP17" s="55">
        <v>0</v>
      </c>
      <c r="AQ17" s="55">
        <v>0</v>
      </c>
      <c r="AR17" s="55">
        <v>0</v>
      </c>
      <c r="AS17" s="55">
        <v>0</v>
      </c>
      <c r="AT17" s="55">
        <v>0</v>
      </c>
      <c r="AU17" s="55">
        <v>0</v>
      </c>
      <c r="AV17" s="55">
        <v>0</v>
      </c>
      <c r="AW17" s="55">
        <v>8.1671391680297791</v>
      </c>
      <c r="AX17" s="55">
        <v>0</v>
      </c>
      <c r="AY17" s="55">
        <v>0</v>
      </c>
      <c r="AZ17" s="55">
        <f t="shared" si="8"/>
        <v>0</v>
      </c>
      <c r="BA17" s="55">
        <v>169.51450335013001</v>
      </c>
      <c r="BB17" s="55">
        <v>0</v>
      </c>
      <c r="BC17" s="55">
        <v>0</v>
      </c>
      <c r="BD17" s="57">
        <f t="shared" si="9"/>
        <v>169.51450335013001</v>
      </c>
      <c r="BE17" s="55">
        <v>0</v>
      </c>
      <c r="BF17" s="58">
        <v>3130.6189449798858</v>
      </c>
    </row>
    <row r="18" spans="1:58" ht="12" customHeight="1">
      <c r="A18" s="54" t="s">
        <v>127</v>
      </c>
      <c r="B18" s="55">
        <v>1893.4499955921699</v>
      </c>
      <c r="C18" s="55">
        <v>875.39079411931198</v>
      </c>
      <c r="D18" s="55">
        <f t="shared" si="10"/>
        <v>2768.8407897114821</v>
      </c>
      <c r="E18" s="55">
        <v>0</v>
      </c>
      <c r="F18" s="55">
        <v>0</v>
      </c>
      <c r="G18" s="55">
        <v>1.34865817285533</v>
      </c>
      <c r="H18" s="55">
        <f t="shared" si="3"/>
        <v>1.34865817285533</v>
      </c>
      <c r="I18" s="55">
        <v>380.12544685039899</v>
      </c>
      <c r="J18" s="55">
        <v>7.7337985955294597</v>
      </c>
      <c r="K18" s="55">
        <v>53.812655851659997</v>
      </c>
      <c r="L18" s="55">
        <v>11.558630022712499</v>
      </c>
      <c r="M18" s="55">
        <v>16.824800129107199</v>
      </c>
      <c r="N18" s="55">
        <v>2707.6569139671101</v>
      </c>
      <c r="O18" s="55">
        <v>2009.5562770562301</v>
      </c>
      <c r="P18" s="55">
        <v>0</v>
      </c>
      <c r="Q18" s="55">
        <v>0</v>
      </c>
      <c r="R18" s="55">
        <v>0.58589473283415705</v>
      </c>
      <c r="S18" s="55">
        <v>116.84707276719099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978.60795284018798</v>
      </c>
      <c r="AA18" s="55">
        <v>39.671642738496402</v>
      </c>
      <c r="AB18" s="55">
        <v>491.26576375160602</v>
      </c>
      <c r="AC18" s="55">
        <v>0</v>
      </c>
      <c r="AD18" s="55">
        <v>6.5916759356366104</v>
      </c>
      <c r="AE18" s="55">
        <v>0</v>
      </c>
      <c r="AF18" s="55">
        <v>0</v>
      </c>
      <c r="AG18" s="55">
        <v>0</v>
      </c>
      <c r="AH18" s="55">
        <v>0</v>
      </c>
      <c r="AI18" s="55">
        <v>0</v>
      </c>
      <c r="AJ18" s="55">
        <v>0</v>
      </c>
      <c r="AK18" s="55">
        <v>2.1539505187193999</v>
      </c>
      <c r="AL18" s="56">
        <f t="shared" si="5"/>
        <v>6822.9924757574199</v>
      </c>
      <c r="AM18" s="55">
        <v>0</v>
      </c>
      <c r="AN18" s="55">
        <v>280.15559254628101</v>
      </c>
      <c r="AO18" s="56">
        <f t="shared" si="7"/>
        <v>7104.4967264765564</v>
      </c>
      <c r="AP18" s="55">
        <v>152.473362518415</v>
      </c>
      <c r="AQ18" s="55">
        <v>0</v>
      </c>
      <c r="AR18" s="55">
        <v>0</v>
      </c>
      <c r="AS18" s="55">
        <v>0</v>
      </c>
      <c r="AT18" s="55">
        <v>0</v>
      </c>
      <c r="AU18" s="55">
        <v>0</v>
      </c>
      <c r="AV18" s="55">
        <v>0</v>
      </c>
      <c r="AW18" s="55">
        <v>5.7814825576698201</v>
      </c>
      <c r="AX18" s="55">
        <v>0</v>
      </c>
      <c r="AY18" s="55">
        <v>0</v>
      </c>
      <c r="AZ18" s="55">
        <f t="shared" si="8"/>
        <v>0</v>
      </c>
      <c r="BA18" s="55">
        <v>19.155410731670599</v>
      </c>
      <c r="BB18" s="55">
        <v>1.5218093025875401</v>
      </c>
      <c r="BC18" s="55">
        <v>0</v>
      </c>
      <c r="BD18" s="57">
        <f t="shared" si="9"/>
        <v>20.677220034258141</v>
      </c>
      <c r="BE18" s="55">
        <v>0</v>
      </c>
      <c r="BF18" s="58">
        <v>10052.26958129838</v>
      </c>
    </row>
    <row r="19" spans="1:58" ht="12" customHeight="1">
      <c r="A19" s="54" t="s">
        <v>128</v>
      </c>
      <c r="B19" s="55">
        <v>193.057927127027</v>
      </c>
      <c r="C19" s="55">
        <v>888.26502162415795</v>
      </c>
      <c r="D19" s="55">
        <f t="shared" si="10"/>
        <v>1081.3229487511849</v>
      </c>
      <c r="E19" s="55">
        <v>0</v>
      </c>
      <c r="F19" s="55">
        <v>0</v>
      </c>
      <c r="G19" s="55">
        <v>0</v>
      </c>
      <c r="H19" s="55">
        <f t="shared" si="3"/>
        <v>0</v>
      </c>
      <c r="I19" s="55">
        <v>24982.239307438202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5">
        <v>0</v>
      </c>
      <c r="AG19" s="55">
        <v>0</v>
      </c>
      <c r="AH19" s="55">
        <v>0</v>
      </c>
      <c r="AI19" s="55">
        <v>0</v>
      </c>
      <c r="AJ19" s="55">
        <v>0</v>
      </c>
      <c r="AK19" s="55">
        <v>0</v>
      </c>
      <c r="AL19" s="56">
        <f t="shared" si="5"/>
        <v>24982.239307438202</v>
      </c>
      <c r="AM19" s="55">
        <v>0</v>
      </c>
      <c r="AN19" s="55">
        <v>0</v>
      </c>
      <c r="AO19" s="56">
        <f t="shared" si="7"/>
        <v>24982.239307438202</v>
      </c>
      <c r="AP19" s="55">
        <v>0</v>
      </c>
      <c r="AQ19" s="55">
        <v>0</v>
      </c>
      <c r="AR19" s="55">
        <v>0</v>
      </c>
      <c r="AS19" s="55">
        <v>0</v>
      </c>
      <c r="AT19" s="55">
        <v>0</v>
      </c>
      <c r="AU19" s="55">
        <v>0</v>
      </c>
      <c r="AV19" s="55">
        <v>0</v>
      </c>
      <c r="AW19" s="55">
        <v>3.5589589455115598</v>
      </c>
      <c r="AX19" s="55">
        <v>3.8595416077632199</v>
      </c>
      <c r="AY19" s="55">
        <v>50.727707998974999</v>
      </c>
      <c r="AZ19" s="55">
        <f t="shared" si="8"/>
        <v>54.587249606738219</v>
      </c>
      <c r="BA19" s="55">
        <v>49.106569681306802</v>
      </c>
      <c r="BB19" s="55">
        <v>26.9283876048538</v>
      </c>
      <c r="BC19" s="55">
        <v>0</v>
      </c>
      <c r="BD19" s="57">
        <f t="shared" si="9"/>
        <v>76.034957286160605</v>
      </c>
      <c r="BE19" s="55">
        <v>0</v>
      </c>
      <c r="BF19" s="58">
        <v>26197.743422027797</v>
      </c>
    </row>
    <row r="20" spans="1:58" ht="12" customHeight="1">
      <c r="A20" s="54" t="s">
        <v>129</v>
      </c>
      <c r="B20" s="55">
        <v>29.719936220801198</v>
      </c>
      <c r="C20" s="55">
        <v>550.819211606164</v>
      </c>
      <c r="D20" s="55">
        <f t="shared" si="10"/>
        <v>580.53914782696518</v>
      </c>
      <c r="E20" s="55">
        <v>0</v>
      </c>
      <c r="F20" s="55">
        <v>0</v>
      </c>
      <c r="G20" s="55">
        <v>0</v>
      </c>
      <c r="H20" s="55">
        <f t="shared" si="3"/>
        <v>0</v>
      </c>
      <c r="I20" s="55">
        <v>6457.71554463145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5">
        <v>0</v>
      </c>
      <c r="AG20" s="55">
        <v>0</v>
      </c>
      <c r="AH20" s="55">
        <v>0</v>
      </c>
      <c r="AI20" s="55">
        <v>0</v>
      </c>
      <c r="AJ20" s="55">
        <v>0</v>
      </c>
      <c r="AK20" s="55">
        <v>0</v>
      </c>
      <c r="AL20" s="56">
        <f t="shared" si="5"/>
        <v>6457.71554463145</v>
      </c>
      <c r="AM20" s="55">
        <v>0</v>
      </c>
      <c r="AN20" s="55">
        <v>0</v>
      </c>
      <c r="AO20" s="56">
        <f t="shared" si="7"/>
        <v>6457.71554463145</v>
      </c>
      <c r="AP20" s="55">
        <v>0</v>
      </c>
      <c r="AQ20" s="55">
        <v>0</v>
      </c>
      <c r="AR20" s="55">
        <v>0</v>
      </c>
      <c r="AS20" s="55">
        <v>0</v>
      </c>
      <c r="AT20" s="55">
        <v>0</v>
      </c>
      <c r="AU20" s="55">
        <v>0</v>
      </c>
      <c r="AV20" s="55">
        <v>29.988584159806202</v>
      </c>
      <c r="AW20" s="55">
        <v>0</v>
      </c>
      <c r="AX20" s="55">
        <v>0</v>
      </c>
      <c r="AY20" s="55">
        <v>0</v>
      </c>
      <c r="AZ20" s="55">
        <f t="shared" si="8"/>
        <v>0</v>
      </c>
      <c r="BA20" s="55">
        <v>0.64480862141491802</v>
      </c>
      <c r="BB20" s="55">
        <v>0</v>
      </c>
      <c r="BC20" s="55">
        <v>0</v>
      </c>
      <c r="BD20" s="57">
        <f t="shared" si="9"/>
        <v>0.64480862141491802</v>
      </c>
      <c r="BE20" s="55">
        <v>0</v>
      </c>
      <c r="BF20" s="58">
        <v>7075.4709814916132</v>
      </c>
    </row>
    <row r="21" spans="1:58" ht="12" customHeight="1">
      <c r="A21" s="54" t="s">
        <v>130</v>
      </c>
      <c r="B21" s="55">
        <v>21.354043137611999</v>
      </c>
      <c r="C21" s="55">
        <v>117.70230606918901</v>
      </c>
      <c r="D21" s="55">
        <f t="shared" si="10"/>
        <v>139.056349206801</v>
      </c>
      <c r="E21" s="55">
        <v>0</v>
      </c>
      <c r="F21" s="55">
        <v>0</v>
      </c>
      <c r="G21" s="55">
        <v>0</v>
      </c>
      <c r="H21" s="55">
        <f t="shared" si="3"/>
        <v>0</v>
      </c>
      <c r="I21" s="55">
        <v>4294.2885007183804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6">
        <f t="shared" si="5"/>
        <v>4294.2885007183804</v>
      </c>
      <c r="AM21" s="55">
        <v>0</v>
      </c>
      <c r="AN21" s="55">
        <v>0</v>
      </c>
      <c r="AO21" s="56">
        <f t="shared" si="7"/>
        <v>4294.2885007183804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f t="shared" si="8"/>
        <v>0</v>
      </c>
      <c r="BA21" s="55">
        <v>0</v>
      </c>
      <c r="BB21" s="55">
        <v>0</v>
      </c>
      <c r="BC21" s="55">
        <v>0</v>
      </c>
      <c r="BD21" s="57">
        <f t="shared" si="9"/>
        <v>0</v>
      </c>
      <c r="BE21" s="55">
        <v>0</v>
      </c>
      <c r="BF21" s="58">
        <v>4433.3448499251817</v>
      </c>
    </row>
    <row r="22" spans="1:58" ht="12" customHeight="1">
      <c r="A22" s="54" t="s">
        <v>131</v>
      </c>
      <c r="B22" s="55">
        <v>40.189312815388703</v>
      </c>
      <c r="C22" s="55">
        <v>267.75836364729997</v>
      </c>
      <c r="D22" s="55">
        <f t="shared" si="10"/>
        <v>307.94767646268866</v>
      </c>
      <c r="E22" s="55">
        <v>0</v>
      </c>
      <c r="F22" s="55">
        <v>0</v>
      </c>
      <c r="G22" s="55">
        <v>0</v>
      </c>
      <c r="H22" s="55">
        <f t="shared" si="3"/>
        <v>0</v>
      </c>
      <c r="I22" s="55">
        <v>7811.3666518236896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6">
        <f t="shared" si="5"/>
        <v>7811.3666518236896</v>
      </c>
      <c r="AM22" s="55">
        <v>0</v>
      </c>
      <c r="AN22" s="55">
        <v>0</v>
      </c>
      <c r="AO22" s="56">
        <f t="shared" si="7"/>
        <v>7811.3666518236896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f t="shared" si="8"/>
        <v>0</v>
      </c>
      <c r="BA22" s="55">
        <v>0</v>
      </c>
      <c r="BB22" s="55">
        <v>0</v>
      </c>
      <c r="BC22" s="55">
        <v>0</v>
      </c>
      <c r="BD22" s="57">
        <f t="shared" si="9"/>
        <v>0</v>
      </c>
      <c r="BE22" s="55">
        <v>0</v>
      </c>
      <c r="BF22" s="58">
        <v>8119.3143282863784</v>
      </c>
    </row>
    <row r="23" spans="1:58" ht="12" customHeight="1">
      <c r="A23" s="54" t="s">
        <v>132</v>
      </c>
      <c r="B23" s="55">
        <v>13.2332445119557</v>
      </c>
      <c r="C23" s="55">
        <v>781.17815645117503</v>
      </c>
      <c r="D23" s="55">
        <f t="shared" si="10"/>
        <v>794.41140096313075</v>
      </c>
      <c r="E23" s="55">
        <v>0</v>
      </c>
      <c r="F23" s="55">
        <v>0</v>
      </c>
      <c r="G23" s="55">
        <v>0</v>
      </c>
      <c r="H23" s="55">
        <f t="shared" si="3"/>
        <v>0</v>
      </c>
      <c r="I23" s="55">
        <v>713.15714528086801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6">
        <f t="shared" si="5"/>
        <v>713.15714528086801</v>
      </c>
      <c r="AM23" s="55">
        <v>0</v>
      </c>
      <c r="AN23" s="55">
        <v>0</v>
      </c>
      <c r="AO23" s="56">
        <f t="shared" si="7"/>
        <v>713.15714528086801</v>
      </c>
      <c r="AP23" s="55">
        <v>2.2908889772637999</v>
      </c>
      <c r="AQ23" s="55">
        <v>0</v>
      </c>
      <c r="AR23" s="55">
        <v>0</v>
      </c>
      <c r="AS23" s="55">
        <v>0</v>
      </c>
      <c r="AT23" s="55">
        <v>0</v>
      </c>
      <c r="AU23" s="55">
        <v>0</v>
      </c>
      <c r="AV23" s="55">
        <v>583.38534468507896</v>
      </c>
      <c r="AW23" s="55">
        <v>0</v>
      </c>
      <c r="AX23" s="55">
        <v>2.5496397214486999</v>
      </c>
      <c r="AY23" s="55">
        <v>9.4518410096038092</v>
      </c>
      <c r="AZ23" s="55">
        <f t="shared" si="8"/>
        <v>12.00148073105251</v>
      </c>
      <c r="BA23" s="55">
        <v>28.867685040778198</v>
      </c>
      <c r="BB23" s="55">
        <v>23.1241195348926</v>
      </c>
      <c r="BC23" s="55">
        <v>8.3483330422652902</v>
      </c>
      <c r="BD23" s="57">
        <f t="shared" si="9"/>
        <v>60.340137617936087</v>
      </c>
      <c r="BE23" s="55">
        <v>0</v>
      </c>
      <c r="BF23" s="58">
        <v>2165.5863982553306</v>
      </c>
    </row>
    <row r="24" spans="1:58" ht="12" customHeight="1">
      <c r="A24" s="59" t="s">
        <v>133</v>
      </c>
      <c r="B24" s="60">
        <v>13.351666270239701</v>
      </c>
      <c r="C24" s="60">
        <v>431.73318745450098</v>
      </c>
      <c r="D24" s="60">
        <f t="shared" si="10"/>
        <v>445.0848537247407</v>
      </c>
      <c r="E24" s="60">
        <v>0</v>
      </c>
      <c r="F24" s="60">
        <v>0</v>
      </c>
      <c r="G24" s="60">
        <v>0</v>
      </c>
      <c r="H24" s="60">
        <f t="shared" si="3"/>
        <v>0</v>
      </c>
      <c r="I24" s="60">
        <v>890.97330404970205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1">
        <f t="shared" si="5"/>
        <v>890.97330404970205</v>
      </c>
      <c r="AM24" s="60">
        <v>0</v>
      </c>
      <c r="AN24" s="60">
        <v>0</v>
      </c>
      <c r="AO24" s="61">
        <f t="shared" si="7"/>
        <v>890.97330404970205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425.49527412543301</v>
      </c>
      <c r="AW24" s="60">
        <v>0</v>
      </c>
      <c r="AX24" s="60">
        <v>7.3875658241266597</v>
      </c>
      <c r="AY24" s="60">
        <v>21.340248874314799</v>
      </c>
      <c r="AZ24" s="60">
        <f t="shared" si="8"/>
        <v>28.72781469844146</v>
      </c>
      <c r="BA24" s="60">
        <v>62.025931376368803</v>
      </c>
      <c r="BB24" s="60">
        <v>55.665538403719403</v>
      </c>
      <c r="BC24" s="60">
        <v>23.757359225778099</v>
      </c>
      <c r="BD24" s="62">
        <f t="shared" si="9"/>
        <v>141.44882900586629</v>
      </c>
      <c r="BE24" s="60">
        <v>0</v>
      </c>
      <c r="BF24" s="63">
        <v>1931.7300756041836</v>
      </c>
    </row>
    <row r="25" spans="1:58" ht="12" customHeight="1">
      <c r="A25" s="64" t="s">
        <v>392</v>
      </c>
      <c r="B25" s="65">
        <f>SUM(B26:B30)</f>
        <v>26.045109336489801</v>
      </c>
      <c r="C25" s="65">
        <f>SUM(C26:C30)</f>
        <v>197.32384705135999</v>
      </c>
      <c r="D25" s="65">
        <f t="shared" si="10"/>
        <v>223.36895638784978</v>
      </c>
      <c r="E25" s="65">
        <f t="shared" ref="E25:U25" si="11">SUM(E26:E30)</f>
        <v>5582.7345138801593</v>
      </c>
      <c r="F25" s="65">
        <f t="shared" si="11"/>
        <v>602.17027119564307</v>
      </c>
      <c r="G25" s="65">
        <f t="shared" si="11"/>
        <v>1270.3787506497058</v>
      </c>
      <c r="H25" s="65">
        <f t="shared" si="3"/>
        <v>7455.283535725508</v>
      </c>
      <c r="I25" s="65">
        <f t="shared" si="11"/>
        <v>667.10380213964356</v>
      </c>
      <c r="J25" s="65">
        <f t="shared" si="11"/>
        <v>0</v>
      </c>
      <c r="K25" s="65">
        <f t="shared" si="11"/>
        <v>138.29464952324901</v>
      </c>
      <c r="L25" s="65">
        <f t="shared" si="11"/>
        <v>0</v>
      </c>
      <c r="M25" s="65">
        <f t="shared" si="11"/>
        <v>0</v>
      </c>
      <c r="N25" s="65">
        <f t="shared" si="11"/>
        <v>27.577977115340001</v>
      </c>
      <c r="O25" s="65">
        <f t="shared" si="11"/>
        <v>364.05969164123223</v>
      </c>
      <c r="P25" s="65">
        <f t="shared" si="11"/>
        <v>0</v>
      </c>
      <c r="Q25" s="65">
        <f t="shared" si="11"/>
        <v>74618.664633314649</v>
      </c>
      <c r="R25" s="65">
        <f t="shared" si="11"/>
        <v>107.374920772949</v>
      </c>
      <c r="S25" s="65">
        <f t="shared" si="11"/>
        <v>2977.1809984579204</v>
      </c>
      <c r="T25" s="65">
        <f t="shared" si="11"/>
        <v>336.96192626191902</v>
      </c>
      <c r="U25" s="65">
        <f t="shared" si="11"/>
        <v>20.150502299385401</v>
      </c>
      <c r="V25" s="65">
        <f t="shared" ref="V25:AK25" si="12">SUM(V26:V30)</f>
        <v>20.421499943137398</v>
      </c>
      <c r="W25" s="65">
        <f t="shared" si="12"/>
        <v>16.993337292605499</v>
      </c>
      <c r="X25" s="65">
        <f t="shared" si="12"/>
        <v>79.654872978624695</v>
      </c>
      <c r="Y25" s="65">
        <f t="shared" si="12"/>
        <v>26.666627619152571</v>
      </c>
      <c r="Z25" s="65">
        <f t="shared" si="12"/>
        <v>61.925295151238799</v>
      </c>
      <c r="AA25" s="65">
        <f t="shared" si="12"/>
        <v>3488.1579094439089</v>
      </c>
      <c r="AB25" s="65">
        <f t="shared" si="12"/>
        <v>14366.376766333036</v>
      </c>
      <c r="AC25" s="65">
        <f t="shared" si="12"/>
        <v>9863.5798038627563</v>
      </c>
      <c r="AD25" s="65">
        <f t="shared" si="12"/>
        <v>188.41020959753212</v>
      </c>
      <c r="AE25" s="65">
        <f t="shared" si="12"/>
        <v>12.385727093671001</v>
      </c>
      <c r="AF25" s="65">
        <f t="shared" si="12"/>
        <v>52.6396451882989</v>
      </c>
      <c r="AG25" s="65">
        <f t="shared" si="12"/>
        <v>2.1013713546173198</v>
      </c>
      <c r="AH25" s="65">
        <f t="shared" si="12"/>
        <v>60.369903306224003</v>
      </c>
      <c r="AI25" s="65">
        <f t="shared" si="12"/>
        <v>218.47694046928871</v>
      </c>
      <c r="AJ25" s="65">
        <f t="shared" si="12"/>
        <v>0</v>
      </c>
      <c r="AK25" s="65">
        <f t="shared" si="12"/>
        <v>19.705573490015801</v>
      </c>
      <c r="AL25" s="66">
        <f t="shared" si="5"/>
        <v>107735.23458465039</v>
      </c>
      <c r="AM25" s="65">
        <f t="shared" ref="AM25:AY25" si="13">SUM(AM26:AM30)</f>
        <v>4896.1408085504072</v>
      </c>
      <c r="AN25" s="65">
        <f t="shared" si="13"/>
        <v>3909.7243938649899</v>
      </c>
      <c r="AO25" s="66">
        <f t="shared" si="7"/>
        <v>123996.3833227913</v>
      </c>
      <c r="AP25" s="65">
        <f t="shared" si="13"/>
        <v>33.016446106155946</v>
      </c>
      <c r="AQ25" s="65">
        <f t="shared" si="13"/>
        <v>2.8543902948309801</v>
      </c>
      <c r="AR25" s="65">
        <f t="shared" si="13"/>
        <v>2.3923364191166301</v>
      </c>
      <c r="AS25" s="65">
        <f t="shared" si="13"/>
        <v>0</v>
      </c>
      <c r="AT25" s="65">
        <f t="shared" si="13"/>
        <v>139.69293847659799</v>
      </c>
      <c r="AU25" s="65">
        <f t="shared" si="13"/>
        <v>0</v>
      </c>
      <c r="AV25" s="65">
        <f t="shared" si="13"/>
        <v>0</v>
      </c>
      <c r="AW25" s="65">
        <f t="shared" si="13"/>
        <v>111.39926226136748</v>
      </c>
      <c r="AX25" s="65">
        <f t="shared" si="13"/>
        <v>1.71722909702826</v>
      </c>
      <c r="AY25" s="65">
        <f t="shared" si="13"/>
        <v>0.61496567606985597</v>
      </c>
      <c r="AZ25" s="65">
        <f t="shared" si="8"/>
        <v>2.3321947730981161</v>
      </c>
      <c r="BA25" s="65">
        <f>SUM(BA26:BA30)</f>
        <v>30.291237453251799</v>
      </c>
      <c r="BB25" s="65">
        <f>SUM(BB26:BB30)</f>
        <v>18.0324024139647</v>
      </c>
      <c r="BC25" s="65">
        <f>SUM(BC26:BC30)</f>
        <v>2.5000355634591198</v>
      </c>
      <c r="BD25" s="65">
        <f t="shared" si="9"/>
        <v>50.823675430675621</v>
      </c>
      <c r="BE25" s="65">
        <f>SUM(BE26:BE30)</f>
        <v>0</v>
      </c>
      <c r="BF25" s="67">
        <f>SUM(BF26:BF30)</f>
        <v>124562.26352294095</v>
      </c>
    </row>
    <row r="26" spans="1:58" ht="12" customHeight="1">
      <c r="A26" s="54" t="s">
        <v>68</v>
      </c>
      <c r="B26" s="55">
        <v>0</v>
      </c>
      <c r="C26" s="55">
        <v>0</v>
      </c>
      <c r="D26" s="55">
        <f t="shared" si="10"/>
        <v>0</v>
      </c>
      <c r="E26" s="55">
        <v>5276.8174916450798</v>
      </c>
      <c r="F26" s="55">
        <v>143.37277917589799</v>
      </c>
      <c r="G26" s="55">
        <v>9.2702409507511199</v>
      </c>
      <c r="H26" s="55">
        <f t="shared" si="3"/>
        <v>5429.4605117717292</v>
      </c>
      <c r="I26" s="55">
        <v>472.43587262342601</v>
      </c>
      <c r="J26" s="55">
        <v>0</v>
      </c>
      <c r="K26" s="55">
        <v>138.29464952324901</v>
      </c>
      <c r="L26" s="55">
        <v>0</v>
      </c>
      <c r="M26" s="55">
        <v>0</v>
      </c>
      <c r="N26" s="55">
        <v>27.577977115340001</v>
      </c>
      <c r="O26" s="55">
        <v>361.67076629490498</v>
      </c>
      <c r="P26" s="55">
        <v>0</v>
      </c>
      <c r="Q26" s="55">
        <v>74600.843316684506</v>
      </c>
      <c r="R26" s="55">
        <v>0</v>
      </c>
      <c r="S26" s="55">
        <v>623.94951883124702</v>
      </c>
      <c r="T26" s="55">
        <v>336.96192626191902</v>
      </c>
      <c r="U26" s="55">
        <v>20.150502299385401</v>
      </c>
      <c r="V26" s="55">
        <v>20.421499943137398</v>
      </c>
      <c r="W26" s="55">
        <v>16.993337292605499</v>
      </c>
      <c r="X26" s="55">
        <v>15.469141307685</v>
      </c>
      <c r="Y26" s="55">
        <v>26.008598087046199</v>
      </c>
      <c r="Z26" s="55">
        <v>61.925295151238799</v>
      </c>
      <c r="AA26" s="55">
        <v>218.501699098129</v>
      </c>
      <c r="AB26" s="55">
        <v>308.92495019495499</v>
      </c>
      <c r="AC26" s="55">
        <v>197.75606327440499</v>
      </c>
      <c r="AD26" s="55">
        <v>187.82661835612501</v>
      </c>
      <c r="AE26" s="55">
        <v>12.385727093671001</v>
      </c>
      <c r="AF26" s="55">
        <v>17.5047124941213</v>
      </c>
      <c r="AG26" s="55">
        <v>2.1013713546173198</v>
      </c>
      <c r="AH26" s="55">
        <v>60.369903306224003</v>
      </c>
      <c r="AI26" s="55">
        <v>142.839552296373</v>
      </c>
      <c r="AJ26" s="55">
        <v>0</v>
      </c>
      <c r="AK26" s="55">
        <v>0</v>
      </c>
      <c r="AL26" s="56">
        <f t="shared" si="5"/>
        <v>77870.912998884305</v>
      </c>
      <c r="AM26" s="55">
        <v>4241.0113782759199</v>
      </c>
      <c r="AN26" s="55">
        <v>0</v>
      </c>
      <c r="AO26" s="56">
        <f t="shared" si="7"/>
        <v>87541.384888931949</v>
      </c>
      <c r="AP26" s="55">
        <v>0.77147786346524105</v>
      </c>
      <c r="AQ26" s="55">
        <v>0</v>
      </c>
      <c r="AR26" s="55">
        <v>2.3923364191166301</v>
      </c>
      <c r="AS26" s="55">
        <v>0</v>
      </c>
      <c r="AT26" s="55">
        <v>0</v>
      </c>
      <c r="AU26" s="55">
        <v>0</v>
      </c>
      <c r="AV26" s="55">
        <v>0</v>
      </c>
      <c r="AW26" s="55">
        <v>82.068674950355501</v>
      </c>
      <c r="AX26" s="55">
        <v>1.71722909702826</v>
      </c>
      <c r="AY26" s="55">
        <v>0</v>
      </c>
      <c r="AZ26" s="55">
        <f t="shared" si="8"/>
        <v>1.71722909702826</v>
      </c>
      <c r="BA26" s="55">
        <v>0</v>
      </c>
      <c r="BB26" s="55">
        <v>0</v>
      </c>
      <c r="BC26" s="55">
        <v>0</v>
      </c>
      <c r="BD26" s="57">
        <f t="shared" si="9"/>
        <v>0</v>
      </c>
      <c r="BE26" s="55">
        <v>0</v>
      </c>
      <c r="BF26" s="58">
        <v>87628.334607261888</v>
      </c>
    </row>
    <row r="27" spans="1:58" ht="12" customHeight="1">
      <c r="A27" s="54" t="s">
        <v>69</v>
      </c>
      <c r="B27" s="55">
        <v>0</v>
      </c>
      <c r="C27" s="55">
        <v>0</v>
      </c>
      <c r="D27" s="55">
        <f t="shared" si="10"/>
        <v>0</v>
      </c>
      <c r="E27" s="55">
        <v>0</v>
      </c>
      <c r="F27" s="55">
        <v>449.88271759055601</v>
      </c>
      <c r="G27" s="55">
        <v>10.299664669542</v>
      </c>
      <c r="H27" s="55">
        <f t="shared" si="3"/>
        <v>460.182382260098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55.499450287418</v>
      </c>
      <c r="AB27" s="55">
        <v>7376.5275223680301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6">
        <f t="shared" si="5"/>
        <v>7432.0269726554479</v>
      </c>
      <c r="AM27" s="55">
        <v>0</v>
      </c>
      <c r="AN27" s="55">
        <v>0</v>
      </c>
      <c r="AO27" s="56">
        <f t="shared" si="7"/>
        <v>7892.2093549155461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5">
        <v>5.7424118910126296</v>
      </c>
      <c r="AX27" s="55">
        <v>0</v>
      </c>
      <c r="AY27" s="55">
        <v>0</v>
      </c>
      <c r="AZ27" s="55">
        <f t="shared" si="8"/>
        <v>0</v>
      </c>
      <c r="BA27" s="55">
        <v>0</v>
      </c>
      <c r="BB27" s="55">
        <v>0</v>
      </c>
      <c r="BC27" s="55">
        <v>0</v>
      </c>
      <c r="BD27" s="57">
        <f t="shared" si="9"/>
        <v>0</v>
      </c>
      <c r="BE27" s="55">
        <v>0</v>
      </c>
      <c r="BF27" s="58">
        <v>7897.9517668065591</v>
      </c>
    </row>
    <row r="28" spans="1:58" ht="12" customHeight="1">
      <c r="A28" s="54" t="s">
        <v>134</v>
      </c>
      <c r="B28" s="55">
        <v>0</v>
      </c>
      <c r="C28" s="55">
        <v>0</v>
      </c>
      <c r="D28" s="55">
        <f t="shared" si="10"/>
        <v>0</v>
      </c>
      <c r="E28" s="55">
        <v>0</v>
      </c>
      <c r="F28" s="55">
        <v>0</v>
      </c>
      <c r="G28" s="55">
        <v>1.7285817991235799</v>
      </c>
      <c r="H28" s="55">
        <f t="shared" si="3"/>
        <v>1.7285817991235799</v>
      </c>
      <c r="I28" s="55">
        <v>8.3898168652265195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17.821316630141599</v>
      </c>
      <c r="R28" s="55">
        <v>0</v>
      </c>
      <c r="S28" s="55">
        <v>35.009641549963497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2.5038747007743098</v>
      </c>
      <c r="AB28" s="55">
        <v>3951.3015800747198</v>
      </c>
      <c r="AC28" s="55">
        <v>248.48909851121701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5">
        <v>37.9445150573411</v>
      </c>
      <c r="AJ28" s="55">
        <v>0</v>
      </c>
      <c r="AK28" s="55">
        <v>0</v>
      </c>
      <c r="AL28" s="56">
        <f t="shared" si="5"/>
        <v>4301.4598433893843</v>
      </c>
      <c r="AM28" s="55">
        <v>448.12884624012798</v>
      </c>
      <c r="AN28" s="55">
        <v>0</v>
      </c>
      <c r="AO28" s="56">
        <f t="shared" si="7"/>
        <v>4751.3172714286356</v>
      </c>
      <c r="AP28" s="55">
        <v>0</v>
      </c>
      <c r="AQ28" s="55">
        <v>0</v>
      </c>
      <c r="AR28" s="55">
        <v>0</v>
      </c>
      <c r="AS28" s="55">
        <v>0</v>
      </c>
      <c r="AT28" s="55">
        <v>0</v>
      </c>
      <c r="AU28" s="55">
        <v>0</v>
      </c>
      <c r="AV28" s="55">
        <v>0</v>
      </c>
      <c r="AW28" s="55">
        <v>19.652580369608799</v>
      </c>
      <c r="AX28" s="55">
        <v>0</v>
      </c>
      <c r="AY28" s="55">
        <v>0</v>
      </c>
      <c r="AZ28" s="55">
        <f t="shared" si="8"/>
        <v>0</v>
      </c>
      <c r="BA28" s="55">
        <v>0</v>
      </c>
      <c r="BB28" s="55">
        <v>0</v>
      </c>
      <c r="BC28" s="55">
        <v>0</v>
      </c>
      <c r="BD28" s="57">
        <f t="shared" si="9"/>
        <v>0</v>
      </c>
      <c r="BE28" s="55">
        <v>0</v>
      </c>
      <c r="BF28" s="58">
        <v>4770.9698517982442</v>
      </c>
    </row>
    <row r="29" spans="1:58" ht="12" customHeight="1">
      <c r="A29" s="54" t="s">
        <v>135</v>
      </c>
      <c r="B29" s="55">
        <v>0</v>
      </c>
      <c r="C29" s="55">
        <v>0</v>
      </c>
      <c r="D29" s="55">
        <f t="shared" si="10"/>
        <v>0</v>
      </c>
      <c r="E29" s="55">
        <v>52.203074345375498</v>
      </c>
      <c r="F29" s="55">
        <v>8.9147744291890501</v>
      </c>
      <c r="G29" s="55">
        <v>1007.88644361118</v>
      </c>
      <c r="H29" s="55">
        <f t="shared" si="3"/>
        <v>1069.0042923857445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43.559107153027902</v>
      </c>
      <c r="AB29" s="55">
        <v>2353.1793334208101</v>
      </c>
      <c r="AC29" s="55">
        <v>9223.6024993673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14.490211761052599</v>
      </c>
      <c r="AJ29" s="55">
        <v>0</v>
      </c>
      <c r="AK29" s="55">
        <v>0</v>
      </c>
      <c r="AL29" s="56">
        <f t="shared" si="5"/>
        <v>11634.83115170219</v>
      </c>
      <c r="AM29" s="55">
        <v>0</v>
      </c>
      <c r="AN29" s="55">
        <v>0</v>
      </c>
      <c r="AO29" s="56">
        <f t="shared" si="7"/>
        <v>12703.835444087934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3.9355950503905501</v>
      </c>
      <c r="AX29" s="55">
        <v>0</v>
      </c>
      <c r="AY29" s="55">
        <v>0</v>
      </c>
      <c r="AZ29" s="55">
        <f t="shared" si="8"/>
        <v>0</v>
      </c>
      <c r="BA29" s="55">
        <v>0</v>
      </c>
      <c r="BB29" s="55">
        <v>0</v>
      </c>
      <c r="BC29" s="55">
        <v>0</v>
      </c>
      <c r="BD29" s="57">
        <f t="shared" si="9"/>
        <v>0</v>
      </c>
      <c r="BE29" s="55">
        <v>0</v>
      </c>
      <c r="BF29" s="58">
        <v>12707.771039138326</v>
      </c>
    </row>
    <row r="30" spans="1:58" ht="12" customHeight="1">
      <c r="A30" s="59" t="s">
        <v>136</v>
      </c>
      <c r="B30" s="60">
        <v>26.045109336489801</v>
      </c>
      <c r="C30" s="60">
        <v>197.32384705135999</v>
      </c>
      <c r="D30" s="60">
        <f t="shared" si="10"/>
        <v>223.36895638784978</v>
      </c>
      <c r="E30" s="60">
        <v>253.713947889704</v>
      </c>
      <c r="F30" s="60">
        <v>0</v>
      </c>
      <c r="G30" s="60">
        <v>241.19381961910901</v>
      </c>
      <c r="H30" s="60">
        <f t="shared" si="3"/>
        <v>494.90776750881298</v>
      </c>
      <c r="I30" s="60">
        <v>186.27811265099101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2.38892534632725</v>
      </c>
      <c r="P30" s="60">
        <v>0</v>
      </c>
      <c r="Q30" s="60">
        <v>0</v>
      </c>
      <c r="R30" s="60">
        <v>107.374920772949</v>
      </c>
      <c r="S30" s="60">
        <v>2318.2218380767099</v>
      </c>
      <c r="T30" s="60">
        <v>0</v>
      </c>
      <c r="U30" s="60">
        <v>0</v>
      </c>
      <c r="V30" s="60">
        <v>0</v>
      </c>
      <c r="W30" s="60">
        <v>0</v>
      </c>
      <c r="X30" s="60">
        <v>64.185731670939703</v>
      </c>
      <c r="Y30" s="60">
        <v>0.65802953210637305</v>
      </c>
      <c r="Z30" s="60">
        <v>0</v>
      </c>
      <c r="AA30" s="60">
        <v>3168.0937782045598</v>
      </c>
      <c r="AB30" s="60">
        <v>376.44338027452102</v>
      </c>
      <c r="AC30" s="60">
        <v>193.73214270983399</v>
      </c>
      <c r="AD30" s="60">
        <v>0.58359124140710095</v>
      </c>
      <c r="AE30" s="60">
        <v>0</v>
      </c>
      <c r="AF30" s="60">
        <v>35.1349326941776</v>
      </c>
      <c r="AG30" s="60">
        <v>0</v>
      </c>
      <c r="AH30" s="60">
        <v>0</v>
      </c>
      <c r="AI30" s="60">
        <v>23.202661354522</v>
      </c>
      <c r="AJ30" s="60">
        <v>0</v>
      </c>
      <c r="AK30" s="60">
        <v>19.705573490015801</v>
      </c>
      <c r="AL30" s="61">
        <f t="shared" si="5"/>
        <v>6496.00361801906</v>
      </c>
      <c r="AM30" s="60">
        <v>207.00058403435901</v>
      </c>
      <c r="AN30" s="60">
        <v>3909.7243938649899</v>
      </c>
      <c r="AO30" s="61">
        <f t="shared" si="7"/>
        <v>11107.636363427222</v>
      </c>
      <c r="AP30" s="60">
        <v>32.244968242690703</v>
      </c>
      <c r="AQ30" s="60">
        <v>2.8543902948309801</v>
      </c>
      <c r="AR30" s="60">
        <v>0</v>
      </c>
      <c r="AS30" s="60">
        <v>0</v>
      </c>
      <c r="AT30" s="60">
        <v>139.69293847659799</v>
      </c>
      <c r="AU30" s="60">
        <v>0</v>
      </c>
      <c r="AV30" s="60">
        <v>0</v>
      </c>
      <c r="AW30" s="60">
        <v>0</v>
      </c>
      <c r="AX30" s="60">
        <v>0</v>
      </c>
      <c r="AY30" s="60">
        <v>0.61496567606985597</v>
      </c>
      <c r="AZ30" s="60">
        <f t="shared" si="8"/>
        <v>0.61496567606985597</v>
      </c>
      <c r="BA30" s="60">
        <v>30.291237453251799</v>
      </c>
      <c r="BB30" s="60">
        <v>18.0324024139647</v>
      </c>
      <c r="BC30" s="60">
        <v>2.5000355634591198</v>
      </c>
      <c r="BD30" s="62">
        <f t="shared" si="9"/>
        <v>50.823675430675621</v>
      </c>
      <c r="BE30" s="60">
        <v>0</v>
      </c>
      <c r="BF30" s="63">
        <v>11557.236257935934</v>
      </c>
    </row>
    <row r="31" spans="1:58" ht="12" customHeight="1">
      <c r="A31" s="64" t="s">
        <v>393</v>
      </c>
      <c r="B31" s="65">
        <f>SUM(B32:B94)</f>
        <v>42098.542938305553</v>
      </c>
      <c r="C31" s="65">
        <f>SUM(C32:C94)</f>
        <v>20917.869141181331</v>
      </c>
      <c r="D31" s="65">
        <f t="shared" si="10"/>
        <v>63016.41207948688</v>
      </c>
      <c r="E31" s="65">
        <f t="shared" ref="E31:G31" si="14">SUM(E32:E94)</f>
        <v>13019.026898487551</v>
      </c>
      <c r="F31" s="65">
        <f t="shared" si="14"/>
        <v>7067.7398650694704</v>
      </c>
      <c r="G31" s="65">
        <f t="shared" si="14"/>
        <v>6086.1298666627335</v>
      </c>
      <c r="H31" s="65">
        <f t="shared" si="3"/>
        <v>26172.896630219755</v>
      </c>
      <c r="I31" s="65">
        <f t="shared" ref="I31:X31" si="15">SUM(I32:I94)</f>
        <v>88443.31348612759</v>
      </c>
      <c r="J31" s="65">
        <f t="shared" si="15"/>
        <v>1608.5978212146201</v>
      </c>
      <c r="K31" s="65">
        <f t="shared" si="15"/>
        <v>18413.035786139906</v>
      </c>
      <c r="L31" s="65">
        <f t="shared" si="15"/>
        <v>17107.236071933261</v>
      </c>
      <c r="M31" s="65">
        <f t="shared" si="15"/>
        <v>14321.310511778218</v>
      </c>
      <c r="N31" s="65">
        <f t="shared" si="15"/>
        <v>6133.9906670877554</v>
      </c>
      <c r="O31" s="65">
        <f t="shared" si="15"/>
        <v>19558.675394256847</v>
      </c>
      <c r="P31" s="65">
        <f t="shared" si="15"/>
        <v>6800.54233550965</v>
      </c>
      <c r="Q31" s="65">
        <f t="shared" si="15"/>
        <v>87392.754188917897</v>
      </c>
      <c r="R31" s="65">
        <f t="shared" si="15"/>
        <v>3234.0036514552285</v>
      </c>
      <c r="S31" s="65">
        <f t="shared" si="15"/>
        <v>36881.201796114241</v>
      </c>
      <c r="T31" s="65">
        <f t="shared" si="15"/>
        <v>16489.943716506757</v>
      </c>
      <c r="U31" s="65">
        <f t="shared" si="15"/>
        <v>7250.813008688534</v>
      </c>
      <c r="V31" s="65">
        <f t="shared" si="15"/>
        <v>8069.0379952969761</v>
      </c>
      <c r="W31" s="65">
        <f t="shared" si="15"/>
        <v>13180.560701103281</v>
      </c>
      <c r="X31" s="65">
        <f t="shared" si="15"/>
        <v>6695.3486598490026</v>
      </c>
      <c r="Y31" s="65">
        <f t="shared" ref="Y31:AK31" si="16">SUM(Y32:Y94)</f>
        <v>8373.771625663896</v>
      </c>
      <c r="Z31" s="65">
        <f t="shared" si="16"/>
        <v>33655.698518665842</v>
      </c>
      <c r="AA31" s="65">
        <f t="shared" si="16"/>
        <v>17175.819497433386</v>
      </c>
      <c r="AB31" s="65">
        <f t="shared" si="16"/>
        <v>29162.208471654194</v>
      </c>
      <c r="AC31" s="65">
        <f t="shared" si="16"/>
        <v>12623.871215404415</v>
      </c>
      <c r="AD31" s="65">
        <f t="shared" si="16"/>
        <v>30261.092153754147</v>
      </c>
      <c r="AE31" s="65">
        <f t="shared" si="16"/>
        <v>57960.870796460011</v>
      </c>
      <c r="AF31" s="65">
        <f t="shared" si="16"/>
        <v>28517.547559630057</v>
      </c>
      <c r="AG31" s="65">
        <f t="shared" si="16"/>
        <v>41206.103746648827</v>
      </c>
      <c r="AH31" s="65">
        <f t="shared" si="16"/>
        <v>61262.728960176886</v>
      </c>
      <c r="AI31" s="65">
        <f t="shared" si="16"/>
        <v>39052.716942695864</v>
      </c>
      <c r="AJ31" s="65">
        <f t="shared" si="16"/>
        <v>16437.190729242458</v>
      </c>
      <c r="AK31" s="65">
        <f t="shared" si="16"/>
        <v>17494.823027101036</v>
      </c>
      <c r="AL31" s="66">
        <f t="shared" si="5"/>
        <v>744764.80903651076</v>
      </c>
      <c r="AM31" s="65">
        <f>SUM(AM32:AM94)</f>
        <v>15112.697683472245</v>
      </c>
      <c r="AN31" s="65">
        <f>SUM(AN32:AN94)</f>
        <v>103138.54874464081</v>
      </c>
      <c r="AO31" s="66">
        <f t="shared" si="7"/>
        <v>889188.95209484361</v>
      </c>
      <c r="AP31" s="65">
        <f t="shared" ref="AP31:AY31" si="17">SUM(AP32:AP94)</f>
        <v>45352.264366822383</v>
      </c>
      <c r="AQ31" s="65">
        <f t="shared" si="17"/>
        <v>69790.350174706633</v>
      </c>
      <c r="AR31" s="65">
        <f t="shared" si="17"/>
        <v>13840.632407083558</v>
      </c>
      <c r="AS31" s="65">
        <f t="shared" si="17"/>
        <v>4963.2242078862364</v>
      </c>
      <c r="AT31" s="65">
        <f t="shared" si="17"/>
        <v>3417.1706312758197</v>
      </c>
      <c r="AU31" s="65">
        <f t="shared" si="17"/>
        <v>1507.7996401384221</v>
      </c>
      <c r="AV31" s="65">
        <f t="shared" si="17"/>
        <v>37717.89004966354</v>
      </c>
      <c r="AW31" s="65">
        <f t="shared" si="17"/>
        <v>19940.336890763836</v>
      </c>
      <c r="AX31" s="65">
        <f t="shared" si="17"/>
        <v>1036.216942466142</v>
      </c>
      <c r="AY31" s="65">
        <f t="shared" si="17"/>
        <v>19203.801744210523</v>
      </c>
      <c r="AZ31" s="65">
        <f t="shared" si="8"/>
        <v>20240.018686676663</v>
      </c>
      <c r="BA31" s="65">
        <f>SUM(BA32:BA94)</f>
        <v>12618.491839793078</v>
      </c>
      <c r="BB31" s="65">
        <f>SUM(BB32:BB94)</f>
        <v>7410.5453150341618</v>
      </c>
      <c r="BC31" s="65">
        <f>SUM(BC32:BC94)</f>
        <v>8574.8374496952383</v>
      </c>
      <c r="BD31" s="65">
        <f t="shared" si="9"/>
        <v>28603.874604522476</v>
      </c>
      <c r="BE31" s="65">
        <f>SUM(BE32:BE94)</f>
        <v>0</v>
      </c>
      <c r="BF31" s="67">
        <f>SUM(BF32:BF94)</f>
        <v>1209776.3820658021</v>
      </c>
    </row>
    <row r="32" spans="1:58" ht="12" customHeight="1">
      <c r="A32" s="54" t="s">
        <v>137</v>
      </c>
      <c r="B32" s="55">
        <v>3.6038552159874899</v>
      </c>
      <c r="C32" s="55">
        <v>896.86483278996104</v>
      </c>
      <c r="D32" s="55">
        <f t="shared" si="10"/>
        <v>900.46868800594848</v>
      </c>
      <c r="E32" s="55">
        <v>0</v>
      </c>
      <c r="F32" s="55">
        <v>0</v>
      </c>
      <c r="G32" s="55">
        <v>0</v>
      </c>
      <c r="H32" s="55">
        <f t="shared" si="3"/>
        <v>0</v>
      </c>
      <c r="I32" s="55">
        <v>1292.1307421577401</v>
      </c>
      <c r="J32" s="55">
        <v>0</v>
      </c>
      <c r="K32" s="55">
        <v>0</v>
      </c>
      <c r="L32" s="55">
        <v>0</v>
      </c>
      <c r="M32" s="55">
        <v>1964.0738740455699</v>
      </c>
      <c r="N32" s="55">
        <v>0</v>
      </c>
      <c r="O32" s="55">
        <v>0</v>
      </c>
      <c r="P32" s="55">
        <v>0</v>
      </c>
      <c r="Q32" s="55">
        <v>0</v>
      </c>
      <c r="R32" s="55">
        <v>258.96447418690502</v>
      </c>
      <c r="S32" s="55">
        <v>0</v>
      </c>
      <c r="T32" s="55">
        <v>0</v>
      </c>
      <c r="U32" s="55">
        <v>0</v>
      </c>
      <c r="V32" s="55">
        <v>0</v>
      </c>
      <c r="W32" s="55">
        <v>675.06163154022204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20.6077503944299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0.77401826121208195</v>
      </c>
      <c r="AL32" s="56">
        <f t="shared" si="5"/>
        <v>4211.6124905860788</v>
      </c>
      <c r="AM32" s="55">
        <v>0</v>
      </c>
      <c r="AN32" s="55">
        <v>0</v>
      </c>
      <c r="AO32" s="56">
        <f t="shared" si="7"/>
        <v>4211.6124905860788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3986.7878065404998</v>
      </c>
      <c r="AW32" s="55">
        <v>0</v>
      </c>
      <c r="AX32" s="55">
        <v>60.732672221884002</v>
      </c>
      <c r="AY32" s="55">
        <v>165.48817723564301</v>
      </c>
      <c r="AZ32" s="55">
        <f t="shared" si="8"/>
        <v>226.22084945752701</v>
      </c>
      <c r="BA32" s="55">
        <v>641.00935152948296</v>
      </c>
      <c r="BB32" s="55">
        <v>539.331671178281</v>
      </c>
      <c r="BC32" s="55">
        <v>212.59495968252699</v>
      </c>
      <c r="BD32" s="57">
        <f t="shared" si="9"/>
        <v>1392.9359823902907</v>
      </c>
      <c r="BE32" s="55">
        <v>0</v>
      </c>
      <c r="BF32" s="58">
        <v>10796.39901035452</v>
      </c>
    </row>
    <row r="33" spans="1:58" ht="12" customHeight="1">
      <c r="A33" s="54" t="s">
        <v>138</v>
      </c>
      <c r="B33" s="55">
        <v>0</v>
      </c>
      <c r="C33" s="55">
        <v>0</v>
      </c>
      <c r="D33" s="55">
        <f t="shared" si="10"/>
        <v>0</v>
      </c>
      <c r="E33" s="55">
        <v>0</v>
      </c>
      <c r="F33" s="55">
        <v>0</v>
      </c>
      <c r="G33" s="55">
        <v>0</v>
      </c>
      <c r="H33" s="55">
        <f t="shared" si="3"/>
        <v>0</v>
      </c>
      <c r="I33" s="55">
        <v>2024.4524241255699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6">
        <f t="shared" si="5"/>
        <v>2024.4524241255699</v>
      </c>
      <c r="AM33" s="55">
        <v>0</v>
      </c>
      <c r="AN33" s="55">
        <v>0</v>
      </c>
      <c r="AO33" s="56">
        <f t="shared" si="7"/>
        <v>2024.4524241255699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55">
        <v>320.46350123285902</v>
      </c>
      <c r="AW33" s="55">
        <v>0</v>
      </c>
      <c r="AX33" s="55">
        <v>1.45979567879387</v>
      </c>
      <c r="AY33" s="55">
        <v>17.710853087137401</v>
      </c>
      <c r="AZ33" s="55">
        <f t="shared" si="8"/>
        <v>19.170648765931272</v>
      </c>
      <c r="BA33" s="55">
        <v>16.6311270795951</v>
      </c>
      <c r="BB33" s="55">
        <v>12.812573927440701</v>
      </c>
      <c r="BC33" s="55">
        <v>5.7857965897196797</v>
      </c>
      <c r="BD33" s="57">
        <f t="shared" si="9"/>
        <v>35.229497596755479</v>
      </c>
      <c r="BE33" s="55">
        <v>0</v>
      </c>
      <c r="BF33" s="58">
        <v>2399.3160717211153</v>
      </c>
    </row>
    <row r="34" spans="1:58" ht="12" customHeight="1">
      <c r="A34" s="54" t="s">
        <v>139</v>
      </c>
      <c r="B34" s="55">
        <v>0</v>
      </c>
      <c r="C34" s="55">
        <v>0</v>
      </c>
      <c r="D34" s="55">
        <f t="shared" si="10"/>
        <v>0</v>
      </c>
      <c r="E34" s="55">
        <v>0</v>
      </c>
      <c r="F34" s="55">
        <v>0</v>
      </c>
      <c r="G34" s="55">
        <v>0</v>
      </c>
      <c r="H34" s="55">
        <f t="shared" si="3"/>
        <v>0</v>
      </c>
      <c r="I34" s="55">
        <v>1066.79869587036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6">
        <f t="shared" si="5"/>
        <v>1066.79869587036</v>
      </c>
      <c r="AM34" s="55">
        <v>0</v>
      </c>
      <c r="AN34" s="55">
        <v>0</v>
      </c>
      <c r="AO34" s="56">
        <f t="shared" si="7"/>
        <v>1066.79869587036</v>
      </c>
      <c r="AP34" s="55">
        <v>155.48864670157801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1153.27847417046</v>
      </c>
      <c r="AW34" s="55">
        <v>0</v>
      </c>
      <c r="AX34" s="55">
        <v>15.960990465417799</v>
      </c>
      <c r="AY34" s="55">
        <v>52.6579669363542</v>
      </c>
      <c r="AZ34" s="55">
        <f t="shared" si="8"/>
        <v>68.618957401771993</v>
      </c>
      <c r="BA34" s="55">
        <v>169.76678623128601</v>
      </c>
      <c r="BB34" s="55">
        <v>134.86236540229999</v>
      </c>
      <c r="BC34" s="55">
        <v>52.491836399770399</v>
      </c>
      <c r="BD34" s="57">
        <f t="shared" si="9"/>
        <v>357.12098803335641</v>
      </c>
      <c r="BE34" s="55">
        <v>0</v>
      </c>
      <c r="BF34" s="58">
        <v>2831.7596827399893</v>
      </c>
    </row>
    <row r="35" spans="1:58" ht="12" customHeight="1">
      <c r="A35" s="54" t="s">
        <v>140</v>
      </c>
      <c r="B35" s="55">
        <v>0</v>
      </c>
      <c r="C35" s="55">
        <v>0</v>
      </c>
      <c r="D35" s="55">
        <f t="shared" si="10"/>
        <v>0</v>
      </c>
      <c r="E35" s="55">
        <v>0</v>
      </c>
      <c r="F35" s="55">
        <v>0</v>
      </c>
      <c r="G35" s="55">
        <v>0</v>
      </c>
      <c r="H35" s="55">
        <f t="shared" si="3"/>
        <v>0</v>
      </c>
      <c r="I35" s="55">
        <v>16.120789112948302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6">
        <f t="shared" si="5"/>
        <v>16.120789112948302</v>
      </c>
      <c r="AM35" s="55">
        <v>0</v>
      </c>
      <c r="AN35" s="55">
        <v>0</v>
      </c>
      <c r="AO35" s="56">
        <f t="shared" si="7"/>
        <v>16.120789112948302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440.68991062636297</v>
      </c>
      <c r="AW35" s="55">
        <v>0</v>
      </c>
      <c r="AX35" s="55">
        <v>3.50927921713699</v>
      </c>
      <c r="AY35" s="55">
        <v>9.7570106492846893</v>
      </c>
      <c r="AZ35" s="55">
        <f t="shared" si="8"/>
        <v>13.26628986642168</v>
      </c>
      <c r="BA35" s="55">
        <v>34.728859186746</v>
      </c>
      <c r="BB35" s="55">
        <v>31.3593583446415</v>
      </c>
      <c r="BC35" s="55">
        <v>12.2501742609497</v>
      </c>
      <c r="BD35" s="57">
        <f t="shared" si="9"/>
        <v>78.338391792337205</v>
      </c>
      <c r="BE35" s="55">
        <v>0</v>
      </c>
      <c r="BF35" s="58">
        <v>557.01131757646544</v>
      </c>
    </row>
    <row r="36" spans="1:58" ht="12" customHeight="1">
      <c r="A36" s="54" t="s">
        <v>141</v>
      </c>
      <c r="B36" s="55">
        <v>0</v>
      </c>
      <c r="C36" s="55">
        <v>0</v>
      </c>
      <c r="D36" s="55">
        <f t="shared" si="10"/>
        <v>0</v>
      </c>
      <c r="E36" s="55">
        <v>0</v>
      </c>
      <c r="F36" s="55">
        <v>0</v>
      </c>
      <c r="G36" s="55">
        <v>0</v>
      </c>
      <c r="H36" s="55">
        <f t="shared" si="3"/>
        <v>0</v>
      </c>
      <c r="I36" s="55">
        <v>1568.1292620090501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6">
        <f t="shared" si="5"/>
        <v>1568.1292620090501</v>
      </c>
      <c r="AM36" s="55">
        <v>0</v>
      </c>
      <c r="AN36" s="55">
        <v>0</v>
      </c>
      <c r="AO36" s="56">
        <f t="shared" si="7"/>
        <v>1568.1292620090501</v>
      </c>
      <c r="AP36" s="55">
        <v>0</v>
      </c>
      <c r="AQ36" s="55">
        <v>6.0602451737585197</v>
      </c>
      <c r="AR36" s="55">
        <v>0</v>
      </c>
      <c r="AS36" s="55">
        <v>0</v>
      </c>
      <c r="AT36" s="55">
        <v>0</v>
      </c>
      <c r="AU36" s="55">
        <v>0</v>
      </c>
      <c r="AV36" s="55">
        <v>354.82816510030398</v>
      </c>
      <c r="AW36" s="55">
        <v>1.7567131042808</v>
      </c>
      <c r="AX36" s="55">
        <v>19.371034435705699</v>
      </c>
      <c r="AY36" s="55">
        <v>52.878939672590199</v>
      </c>
      <c r="AZ36" s="55">
        <f t="shared" si="8"/>
        <v>72.249974108295902</v>
      </c>
      <c r="BA36" s="55">
        <v>232.158881875943</v>
      </c>
      <c r="BB36" s="55">
        <v>210.23977199210401</v>
      </c>
      <c r="BC36" s="55">
        <v>89.747711787308702</v>
      </c>
      <c r="BD36" s="57">
        <f t="shared" si="9"/>
        <v>532.14636565535568</v>
      </c>
      <c r="BE36" s="55">
        <v>0</v>
      </c>
      <c r="BF36" s="58">
        <v>2541.4972731557627</v>
      </c>
    </row>
    <row r="37" spans="1:58" ht="12" customHeight="1">
      <c r="A37" s="54" t="s">
        <v>142</v>
      </c>
      <c r="B37" s="55">
        <v>168.619184371345</v>
      </c>
      <c r="C37" s="55">
        <v>804.80907599741204</v>
      </c>
      <c r="D37" s="55">
        <f t="shared" si="10"/>
        <v>973.42826036875704</v>
      </c>
      <c r="E37" s="55">
        <v>0</v>
      </c>
      <c r="F37" s="55">
        <v>0</v>
      </c>
      <c r="G37" s="55">
        <v>0</v>
      </c>
      <c r="H37" s="55">
        <f t="shared" si="3"/>
        <v>0</v>
      </c>
      <c r="I37" s="55">
        <v>8252.2240039724602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963.72922941827699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24.052953936655801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6">
        <f t="shared" si="5"/>
        <v>9240.0061873273935</v>
      </c>
      <c r="AM37" s="55">
        <v>0</v>
      </c>
      <c r="AN37" s="55">
        <v>0</v>
      </c>
      <c r="AO37" s="56">
        <f t="shared" si="7"/>
        <v>9240.0061873273935</v>
      </c>
      <c r="AP37" s="55">
        <v>86.108295310134096</v>
      </c>
      <c r="AQ37" s="55">
        <v>0</v>
      </c>
      <c r="AR37" s="55">
        <v>0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55">
        <v>0</v>
      </c>
      <c r="AY37" s="55">
        <v>0</v>
      </c>
      <c r="AZ37" s="55">
        <f t="shared" si="8"/>
        <v>0</v>
      </c>
      <c r="BA37" s="55">
        <v>0</v>
      </c>
      <c r="BB37" s="55">
        <v>0</v>
      </c>
      <c r="BC37" s="55">
        <v>0</v>
      </c>
      <c r="BD37" s="57">
        <f t="shared" si="9"/>
        <v>0</v>
      </c>
      <c r="BE37" s="55">
        <v>0</v>
      </c>
      <c r="BF37" s="58">
        <v>10299.542743006285</v>
      </c>
    </row>
    <row r="38" spans="1:58" ht="12" customHeight="1">
      <c r="A38" s="54" t="s">
        <v>143</v>
      </c>
      <c r="B38" s="55">
        <v>0</v>
      </c>
      <c r="C38" s="55">
        <v>5.8015489966032598</v>
      </c>
      <c r="D38" s="55">
        <f t="shared" si="10"/>
        <v>5.8015489966032598</v>
      </c>
      <c r="E38" s="55">
        <v>0</v>
      </c>
      <c r="F38" s="55">
        <v>0</v>
      </c>
      <c r="G38" s="55">
        <v>0</v>
      </c>
      <c r="H38" s="55">
        <f t="shared" ref="H38:H69" si="18">SUM(G38,F38,E38)</f>
        <v>0</v>
      </c>
      <c r="I38" s="55">
        <v>3805.43914098193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125.28655544802901</v>
      </c>
      <c r="S38" s="55">
        <v>2.09353530468502</v>
      </c>
      <c r="T38" s="55">
        <v>0</v>
      </c>
      <c r="U38" s="55">
        <v>0</v>
      </c>
      <c r="V38" s="55">
        <v>0</v>
      </c>
      <c r="W38" s="55">
        <v>566.71368739388299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3.9621201039305598</v>
      </c>
      <c r="AL38" s="56">
        <f t="shared" ref="AL38:AL69" si="19">SUM(AK38,AJ38,AI38,AH38,AG38,AF38,AE38,AD38,AC38,AB38,AA38,Z38,Y38,X38,W38,V38,U38,T38,S38,R38,Q38,P38,O38,N38,M38,L38,K38,J38,I38)</f>
        <v>4503.4950392324572</v>
      </c>
      <c r="AM38" s="55">
        <v>0</v>
      </c>
      <c r="AN38" s="55">
        <v>0</v>
      </c>
      <c r="AO38" s="56">
        <f t="shared" ref="AO38:AO69" si="20">SUM(AN38,AM38,AL38,H38)</f>
        <v>4503.4950392324572</v>
      </c>
      <c r="AP38" s="55">
        <v>91.1242526829475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536.06239278743101</v>
      </c>
      <c r="AW38" s="55">
        <v>2.6235954110092399</v>
      </c>
      <c r="AX38" s="55">
        <v>1.89563610363674</v>
      </c>
      <c r="AY38" s="55">
        <v>3.8331086358975099</v>
      </c>
      <c r="AZ38" s="55">
        <f t="shared" si="8"/>
        <v>5.7287447395342497</v>
      </c>
      <c r="BA38" s="55">
        <v>23.419580394955201</v>
      </c>
      <c r="BB38" s="55">
        <v>16.231503809081801</v>
      </c>
      <c r="BC38" s="55">
        <v>6.0715149398292896</v>
      </c>
      <c r="BD38" s="57">
        <f t="shared" si="9"/>
        <v>45.722599143866297</v>
      </c>
      <c r="BE38" s="55">
        <v>0</v>
      </c>
      <c r="BF38" s="58">
        <v>5192.4155079000902</v>
      </c>
    </row>
    <row r="39" spans="1:58" ht="12" customHeight="1">
      <c r="A39" s="54" t="s">
        <v>144</v>
      </c>
      <c r="B39" s="55">
        <v>0</v>
      </c>
      <c r="C39" s="55">
        <v>0</v>
      </c>
      <c r="D39" s="55">
        <f t="shared" si="10"/>
        <v>0</v>
      </c>
      <c r="E39" s="55">
        <v>0</v>
      </c>
      <c r="F39" s="55">
        <v>0</v>
      </c>
      <c r="G39" s="55">
        <v>0</v>
      </c>
      <c r="H39" s="55">
        <f t="shared" si="18"/>
        <v>0</v>
      </c>
      <c r="I39" s="55">
        <v>369.42874337293398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3.6432787565059401</v>
      </c>
      <c r="W39" s="55">
        <v>0</v>
      </c>
      <c r="X39" s="55">
        <v>71.458014656888494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6">
        <f t="shared" si="19"/>
        <v>444.53003678632842</v>
      </c>
      <c r="AM39" s="55">
        <v>0</v>
      </c>
      <c r="AN39" s="55">
        <v>0</v>
      </c>
      <c r="AO39" s="56">
        <f t="shared" si="20"/>
        <v>444.53003678632842</v>
      </c>
      <c r="AP39" s="55">
        <v>2.5806523629236802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796.38390627864999</v>
      </c>
      <c r="AW39" s="55">
        <v>0</v>
      </c>
      <c r="AX39" s="55">
        <v>6.7016395322855198</v>
      </c>
      <c r="AY39" s="55">
        <v>22.262658326580901</v>
      </c>
      <c r="AZ39" s="55">
        <f t="shared" si="8"/>
        <v>28.96429785886642</v>
      </c>
      <c r="BA39" s="55">
        <v>61.480311866209902</v>
      </c>
      <c r="BB39" s="55">
        <v>48.743510681641702</v>
      </c>
      <c r="BC39" s="55">
        <v>19.226463976126102</v>
      </c>
      <c r="BD39" s="57">
        <f t="shared" si="9"/>
        <v>129.4502865239777</v>
      </c>
      <c r="BE39" s="55">
        <v>0</v>
      </c>
      <c r="BF39" s="58">
        <v>1417.855746555279</v>
      </c>
    </row>
    <row r="40" spans="1:58" ht="12" customHeight="1">
      <c r="A40" s="54" t="s">
        <v>145</v>
      </c>
      <c r="B40" s="55">
        <v>0</v>
      </c>
      <c r="C40" s="55">
        <v>0</v>
      </c>
      <c r="D40" s="55">
        <f t="shared" si="10"/>
        <v>0</v>
      </c>
      <c r="E40" s="55">
        <v>0</v>
      </c>
      <c r="F40" s="55">
        <v>0</v>
      </c>
      <c r="G40" s="55">
        <v>0</v>
      </c>
      <c r="H40" s="55">
        <f t="shared" si="18"/>
        <v>0</v>
      </c>
      <c r="I40" s="55">
        <v>4254.84149133762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6">
        <f t="shared" si="19"/>
        <v>4254.84149133762</v>
      </c>
      <c r="AM40" s="55">
        <v>0</v>
      </c>
      <c r="AN40" s="55">
        <v>0</v>
      </c>
      <c r="AO40" s="56">
        <f t="shared" si="20"/>
        <v>4254.84149133762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232.86507857307501</v>
      </c>
      <c r="AW40" s="55">
        <v>0</v>
      </c>
      <c r="AX40" s="55">
        <v>18.497033617658701</v>
      </c>
      <c r="AY40" s="55">
        <v>75.583802920035296</v>
      </c>
      <c r="AZ40" s="55">
        <f t="shared" si="8"/>
        <v>94.080836537693997</v>
      </c>
      <c r="BA40" s="55">
        <v>357.68131454794599</v>
      </c>
      <c r="BB40" s="55">
        <v>194.622116301792</v>
      </c>
      <c r="BC40" s="55">
        <v>75.233105579921201</v>
      </c>
      <c r="BD40" s="57">
        <f t="shared" si="9"/>
        <v>627.53653642965924</v>
      </c>
      <c r="BE40" s="55">
        <v>0</v>
      </c>
      <c r="BF40" s="58">
        <v>5213.099630861936</v>
      </c>
    </row>
    <row r="41" spans="1:58" ht="12" customHeight="1">
      <c r="A41" s="54" t="s">
        <v>146</v>
      </c>
      <c r="B41" s="55">
        <v>0</v>
      </c>
      <c r="C41" s="55">
        <v>0</v>
      </c>
      <c r="D41" s="55">
        <f t="shared" si="10"/>
        <v>0</v>
      </c>
      <c r="E41" s="55">
        <v>0</v>
      </c>
      <c r="F41" s="55">
        <v>0</v>
      </c>
      <c r="G41" s="55">
        <v>0</v>
      </c>
      <c r="H41" s="55">
        <f t="shared" si="18"/>
        <v>0</v>
      </c>
      <c r="I41" s="55">
        <v>3082.13752038143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1.3230852209925399</v>
      </c>
      <c r="V41" s="55">
        <v>7.2407464372182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6">
        <f t="shared" si="19"/>
        <v>3090.7013520396408</v>
      </c>
      <c r="AM41" s="55">
        <v>0</v>
      </c>
      <c r="AN41" s="55">
        <v>0</v>
      </c>
      <c r="AO41" s="56">
        <f t="shared" si="20"/>
        <v>3090.7013520396408</v>
      </c>
      <c r="AP41" s="55">
        <v>6.1546263082407302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564.83297341718799</v>
      </c>
      <c r="AW41" s="55">
        <v>2.0758612490652699</v>
      </c>
      <c r="AX41" s="55">
        <v>9.1330366286634401</v>
      </c>
      <c r="AY41" s="55">
        <v>40.013215931384799</v>
      </c>
      <c r="AZ41" s="55">
        <f t="shared" si="8"/>
        <v>49.146252560048239</v>
      </c>
      <c r="BA41" s="55">
        <v>97.321331435619896</v>
      </c>
      <c r="BB41" s="55">
        <v>92.563296868577595</v>
      </c>
      <c r="BC41" s="55">
        <v>34.5007731061214</v>
      </c>
      <c r="BD41" s="57">
        <f t="shared" si="9"/>
        <v>224.38540141031888</v>
      </c>
      <c r="BE41" s="55">
        <v>0</v>
      </c>
      <c r="BF41" s="58">
        <v>3975.3276100481989</v>
      </c>
    </row>
    <row r="42" spans="1:58" ht="12" customHeight="1">
      <c r="A42" s="54" t="s">
        <v>147</v>
      </c>
      <c r="B42" s="55">
        <v>10.8383620888132</v>
      </c>
      <c r="C42" s="55">
        <v>30.986403431608998</v>
      </c>
      <c r="D42" s="55">
        <f t="shared" si="10"/>
        <v>41.824765520422197</v>
      </c>
      <c r="E42" s="55">
        <v>0</v>
      </c>
      <c r="F42" s="55">
        <v>0</v>
      </c>
      <c r="G42" s="55">
        <v>0</v>
      </c>
      <c r="H42" s="55">
        <f t="shared" si="18"/>
        <v>0</v>
      </c>
      <c r="I42" s="55">
        <v>301.801148435774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6">
        <f t="shared" si="19"/>
        <v>301.801148435774</v>
      </c>
      <c r="AM42" s="55">
        <v>0</v>
      </c>
      <c r="AN42" s="55">
        <v>0</v>
      </c>
      <c r="AO42" s="56">
        <f t="shared" si="20"/>
        <v>301.801148435774</v>
      </c>
      <c r="AP42" s="55">
        <v>0</v>
      </c>
      <c r="AQ42" s="55">
        <v>0</v>
      </c>
      <c r="AR42" s="55">
        <v>0</v>
      </c>
      <c r="AS42" s="55">
        <v>0</v>
      </c>
      <c r="AT42" s="55">
        <v>0</v>
      </c>
      <c r="AU42" s="55">
        <v>0</v>
      </c>
      <c r="AV42" s="55">
        <v>954.06126029151596</v>
      </c>
      <c r="AW42" s="55">
        <v>0</v>
      </c>
      <c r="AX42" s="55">
        <v>21.261870702552901</v>
      </c>
      <c r="AY42" s="55">
        <v>70.631337384606596</v>
      </c>
      <c r="AZ42" s="55">
        <f t="shared" si="8"/>
        <v>91.893208087159493</v>
      </c>
      <c r="BA42" s="55">
        <v>174.760855865119</v>
      </c>
      <c r="BB42" s="55">
        <v>133.754468336131</v>
      </c>
      <c r="BC42" s="55">
        <v>50.983380247523698</v>
      </c>
      <c r="BD42" s="57">
        <f t="shared" si="9"/>
        <v>359.49870444877371</v>
      </c>
      <c r="BE42" s="55">
        <v>0</v>
      </c>
      <c r="BF42" s="58">
        <v>1778.8394811607552</v>
      </c>
    </row>
    <row r="43" spans="1:58" ht="12" customHeight="1">
      <c r="A43" s="54" t="s">
        <v>148</v>
      </c>
      <c r="B43" s="55">
        <v>9.6622084866114601</v>
      </c>
      <c r="C43" s="55">
        <v>98.524999717304695</v>
      </c>
      <c r="D43" s="55">
        <f t="shared" si="10"/>
        <v>108.18720820391616</v>
      </c>
      <c r="E43" s="55">
        <v>0</v>
      </c>
      <c r="F43" s="55">
        <v>0</v>
      </c>
      <c r="G43" s="55">
        <v>0</v>
      </c>
      <c r="H43" s="55">
        <f t="shared" si="18"/>
        <v>0</v>
      </c>
      <c r="I43" s="55">
        <v>3284.8104918302001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6">
        <f t="shared" si="19"/>
        <v>3284.8104918302001</v>
      </c>
      <c r="AM43" s="55">
        <v>0</v>
      </c>
      <c r="AN43" s="55">
        <v>0</v>
      </c>
      <c r="AO43" s="56">
        <f t="shared" si="20"/>
        <v>3284.8104918302001</v>
      </c>
      <c r="AP43" s="55">
        <v>1333.28184593737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594.85880097613904</v>
      </c>
      <c r="AW43" s="55">
        <v>4.9693861478316599</v>
      </c>
      <c r="AX43" s="55">
        <v>3.6103966520125499</v>
      </c>
      <c r="AY43" s="55">
        <v>10.9507113938916</v>
      </c>
      <c r="AZ43" s="55">
        <f t="shared" si="8"/>
        <v>14.561108045904151</v>
      </c>
      <c r="BA43" s="55">
        <v>35.118220368641403</v>
      </c>
      <c r="BB43" s="55">
        <v>31.458458721631001</v>
      </c>
      <c r="BC43" s="55">
        <v>11.5715931794394</v>
      </c>
      <c r="BD43" s="57">
        <f t="shared" si="9"/>
        <v>78.148272269711811</v>
      </c>
      <c r="BE43" s="55">
        <v>0</v>
      </c>
      <c r="BF43" s="58">
        <v>5432.0825465438247</v>
      </c>
    </row>
    <row r="44" spans="1:58" ht="12" customHeight="1">
      <c r="A44" s="54" t="s">
        <v>149</v>
      </c>
      <c r="B44" s="55">
        <v>0</v>
      </c>
      <c r="C44" s="55">
        <v>67.028776020378999</v>
      </c>
      <c r="D44" s="55">
        <f t="shared" si="10"/>
        <v>67.028776020378999</v>
      </c>
      <c r="E44" s="55">
        <v>0</v>
      </c>
      <c r="F44" s="55">
        <v>0</v>
      </c>
      <c r="G44" s="55">
        <v>0</v>
      </c>
      <c r="H44" s="55">
        <f t="shared" si="18"/>
        <v>0</v>
      </c>
      <c r="I44" s="55">
        <v>1859.70102408768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6">
        <f t="shared" si="19"/>
        <v>1859.70102408768</v>
      </c>
      <c r="AM44" s="55">
        <v>0</v>
      </c>
      <c r="AN44" s="55">
        <v>0</v>
      </c>
      <c r="AO44" s="56">
        <f t="shared" si="20"/>
        <v>1859.70102408768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144.560013855497</v>
      </c>
      <c r="AW44" s="55">
        <v>0</v>
      </c>
      <c r="AX44" s="55">
        <v>0</v>
      </c>
      <c r="AY44" s="55">
        <v>1.25338312152748</v>
      </c>
      <c r="AZ44" s="55">
        <f t="shared" si="8"/>
        <v>1.25338312152748</v>
      </c>
      <c r="BA44" s="55">
        <v>1.1986225374375199</v>
      </c>
      <c r="BB44" s="55">
        <v>1.8276158109151699</v>
      </c>
      <c r="BC44" s="55">
        <v>0</v>
      </c>
      <c r="BD44" s="57">
        <f t="shared" si="9"/>
        <v>3.02623834835269</v>
      </c>
      <c r="BE44" s="55">
        <v>0</v>
      </c>
      <c r="BF44" s="58">
        <v>2083.4646927212511</v>
      </c>
    </row>
    <row r="45" spans="1:58" ht="12" customHeight="1">
      <c r="A45" s="54" t="s">
        <v>150</v>
      </c>
      <c r="B45" s="55">
        <v>612.59269524540605</v>
      </c>
      <c r="C45" s="55">
        <v>6362.7962565160897</v>
      </c>
      <c r="D45" s="55">
        <f t="shared" si="10"/>
        <v>6975.3889517614953</v>
      </c>
      <c r="E45" s="55">
        <v>0</v>
      </c>
      <c r="F45" s="55">
        <v>2.5354823657797301</v>
      </c>
      <c r="G45" s="55">
        <v>17.814812605008498</v>
      </c>
      <c r="H45" s="55">
        <f t="shared" si="18"/>
        <v>20.350294970788227</v>
      </c>
      <c r="I45" s="55">
        <v>6181.7352562250198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430.141034732891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3.9244416249041199</v>
      </c>
      <c r="W45" s="55">
        <v>0</v>
      </c>
      <c r="X45" s="55">
        <v>0</v>
      </c>
      <c r="Y45" s="55">
        <v>274.004394381976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6">
        <f t="shared" si="19"/>
        <v>6889.8051269647913</v>
      </c>
      <c r="AM45" s="55">
        <v>0</v>
      </c>
      <c r="AN45" s="55">
        <v>0</v>
      </c>
      <c r="AO45" s="56">
        <f t="shared" si="20"/>
        <v>6910.1554219355794</v>
      </c>
      <c r="AP45" s="55">
        <v>89.695174612331797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131.64632202412901</v>
      </c>
      <c r="AW45" s="55">
        <v>9.1265719110392691</v>
      </c>
      <c r="AX45" s="55">
        <v>0</v>
      </c>
      <c r="AY45" s="55">
        <v>3.3364501108987898</v>
      </c>
      <c r="AZ45" s="55">
        <f t="shared" si="8"/>
        <v>3.3364501108987898</v>
      </c>
      <c r="BA45" s="55">
        <v>47.714771700831598</v>
      </c>
      <c r="BB45" s="55">
        <v>45.1594077845375</v>
      </c>
      <c r="BC45" s="55">
        <v>5.0000711269182396</v>
      </c>
      <c r="BD45" s="57">
        <f t="shared" si="9"/>
        <v>97.874250612287341</v>
      </c>
      <c r="BE45" s="55">
        <v>0</v>
      </c>
      <c r="BF45" s="58">
        <v>14631.092901351658</v>
      </c>
    </row>
    <row r="46" spans="1:58" ht="12" customHeight="1">
      <c r="A46" s="54" t="s">
        <v>151</v>
      </c>
      <c r="B46" s="55">
        <v>15.495125197441499</v>
      </c>
      <c r="C46" s="55">
        <v>68.6648226750536</v>
      </c>
      <c r="D46" s="55">
        <f t="shared" si="10"/>
        <v>84.159947872495096</v>
      </c>
      <c r="E46" s="55">
        <v>0</v>
      </c>
      <c r="F46" s="55">
        <v>0</v>
      </c>
      <c r="G46" s="55">
        <v>0</v>
      </c>
      <c r="H46" s="55">
        <f t="shared" si="18"/>
        <v>0</v>
      </c>
      <c r="I46" s="55">
        <v>6052.4250253850796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423.40455609033103</v>
      </c>
      <c r="S46" s="55">
        <v>0</v>
      </c>
      <c r="T46" s="55">
        <v>0</v>
      </c>
      <c r="U46" s="55">
        <v>0.62908232824479604</v>
      </c>
      <c r="V46" s="55">
        <v>0</v>
      </c>
      <c r="W46" s="55">
        <v>0</v>
      </c>
      <c r="X46" s="55">
        <v>0</v>
      </c>
      <c r="Y46" s="55">
        <v>462.997685181946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6">
        <f t="shared" si="19"/>
        <v>6939.4563489856009</v>
      </c>
      <c r="AM46" s="55">
        <v>0</v>
      </c>
      <c r="AN46" s="55">
        <v>0</v>
      </c>
      <c r="AO46" s="56">
        <f t="shared" si="20"/>
        <v>6939.4563489856009</v>
      </c>
      <c r="AP46" s="55">
        <v>7.1532190983741799</v>
      </c>
      <c r="AQ46" s="55">
        <v>0</v>
      </c>
      <c r="AR46" s="55">
        <v>0</v>
      </c>
      <c r="AS46" s="55">
        <v>1.1444637222796601</v>
      </c>
      <c r="AT46" s="55">
        <v>0</v>
      </c>
      <c r="AU46" s="55">
        <v>0</v>
      </c>
      <c r="AV46" s="55">
        <v>511.15046040301002</v>
      </c>
      <c r="AW46" s="55">
        <v>1.99699986397044</v>
      </c>
      <c r="AX46" s="55">
        <v>5.7899338658317099</v>
      </c>
      <c r="AY46" s="55">
        <v>19.024932513261898</v>
      </c>
      <c r="AZ46" s="55">
        <f t="shared" si="8"/>
        <v>24.814866379093608</v>
      </c>
      <c r="BA46" s="55">
        <v>46.011183884000602</v>
      </c>
      <c r="BB46" s="55">
        <v>41.378606122322999</v>
      </c>
      <c r="BC46" s="55">
        <v>15.772958489423999</v>
      </c>
      <c r="BD46" s="57">
        <f t="shared" si="9"/>
        <v>103.16274849574761</v>
      </c>
      <c r="BE46" s="55">
        <v>0</v>
      </c>
      <c r="BF46" s="58">
        <v>7680.839359213458</v>
      </c>
    </row>
    <row r="47" spans="1:58" ht="12" customHeight="1">
      <c r="A47" s="54" t="s">
        <v>152</v>
      </c>
      <c r="B47" s="55">
        <v>0</v>
      </c>
      <c r="C47" s="55">
        <v>0</v>
      </c>
      <c r="D47" s="55">
        <f t="shared" si="10"/>
        <v>0</v>
      </c>
      <c r="E47" s="55">
        <v>0</v>
      </c>
      <c r="F47" s="55">
        <v>0</v>
      </c>
      <c r="G47" s="55">
        <v>0</v>
      </c>
      <c r="H47" s="55">
        <f t="shared" si="18"/>
        <v>0</v>
      </c>
      <c r="I47" s="55">
        <v>141.141787611859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6">
        <f t="shared" si="19"/>
        <v>141.141787611859</v>
      </c>
      <c r="AM47" s="55">
        <v>0</v>
      </c>
      <c r="AN47" s="55">
        <v>0</v>
      </c>
      <c r="AO47" s="56">
        <f t="shared" si="20"/>
        <v>141.141787611859</v>
      </c>
      <c r="AP47" s="55">
        <v>78.0871581433437</v>
      </c>
      <c r="AQ47" s="55">
        <v>29.660627427307102</v>
      </c>
      <c r="AR47" s="55">
        <v>0</v>
      </c>
      <c r="AS47" s="55">
        <v>118.687156816879</v>
      </c>
      <c r="AT47" s="55">
        <v>8.9530110187344896</v>
      </c>
      <c r="AU47" s="55">
        <v>0</v>
      </c>
      <c r="AV47" s="55">
        <v>1002.40615801989</v>
      </c>
      <c r="AW47" s="55">
        <v>7.2853254512960204</v>
      </c>
      <c r="AX47" s="55">
        <v>5.92547226644077</v>
      </c>
      <c r="AY47" s="55">
        <v>38.940586400652201</v>
      </c>
      <c r="AZ47" s="55">
        <f t="shared" si="8"/>
        <v>44.866058667092972</v>
      </c>
      <c r="BA47" s="55">
        <v>60.498795503596703</v>
      </c>
      <c r="BB47" s="55">
        <v>53.866305895155001</v>
      </c>
      <c r="BC47" s="55">
        <v>22.806025845208499</v>
      </c>
      <c r="BD47" s="57">
        <f t="shared" si="9"/>
        <v>137.1711272439602</v>
      </c>
      <c r="BE47" s="55">
        <v>0</v>
      </c>
      <c r="BF47" s="58">
        <v>1584.7080311670722</v>
      </c>
    </row>
    <row r="48" spans="1:58" ht="12" customHeight="1">
      <c r="A48" s="54" t="s">
        <v>153</v>
      </c>
      <c r="B48" s="55">
        <v>6.7739016899463698</v>
      </c>
      <c r="C48" s="55">
        <v>75.743707393203906</v>
      </c>
      <c r="D48" s="55">
        <f t="shared" si="10"/>
        <v>82.517609083150276</v>
      </c>
      <c r="E48" s="55">
        <v>0</v>
      </c>
      <c r="F48" s="55">
        <v>0</v>
      </c>
      <c r="G48" s="55">
        <v>0</v>
      </c>
      <c r="H48" s="55">
        <f t="shared" si="18"/>
        <v>0</v>
      </c>
      <c r="I48" s="55">
        <v>4461.5807037313698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2.01675299869067</v>
      </c>
      <c r="V48" s="55">
        <v>0</v>
      </c>
      <c r="W48" s="55">
        <v>0</v>
      </c>
      <c r="X48" s="55">
        <v>0</v>
      </c>
      <c r="Y48" s="55">
        <v>8.3669708618577801</v>
      </c>
      <c r="Z48" s="55">
        <v>0</v>
      </c>
      <c r="AA48" s="55">
        <v>0</v>
      </c>
      <c r="AB48" s="55">
        <v>0</v>
      </c>
      <c r="AC48" s="55">
        <v>0</v>
      </c>
      <c r="AD48" s="55">
        <v>0</v>
      </c>
      <c r="AE48" s="55">
        <v>0</v>
      </c>
      <c r="AF48" s="55">
        <v>0</v>
      </c>
      <c r="AG48" s="55">
        <v>0</v>
      </c>
      <c r="AH48" s="55">
        <v>0</v>
      </c>
      <c r="AI48" s="55">
        <v>0.819517387385859</v>
      </c>
      <c r="AJ48" s="55">
        <v>0</v>
      </c>
      <c r="AK48" s="55">
        <v>0</v>
      </c>
      <c r="AL48" s="56">
        <f t="shared" si="19"/>
        <v>4472.7839449793037</v>
      </c>
      <c r="AM48" s="55">
        <v>0</v>
      </c>
      <c r="AN48" s="55">
        <v>0</v>
      </c>
      <c r="AO48" s="56">
        <f t="shared" si="20"/>
        <v>4472.7839449793037</v>
      </c>
      <c r="AP48" s="55">
        <v>120.220607042371</v>
      </c>
      <c r="AQ48" s="55">
        <v>7.9847056054303698</v>
      </c>
      <c r="AR48" s="55">
        <v>11.602303613121601</v>
      </c>
      <c r="AS48" s="55">
        <v>1.2229987184878299</v>
      </c>
      <c r="AT48" s="55">
        <v>0</v>
      </c>
      <c r="AU48" s="55">
        <v>0</v>
      </c>
      <c r="AV48" s="55">
        <v>2006.72498535918</v>
      </c>
      <c r="AW48" s="55">
        <v>25.148044371594001</v>
      </c>
      <c r="AX48" s="55">
        <v>64.192705445344203</v>
      </c>
      <c r="AY48" s="55">
        <v>272.11531934357203</v>
      </c>
      <c r="AZ48" s="55">
        <f t="shared" si="8"/>
        <v>336.30802478891621</v>
      </c>
      <c r="BA48" s="55">
        <v>435.00703826143302</v>
      </c>
      <c r="BB48" s="55">
        <v>575.98049125723105</v>
      </c>
      <c r="BC48" s="55">
        <v>668.94702636148395</v>
      </c>
      <c r="BD48" s="57">
        <f t="shared" si="9"/>
        <v>1679.9345558801481</v>
      </c>
      <c r="BE48" s="55">
        <v>0</v>
      </c>
      <c r="BF48" s="58">
        <v>8777.0322967691318</v>
      </c>
    </row>
    <row r="49" spans="1:58" ht="12" customHeight="1">
      <c r="A49" s="54" t="s">
        <v>154</v>
      </c>
      <c r="B49" s="55">
        <v>0</v>
      </c>
      <c r="C49" s="55">
        <v>0</v>
      </c>
      <c r="D49" s="55">
        <f t="shared" si="10"/>
        <v>0</v>
      </c>
      <c r="E49" s="55">
        <v>0</v>
      </c>
      <c r="F49" s="55">
        <v>0</v>
      </c>
      <c r="G49" s="55">
        <v>0</v>
      </c>
      <c r="H49" s="55">
        <f t="shared" si="18"/>
        <v>0</v>
      </c>
      <c r="I49" s="55">
        <v>6751.1679354180496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6">
        <f t="shared" si="19"/>
        <v>6751.1679354180496</v>
      </c>
      <c r="AM49" s="55">
        <v>0</v>
      </c>
      <c r="AN49" s="55">
        <v>0</v>
      </c>
      <c r="AO49" s="56">
        <f t="shared" si="20"/>
        <v>6751.1679354180496</v>
      </c>
      <c r="AP49" s="55">
        <v>9.1660416692489299</v>
      </c>
      <c r="AQ49" s="55">
        <v>12.310046869648399</v>
      </c>
      <c r="AR49" s="55">
        <v>0</v>
      </c>
      <c r="AS49" s="55">
        <v>87.571053089185398</v>
      </c>
      <c r="AT49" s="55">
        <v>0</v>
      </c>
      <c r="AU49" s="55">
        <v>0</v>
      </c>
      <c r="AV49" s="55">
        <v>18852.0472876069</v>
      </c>
      <c r="AW49" s="55">
        <v>1.34383457944775</v>
      </c>
      <c r="AX49" s="55">
        <v>5.8293288039984201</v>
      </c>
      <c r="AY49" s="55">
        <v>123.030049112425</v>
      </c>
      <c r="AZ49" s="55">
        <f t="shared" si="8"/>
        <v>128.85937791642343</v>
      </c>
      <c r="BA49" s="55">
        <v>66.936252232020095</v>
      </c>
      <c r="BB49" s="55">
        <v>58.686429876451697</v>
      </c>
      <c r="BC49" s="55">
        <v>31.6671171371488</v>
      </c>
      <c r="BD49" s="57">
        <f t="shared" si="9"/>
        <v>157.2897992456206</v>
      </c>
      <c r="BE49" s="55">
        <v>0</v>
      </c>
      <c r="BF49" s="58">
        <v>26035.452548991503</v>
      </c>
    </row>
    <row r="50" spans="1:58" ht="12" customHeight="1">
      <c r="A50" s="54" t="s">
        <v>72</v>
      </c>
      <c r="B50" s="55">
        <v>0</v>
      </c>
      <c r="C50" s="55">
        <v>0</v>
      </c>
      <c r="D50" s="55">
        <f t="shared" si="10"/>
        <v>0</v>
      </c>
      <c r="E50" s="55">
        <v>0</v>
      </c>
      <c r="F50" s="55">
        <v>0</v>
      </c>
      <c r="G50" s="55">
        <v>0</v>
      </c>
      <c r="H50" s="55">
        <f t="shared" si="18"/>
        <v>0</v>
      </c>
      <c r="I50" s="55">
        <v>0</v>
      </c>
      <c r="J50" s="55">
        <v>573.00013054474198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6">
        <f t="shared" si="19"/>
        <v>573.00013054474198</v>
      </c>
      <c r="AM50" s="55">
        <v>0</v>
      </c>
      <c r="AN50" s="55">
        <v>0</v>
      </c>
      <c r="AO50" s="56">
        <f t="shared" si="20"/>
        <v>573.00013054474198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f t="shared" si="8"/>
        <v>0</v>
      </c>
      <c r="BA50" s="55">
        <v>0</v>
      </c>
      <c r="BB50" s="55">
        <v>0</v>
      </c>
      <c r="BC50" s="55">
        <v>0</v>
      </c>
      <c r="BD50" s="57">
        <f t="shared" si="9"/>
        <v>0</v>
      </c>
      <c r="BE50" s="55">
        <v>0</v>
      </c>
      <c r="BF50" s="58">
        <v>573.00013054474198</v>
      </c>
    </row>
    <row r="51" spans="1:58" ht="12" customHeight="1">
      <c r="A51" s="54" t="s">
        <v>155</v>
      </c>
      <c r="B51" s="55">
        <v>37.980068723981397</v>
      </c>
      <c r="C51" s="55">
        <v>2.1716671249731099</v>
      </c>
      <c r="D51" s="55">
        <f t="shared" si="10"/>
        <v>40.151735848954509</v>
      </c>
      <c r="E51" s="55">
        <v>0</v>
      </c>
      <c r="F51" s="55">
        <v>0</v>
      </c>
      <c r="G51" s="55">
        <v>0</v>
      </c>
      <c r="H51" s="55">
        <f t="shared" si="18"/>
        <v>0</v>
      </c>
      <c r="I51" s="55">
        <v>0</v>
      </c>
      <c r="J51" s="55">
        <v>0</v>
      </c>
      <c r="K51" s="55">
        <v>5038.9732460816604</v>
      </c>
      <c r="L51" s="55">
        <v>3053.94063219805</v>
      </c>
      <c r="M51" s="55">
        <v>33.9271158061891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57.977033086253897</v>
      </c>
      <c r="V51" s="55">
        <v>0</v>
      </c>
      <c r="W51" s="55">
        <v>0</v>
      </c>
      <c r="X51" s="55">
        <v>0</v>
      </c>
      <c r="Y51" s="55">
        <v>0</v>
      </c>
      <c r="Z51" s="55">
        <v>36.250315105869603</v>
      </c>
      <c r="AA51" s="55">
        <v>0</v>
      </c>
      <c r="AB51" s="55">
        <v>0</v>
      </c>
      <c r="AC51" s="55">
        <v>0</v>
      </c>
      <c r="AD51" s="55">
        <v>8.85057865404079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0.59331826908750995</v>
      </c>
      <c r="AK51" s="55">
        <v>46.7183485596818</v>
      </c>
      <c r="AL51" s="56">
        <f t="shared" si="19"/>
        <v>8277.2305877608342</v>
      </c>
      <c r="AM51" s="55">
        <v>0</v>
      </c>
      <c r="AN51" s="55">
        <v>0</v>
      </c>
      <c r="AO51" s="56">
        <f t="shared" si="20"/>
        <v>8277.2305877608342</v>
      </c>
      <c r="AP51" s="55">
        <v>0</v>
      </c>
      <c r="AQ51" s="55">
        <v>0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3.9254345715975298</v>
      </c>
      <c r="AX51" s="55">
        <v>0</v>
      </c>
      <c r="AY51" s="55">
        <v>0</v>
      </c>
      <c r="AZ51" s="55">
        <f t="shared" si="8"/>
        <v>0</v>
      </c>
      <c r="BA51" s="55">
        <v>0</v>
      </c>
      <c r="BB51" s="55">
        <v>0</v>
      </c>
      <c r="BC51" s="55">
        <v>0</v>
      </c>
      <c r="BD51" s="57">
        <f t="shared" si="9"/>
        <v>0</v>
      </c>
      <c r="BE51" s="55">
        <v>0</v>
      </c>
      <c r="BF51" s="58">
        <v>8321.3077581813868</v>
      </c>
    </row>
    <row r="52" spans="1:58" ht="12" customHeight="1">
      <c r="A52" s="54" t="s">
        <v>156</v>
      </c>
      <c r="B52" s="55">
        <v>405.01097239093201</v>
      </c>
      <c r="C52" s="55">
        <v>5.5036399542980696</v>
      </c>
      <c r="D52" s="55">
        <f t="shared" si="10"/>
        <v>410.51461234523009</v>
      </c>
      <c r="E52" s="55">
        <v>60.410944657269397</v>
      </c>
      <c r="F52" s="55">
        <v>0</v>
      </c>
      <c r="G52" s="55">
        <v>154.31725815783301</v>
      </c>
      <c r="H52" s="55">
        <f t="shared" si="18"/>
        <v>214.72820281510241</v>
      </c>
      <c r="I52" s="55">
        <v>217.931427827839</v>
      </c>
      <c r="J52" s="55">
        <v>0</v>
      </c>
      <c r="K52" s="55">
        <v>4910.1018920075303</v>
      </c>
      <c r="L52" s="55">
        <v>8834.9376431681994</v>
      </c>
      <c r="M52" s="55">
        <v>2490.4600688043201</v>
      </c>
      <c r="N52" s="55">
        <v>0</v>
      </c>
      <c r="O52" s="55">
        <v>80.213593552513998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10.0484566903335</v>
      </c>
      <c r="V52" s="55">
        <v>2.1996565550174298</v>
      </c>
      <c r="W52" s="55">
        <v>0</v>
      </c>
      <c r="X52" s="55">
        <v>0</v>
      </c>
      <c r="Y52" s="55">
        <v>21.6779521748112</v>
      </c>
      <c r="Z52" s="55">
        <v>345.087402527054</v>
      </c>
      <c r="AA52" s="55">
        <v>9.8197187650364608</v>
      </c>
      <c r="AB52" s="55">
        <v>0</v>
      </c>
      <c r="AC52" s="55">
        <v>0</v>
      </c>
      <c r="AD52" s="55">
        <v>20.704574870922102</v>
      </c>
      <c r="AE52" s="55">
        <v>5.1936230737979701</v>
      </c>
      <c r="AF52" s="55">
        <v>5.2374479631492497</v>
      </c>
      <c r="AG52" s="55">
        <v>9.08908130694231</v>
      </c>
      <c r="AH52" s="55">
        <v>4.6651368860297904</v>
      </c>
      <c r="AI52" s="55">
        <v>1397.28446665213</v>
      </c>
      <c r="AJ52" s="55">
        <v>58.6420421706257</v>
      </c>
      <c r="AK52" s="55">
        <v>1026.1157025637399</v>
      </c>
      <c r="AL52" s="56">
        <f t="shared" si="19"/>
        <v>19449.409887559992</v>
      </c>
      <c r="AM52" s="55">
        <v>18.1135064368809</v>
      </c>
      <c r="AN52" s="55">
        <v>418.36363525466697</v>
      </c>
      <c r="AO52" s="56">
        <f t="shared" si="20"/>
        <v>20100.615232066641</v>
      </c>
      <c r="AP52" s="55">
        <v>60.938552622222304</v>
      </c>
      <c r="AQ52" s="55">
        <v>33.997010587415097</v>
      </c>
      <c r="AR52" s="55">
        <v>2.8904195367564198</v>
      </c>
      <c r="AS52" s="55">
        <v>0</v>
      </c>
      <c r="AT52" s="55">
        <v>0</v>
      </c>
      <c r="AU52" s="55">
        <v>18.198221557674</v>
      </c>
      <c r="AV52" s="55">
        <v>304.90307330720702</v>
      </c>
      <c r="AW52" s="55">
        <v>6.20577006688751</v>
      </c>
      <c r="AX52" s="55">
        <v>0</v>
      </c>
      <c r="AY52" s="55">
        <v>10.9088365107536</v>
      </c>
      <c r="AZ52" s="55">
        <f t="shared" si="8"/>
        <v>10.9088365107536</v>
      </c>
      <c r="BA52" s="55">
        <v>33.0382856239723</v>
      </c>
      <c r="BB52" s="55">
        <v>32.698756377322603</v>
      </c>
      <c r="BC52" s="55">
        <v>17.500248944213801</v>
      </c>
      <c r="BD52" s="57">
        <f t="shared" si="9"/>
        <v>83.237290945508704</v>
      </c>
      <c r="BE52" s="55">
        <v>0</v>
      </c>
      <c r="BF52" s="58">
        <v>21453.769387758661</v>
      </c>
    </row>
    <row r="53" spans="1:58" ht="12" customHeight="1">
      <c r="A53" s="54" t="s">
        <v>74</v>
      </c>
      <c r="B53" s="55">
        <v>11.7563809466661</v>
      </c>
      <c r="C53" s="55">
        <v>0.821601714183539</v>
      </c>
      <c r="D53" s="55">
        <f t="shared" si="10"/>
        <v>12.577982660849639</v>
      </c>
      <c r="E53" s="55">
        <v>66.134545752528396</v>
      </c>
      <c r="F53" s="55">
        <v>0</v>
      </c>
      <c r="G53" s="55">
        <v>3.1619404333755701</v>
      </c>
      <c r="H53" s="55">
        <f t="shared" si="18"/>
        <v>69.296486185903973</v>
      </c>
      <c r="I53" s="55">
        <v>10.687910524818101</v>
      </c>
      <c r="J53" s="55">
        <v>0</v>
      </c>
      <c r="K53" s="55">
        <v>11.550245896159799</v>
      </c>
      <c r="L53" s="55">
        <v>2110.2662991956499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3.8310073813489298</v>
      </c>
      <c r="W53" s="55">
        <v>0</v>
      </c>
      <c r="X53" s="55">
        <v>0.69094307351010797</v>
      </c>
      <c r="Y53" s="55">
        <v>0</v>
      </c>
      <c r="Z53" s="55">
        <v>0</v>
      </c>
      <c r="AA53" s="55">
        <v>13.6965283174984</v>
      </c>
      <c r="AB53" s="55">
        <v>5.4672945400916504</v>
      </c>
      <c r="AC53" s="55">
        <v>0</v>
      </c>
      <c r="AD53" s="55">
        <v>47.908143042251297</v>
      </c>
      <c r="AE53" s="55">
        <v>2.3257042848067599</v>
      </c>
      <c r="AF53" s="55">
        <v>1.47538077973671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6">
        <f t="shared" si="19"/>
        <v>2207.8994570358714</v>
      </c>
      <c r="AM53" s="55">
        <v>177.926135154067</v>
      </c>
      <c r="AN53" s="55">
        <v>35.788658479081398</v>
      </c>
      <c r="AO53" s="56">
        <f t="shared" si="20"/>
        <v>2490.9107368549239</v>
      </c>
      <c r="AP53" s="55">
        <v>240.97004466815801</v>
      </c>
      <c r="AQ53" s="55">
        <v>433.11862175397499</v>
      </c>
      <c r="AR53" s="55">
        <v>147.24646115371399</v>
      </c>
      <c r="AS53" s="55">
        <v>556.53624074591301</v>
      </c>
      <c r="AT53" s="55">
        <v>29.204581651494401</v>
      </c>
      <c r="AU53" s="55">
        <v>0</v>
      </c>
      <c r="AV53" s="55">
        <v>206.83595929223901</v>
      </c>
      <c r="AW53" s="55">
        <v>343.844308914284</v>
      </c>
      <c r="AX53" s="55">
        <v>0</v>
      </c>
      <c r="AY53" s="55">
        <v>27.6846269875853</v>
      </c>
      <c r="AZ53" s="55">
        <f t="shared" si="8"/>
        <v>27.6846269875853</v>
      </c>
      <c r="BA53" s="55">
        <v>507.66199305849102</v>
      </c>
      <c r="BB53" s="55">
        <v>377.074364718254</v>
      </c>
      <c r="BC53" s="55">
        <v>28.934563385124001</v>
      </c>
      <c r="BD53" s="57">
        <f t="shared" si="9"/>
        <v>913.67092116186905</v>
      </c>
      <c r="BE53" s="55">
        <v>0</v>
      </c>
      <c r="BF53" s="58">
        <v>6525.4815236400655</v>
      </c>
    </row>
    <row r="54" spans="1:58" ht="12" customHeight="1">
      <c r="A54" s="54" t="s">
        <v>157</v>
      </c>
      <c r="B54" s="55">
        <v>0</v>
      </c>
      <c r="C54" s="55">
        <v>0</v>
      </c>
      <c r="D54" s="55">
        <f t="shared" si="10"/>
        <v>0</v>
      </c>
      <c r="E54" s="55">
        <v>0</v>
      </c>
      <c r="F54" s="55">
        <v>0</v>
      </c>
      <c r="G54" s="55">
        <v>0</v>
      </c>
      <c r="H54" s="55">
        <f t="shared" si="18"/>
        <v>0</v>
      </c>
      <c r="I54" s="55">
        <v>0</v>
      </c>
      <c r="J54" s="55">
        <v>0</v>
      </c>
      <c r="K54" s="55">
        <v>0</v>
      </c>
      <c r="L54" s="55">
        <v>0</v>
      </c>
      <c r="M54" s="55">
        <v>2912.6588408515299</v>
      </c>
      <c r="N54" s="55">
        <v>0</v>
      </c>
      <c r="O54" s="55">
        <v>79.6733670988244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28.644963859337299</v>
      </c>
      <c r="AH54" s="55">
        <v>1.78198220687302</v>
      </c>
      <c r="AI54" s="55">
        <v>5.2427848659246798</v>
      </c>
      <c r="AJ54" s="55">
        <v>0</v>
      </c>
      <c r="AK54" s="55">
        <v>1.0341513823986599</v>
      </c>
      <c r="AL54" s="56">
        <f t="shared" si="19"/>
        <v>3029.0360902648881</v>
      </c>
      <c r="AM54" s="55">
        <v>0</v>
      </c>
      <c r="AN54" s="55">
        <v>0</v>
      </c>
      <c r="AO54" s="56">
        <f t="shared" si="20"/>
        <v>3029.0360902648881</v>
      </c>
      <c r="AP54" s="55">
        <v>0</v>
      </c>
      <c r="AQ54" s="55">
        <v>0</v>
      </c>
      <c r="AR54" s="55">
        <v>2.7468909752500799</v>
      </c>
      <c r="AS54" s="55">
        <v>0</v>
      </c>
      <c r="AT54" s="55">
        <v>0</v>
      </c>
      <c r="AU54" s="55">
        <v>0</v>
      </c>
      <c r="AV54" s="55">
        <v>0</v>
      </c>
      <c r="AW54" s="55">
        <v>1.82498245885402</v>
      </c>
      <c r="AX54" s="55">
        <v>0</v>
      </c>
      <c r="AY54" s="55">
        <v>0</v>
      </c>
      <c r="AZ54" s="55">
        <f t="shared" si="8"/>
        <v>0</v>
      </c>
      <c r="BA54" s="55">
        <v>18.115405033808901</v>
      </c>
      <c r="BB54" s="55">
        <v>0.99327674773569197</v>
      </c>
      <c r="BC54" s="55">
        <v>0</v>
      </c>
      <c r="BD54" s="57">
        <f t="shared" si="9"/>
        <v>19.108681781544593</v>
      </c>
      <c r="BE54" s="55">
        <v>0</v>
      </c>
      <c r="BF54" s="58">
        <v>3052.7166454805365</v>
      </c>
    </row>
    <row r="55" spans="1:58" ht="12" customHeight="1">
      <c r="A55" s="54" t="s">
        <v>158</v>
      </c>
      <c r="B55" s="55">
        <v>1.3291167807134301</v>
      </c>
      <c r="C55" s="55">
        <v>0.69664590893548195</v>
      </c>
      <c r="D55" s="55">
        <f t="shared" si="10"/>
        <v>2.025762689648912</v>
      </c>
      <c r="E55" s="55">
        <v>1.91169107172192</v>
      </c>
      <c r="F55" s="55">
        <v>0</v>
      </c>
      <c r="G55" s="55">
        <v>0</v>
      </c>
      <c r="H55" s="55">
        <f t="shared" si="18"/>
        <v>1.91169107172192</v>
      </c>
      <c r="I55" s="55">
        <v>8.3652987876048108</v>
      </c>
      <c r="J55" s="55">
        <v>0</v>
      </c>
      <c r="K55" s="55">
        <v>0</v>
      </c>
      <c r="L55" s="55">
        <v>0</v>
      </c>
      <c r="M55" s="55">
        <v>2580.96552958648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1.29934277071003</v>
      </c>
      <c r="W55" s="55">
        <v>0</v>
      </c>
      <c r="X55" s="55">
        <v>0.58585888656093699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20.9661351394356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6">
        <f t="shared" si="19"/>
        <v>2612.1821651707914</v>
      </c>
      <c r="AM55" s="55">
        <v>66.124113407352397</v>
      </c>
      <c r="AN55" s="55">
        <v>20.230420721973299</v>
      </c>
      <c r="AO55" s="56">
        <f t="shared" si="20"/>
        <v>2700.4483903718392</v>
      </c>
      <c r="AP55" s="55">
        <v>0</v>
      </c>
      <c r="AQ55" s="55">
        <v>0</v>
      </c>
      <c r="AR55" s="55">
        <v>19.848271997156999</v>
      </c>
      <c r="AS55" s="55">
        <v>0</v>
      </c>
      <c r="AT55" s="55">
        <v>0</v>
      </c>
      <c r="AU55" s="55">
        <v>0</v>
      </c>
      <c r="AV55" s="55">
        <v>0.64477456214576201</v>
      </c>
      <c r="AW55" s="55">
        <v>32.114545496896397</v>
      </c>
      <c r="AX55" s="55">
        <v>0</v>
      </c>
      <c r="AY55" s="55">
        <v>0</v>
      </c>
      <c r="AZ55" s="55">
        <f t="shared" si="8"/>
        <v>0</v>
      </c>
      <c r="BA55" s="55">
        <v>0</v>
      </c>
      <c r="BB55" s="55">
        <v>0</v>
      </c>
      <c r="BC55" s="55">
        <v>0</v>
      </c>
      <c r="BD55" s="57">
        <f t="shared" si="9"/>
        <v>0</v>
      </c>
      <c r="BE55" s="55">
        <v>0</v>
      </c>
      <c r="BF55" s="58">
        <v>2757.7580746939002</v>
      </c>
    </row>
    <row r="56" spans="1:58" ht="12" customHeight="1">
      <c r="A56" s="54" t="s">
        <v>76</v>
      </c>
      <c r="B56" s="55">
        <v>313.088638368886</v>
      </c>
      <c r="C56" s="55">
        <v>205.51934703863401</v>
      </c>
      <c r="D56" s="55">
        <f t="shared" si="10"/>
        <v>518.60798540752</v>
      </c>
      <c r="E56" s="55">
        <v>0</v>
      </c>
      <c r="F56" s="55">
        <v>0</v>
      </c>
      <c r="G56" s="55">
        <v>4.5110804205278603</v>
      </c>
      <c r="H56" s="55">
        <f t="shared" si="18"/>
        <v>4.5110804205278603</v>
      </c>
      <c r="I56" s="55">
        <v>315.91223674016999</v>
      </c>
      <c r="J56" s="55">
        <v>0</v>
      </c>
      <c r="K56" s="55">
        <v>27.041668367796898</v>
      </c>
      <c r="L56" s="55">
        <v>0</v>
      </c>
      <c r="M56" s="55">
        <v>0</v>
      </c>
      <c r="N56" s="55">
        <v>3297.7536346218599</v>
      </c>
      <c r="O56" s="55">
        <v>344.47092717339899</v>
      </c>
      <c r="P56" s="55">
        <v>0</v>
      </c>
      <c r="Q56" s="55">
        <v>0</v>
      </c>
      <c r="R56" s="55">
        <v>0</v>
      </c>
      <c r="S56" s="55">
        <v>14.381476095664199</v>
      </c>
      <c r="T56" s="55">
        <v>0</v>
      </c>
      <c r="U56" s="55">
        <v>0</v>
      </c>
      <c r="V56" s="55">
        <v>8.0162507921320501</v>
      </c>
      <c r="W56" s="55">
        <v>0</v>
      </c>
      <c r="X56" s="55">
        <v>1.97151074556031</v>
      </c>
      <c r="Y56" s="55">
        <v>23.203202239847599</v>
      </c>
      <c r="Z56" s="55">
        <v>0</v>
      </c>
      <c r="AA56" s="55">
        <v>26.735321464311699</v>
      </c>
      <c r="AB56" s="55">
        <v>15.6001707639613</v>
      </c>
      <c r="AC56" s="55">
        <v>0</v>
      </c>
      <c r="AD56" s="55">
        <v>171.241567806642</v>
      </c>
      <c r="AE56" s="55">
        <v>289.50347410577302</v>
      </c>
      <c r="AF56" s="55">
        <v>2.60276353478775</v>
      </c>
      <c r="AG56" s="55">
        <v>0</v>
      </c>
      <c r="AH56" s="55">
        <v>179.41771477595401</v>
      </c>
      <c r="AI56" s="55">
        <v>69.803670688263495</v>
      </c>
      <c r="AJ56" s="55">
        <v>128.09809683261901</v>
      </c>
      <c r="AK56" s="55">
        <v>5053.6793517353699</v>
      </c>
      <c r="AL56" s="56">
        <f t="shared" si="19"/>
        <v>9969.4330384841141</v>
      </c>
      <c r="AM56" s="55">
        <v>276.527758696891</v>
      </c>
      <c r="AN56" s="55">
        <v>3995.95075703681</v>
      </c>
      <c r="AO56" s="56">
        <f t="shared" si="20"/>
        <v>14246.422634638344</v>
      </c>
      <c r="AP56" s="55">
        <v>1212.71948352709</v>
      </c>
      <c r="AQ56" s="55">
        <v>48.887381182988101</v>
      </c>
      <c r="AR56" s="55">
        <v>140.767355608521</v>
      </c>
      <c r="AS56" s="55">
        <v>0</v>
      </c>
      <c r="AT56" s="55">
        <v>277.77081669460398</v>
      </c>
      <c r="AU56" s="55">
        <v>0.72349232376634698</v>
      </c>
      <c r="AV56" s="55">
        <v>0</v>
      </c>
      <c r="AW56" s="55">
        <v>0</v>
      </c>
      <c r="AX56" s="55">
        <v>0</v>
      </c>
      <c r="AY56" s="55">
        <v>0</v>
      </c>
      <c r="AZ56" s="55">
        <f t="shared" si="8"/>
        <v>0</v>
      </c>
      <c r="BA56" s="55">
        <v>50.643738780785803</v>
      </c>
      <c r="BB56" s="55">
        <v>24.180592951297399</v>
      </c>
      <c r="BC56" s="55">
        <v>2.0000284507672998</v>
      </c>
      <c r="BD56" s="57">
        <f t="shared" si="9"/>
        <v>76.824360182850512</v>
      </c>
      <c r="BE56" s="55">
        <v>0</v>
      </c>
      <c r="BF56" s="58">
        <v>16745.629080890474</v>
      </c>
    </row>
    <row r="57" spans="1:58" ht="12" customHeight="1">
      <c r="A57" s="54" t="s">
        <v>159</v>
      </c>
      <c r="B57" s="55">
        <v>0</v>
      </c>
      <c r="C57" s="55">
        <v>0</v>
      </c>
      <c r="D57" s="55">
        <f t="shared" si="10"/>
        <v>0</v>
      </c>
      <c r="E57" s="55">
        <v>0</v>
      </c>
      <c r="F57" s="55">
        <v>0</v>
      </c>
      <c r="G57" s="55">
        <v>0</v>
      </c>
      <c r="H57" s="55">
        <f t="shared" si="18"/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3233.8421833028701</v>
      </c>
      <c r="P57" s="55">
        <v>0</v>
      </c>
      <c r="Q57" s="55">
        <v>0</v>
      </c>
      <c r="R57" s="55">
        <v>0</v>
      </c>
      <c r="S57" s="55">
        <v>7.9245312554010203</v>
      </c>
      <c r="T57" s="55">
        <v>7.5293806246931796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6">
        <f t="shared" si="19"/>
        <v>3249.2960951829641</v>
      </c>
      <c r="AM57" s="55">
        <v>0</v>
      </c>
      <c r="AN57" s="55">
        <v>0</v>
      </c>
      <c r="AO57" s="56">
        <f t="shared" si="20"/>
        <v>3249.2960951829641</v>
      </c>
      <c r="AP57" s="55">
        <v>0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55">
        <v>0</v>
      </c>
      <c r="AY57" s="55">
        <v>0</v>
      </c>
      <c r="AZ57" s="55">
        <f t="shared" si="8"/>
        <v>0</v>
      </c>
      <c r="BA57" s="55">
        <v>0</v>
      </c>
      <c r="BB57" s="55">
        <v>0</v>
      </c>
      <c r="BC57" s="55">
        <v>0</v>
      </c>
      <c r="BD57" s="57">
        <f t="shared" si="9"/>
        <v>0</v>
      </c>
      <c r="BE57" s="55">
        <v>0</v>
      </c>
      <c r="BF57" s="58">
        <v>3249.2960951829646</v>
      </c>
    </row>
    <row r="58" spans="1:58" ht="12" customHeight="1">
      <c r="A58" s="54" t="s">
        <v>160</v>
      </c>
      <c r="B58" s="55">
        <v>285.26578641085001</v>
      </c>
      <c r="C58" s="55">
        <v>100.964384688721</v>
      </c>
      <c r="D58" s="55">
        <f t="shared" si="10"/>
        <v>386.23017109957101</v>
      </c>
      <c r="E58" s="55">
        <v>23.969567087476999</v>
      </c>
      <c r="F58" s="55">
        <v>63.463479279634797</v>
      </c>
      <c r="G58" s="55">
        <v>17.055211105630299</v>
      </c>
      <c r="H58" s="55">
        <f t="shared" si="18"/>
        <v>104.48825747274211</v>
      </c>
      <c r="I58" s="55">
        <v>4153.8554236241998</v>
      </c>
      <c r="J58" s="55">
        <v>916.59915647824005</v>
      </c>
      <c r="K58" s="55">
        <v>660.93178128427201</v>
      </c>
      <c r="L58" s="55">
        <v>493.32752876332302</v>
      </c>
      <c r="M58" s="55">
        <v>577.07105251706798</v>
      </c>
      <c r="N58" s="55">
        <v>499.69425964176202</v>
      </c>
      <c r="O58" s="55">
        <v>5993.00511526021</v>
      </c>
      <c r="P58" s="55">
        <v>1194.09535222571</v>
      </c>
      <c r="Q58" s="55">
        <v>93.269348796439701</v>
      </c>
      <c r="R58" s="55">
        <v>25.771337326008901</v>
      </c>
      <c r="S58" s="55">
        <v>50.061716562131799</v>
      </c>
      <c r="T58" s="55">
        <v>4.7565427729860303</v>
      </c>
      <c r="U58" s="55">
        <v>542.41674187216097</v>
      </c>
      <c r="V58" s="55">
        <v>83.375133856733001</v>
      </c>
      <c r="W58" s="55">
        <v>1138.7398890676</v>
      </c>
      <c r="X58" s="55">
        <v>9.7223017725342906</v>
      </c>
      <c r="Y58" s="55">
        <v>43.317731784283403</v>
      </c>
      <c r="Z58" s="55">
        <v>1341.0044914541299</v>
      </c>
      <c r="AA58" s="55">
        <v>1200.0060456789599</v>
      </c>
      <c r="AB58" s="55">
        <v>32.481822447019802</v>
      </c>
      <c r="AC58" s="55">
        <v>10.9732631801288</v>
      </c>
      <c r="AD58" s="55">
        <v>806.04261973955897</v>
      </c>
      <c r="AE58" s="55">
        <v>140.22036576240899</v>
      </c>
      <c r="AF58" s="55">
        <v>362.18840953846097</v>
      </c>
      <c r="AG58" s="55">
        <v>1527.84047684488</v>
      </c>
      <c r="AH58" s="55">
        <v>249.47202156065899</v>
      </c>
      <c r="AI58" s="55">
        <v>676.45118663287894</v>
      </c>
      <c r="AJ58" s="55">
        <v>43.587475550008499</v>
      </c>
      <c r="AK58" s="55">
        <v>479.24824276436402</v>
      </c>
      <c r="AL58" s="56">
        <f t="shared" si="19"/>
        <v>23349.526834759119</v>
      </c>
      <c r="AM58" s="55">
        <v>97.303401102786495</v>
      </c>
      <c r="AN58" s="55">
        <v>269.23661505830501</v>
      </c>
      <c r="AO58" s="56">
        <f t="shared" si="20"/>
        <v>23820.555108392953</v>
      </c>
      <c r="AP58" s="55">
        <v>3212.85332724401</v>
      </c>
      <c r="AQ58" s="55">
        <v>347.44325499698698</v>
      </c>
      <c r="AR58" s="55">
        <v>1829.1157553257201</v>
      </c>
      <c r="AS58" s="55">
        <v>993.36724881250905</v>
      </c>
      <c r="AT58" s="55">
        <v>163.61477487978701</v>
      </c>
      <c r="AU58" s="55">
        <v>24.974794087863899</v>
      </c>
      <c r="AV58" s="55">
        <v>781.10034667562002</v>
      </c>
      <c r="AW58" s="55">
        <v>2895.51786068401</v>
      </c>
      <c r="AX58" s="55">
        <v>275.75413501256003</v>
      </c>
      <c r="AY58" s="55">
        <v>560.64943621564998</v>
      </c>
      <c r="AZ58" s="55">
        <f t="shared" si="8"/>
        <v>836.40357122821001</v>
      </c>
      <c r="BA58" s="55">
        <v>667.05791055592601</v>
      </c>
      <c r="BB58" s="55">
        <v>495.64129847425698</v>
      </c>
      <c r="BC58" s="55">
        <v>77.399144495122997</v>
      </c>
      <c r="BD58" s="57">
        <f t="shared" si="9"/>
        <v>1240.098353525306</v>
      </c>
      <c r="BE58" s="55">
        <v>0</v>
      </c>
      <c r="BF58" s="58">
        <v>36982.812513249344</v>
      </c>
    </row>
    <row r="59" spans="1:58" ht="12" customHeight="1">
      <c r="A59" s="54" t="s">
        <v>161</v>
      </c>
      <c r="B59" s="55">
        <v>5.02091802527036</v>
      </c>
      <c r="C59" s="55">
        <v>1.0526695779215101</v>
      </c>
      <c r="D59" s="55">
        <f t="shared" si="10"/>
        <v>6.0735876031918696</v>
      </c>
      <c r="E59" s="55">
        <v>4.8144473583451397</v>
      </c>
      <c r="F59" s="55">
        <v>12.684882139383699</v>
      </c>
      <c r="G59" s="55">
        <v>4.0512068608840197</v>
      </c>
      <c r="H59" s="55">
        <f t="shared" si="18"/>
        <v>21.55053635861286</v>
      </c>
      <c r="I59" s="55">
        <v>399.22653775087201</v>
      </c>
      <c r="J59" s="55">
        <v>0</v>
      </c>
      <c r="K59" s="55">
        <v>17.075360138949101</v>
      </c>
      <c r="L59" s="55">
        <v>11.935252203868201</v>
      </c>
      <c r="M59" s="55">
        <v>7.2199535686574601</v>
      </c>
      <c r="N59" s="55">
        <v>15.9576187863351</v>
      </c>
      <c r="O59" s="55">
        <v>144.88327104414199</v>
      </c>
      <c r="P59" s="55">
        <v>1891.3165812018401</v>
      </c>
      <c r="Q59" s="55">
        <v>4.1767094990020999</v>
      </c>
      <c r="R59" s="55">
        <v>5.2798718219049299</v>
      </c>
      <c r="S59" s="55">
        <v>1.13959268128401</v>
      </c>
      <c r="T59" s="55">
        <v>0</v>
      </c>
      <c r="U59" s="55">
        <v>7.1752690467339804</v>
      </c>
      <c r="V59" s="55">
        <v>13.7436395151752</v>
      </c>
      <c r="W59" s="55">
        <v>0</v>
      </c>
      <c r="X59" s="55">
        <v>2.6557932183081898</v>
      </c>
      <c r="Y59" s="55">
        <v>1.11631048297046</v>
      </c>
      <c r="Z59" s="55">
        <v>22.739680610575601</v>
      </c>
      <c r="AA59" s="55">
        <v>9.8979587820379091</v>
      </c>
      <c r="AB59" s="55">
        <v>22.182248039447298</v>
      </c>
      <c r="AC59" s="55">
        <v>2.1410801253160101</v>
      </c>
      <c r="AD59" s="55">
        <v>20.790631368488199</v>
      </c>
      <c r="AE59" s="55">
        <v>22.823601421488</v>
      </c>
      <c r="AF59" s="55">
        <v>14.573560963762899</v>
      </c>
      <c r="AG59" s="55">
        <v>209.96136607425501</v>
      </c>
      <c r="AH59" s="55">
        <v>26.639923413431202</v>
      </c>
      <c r="AI59" s="55">
        <v>22.961180549106899</v>
      </c>
      <c r="AJ59" s="55">
        <v>5.1767720406144901</v>
      </c>
      <c r="AK59" s="55">
        <v>26.9592006802032</v>
      </c>
      <c r="AL59" s="56">
        <f t="shared" si="19"/>
        <v>2929.7489650287689</v>
      </c>
      <c r="AM59" s="55">
        <v>28.1320004854018</v>
      </c>
      <c r="AN59" s="55">
        <v>35.064736982105103</v>
      </c>
      <c r="AO59" s="56">
        <f t="shared" si="20"/>
        <v>3014.4962388548888</v>
      </c>
      <c r="AP59" s="55">
        <v>5454.4178905572298</v>
      </c>
      <c r="AQ59" s="55">
        <v>151.080205945117</v>
      </c>
      <c r="AR59" s="55">
        <v>5522.95631614996</v>
      </c>
      <c r="AS59" s="55">
        <v>1803.8544637391301</v>
      </c>
      <c r="AT59" s="55">
        <v>285.83270404680502</v>
      </c>
      <c r="AU59" s="55">
        <v>0</v>
      </c>
      <c r="AV59" s="55">
        <v>48.714458628319001</v>
      </c>
      <c r="AW59" s="55">
        <v>5566.2418774267599</v>
      </c>
      <c r="AX59" s="55">
        <v>15.478026751551701</v>
      </c>
      <c r="AY59" s="55">
        <v>19.821845905091699</v>
      </c>
      <c r="AZ59" s="55">
        <f t="shared" si="8"/>
        <v>35.299872656643402</v>
      </c>
      <c r="BA59" s="55">
        <v>994.89897424272499</v>
      </c>
      <c r="BB59" s="55">
        <v>118.533300509684</v>
      </c>
      <c r="BC59" s="55">
        <v>61.607478174361901</v>
      </c>
      <c r="BD59" s="57">
        <f t="shared" si="9"/>
        <v>1175.0397529267709</v>
      </c>
      <c r="BE59" s="55">
        <v>0</v>
      </c>
      <c r="BF59" s="58">
        <v>24098.280438643869</v>
      </c>
    </row>
    <row r="60" spans="1:58" ht="12" customHeight="1">
      <c r="A60" s="54" t="s">
        <v>162</v>
      </c>
      <c r="B60" s="55">
        <v>486.88684284233898</v>
      </c>
      <c r="C60" s="55">
        <v>612.25575418062897</v>
      </c>
      <c r="D60" s="55">
        <f t="shared" si="10"/>
        <v>1099.1425970229679</v>
      </c>
      <c r="E60" s="55">
        <v>0</v>
      </c>
      <c r="F60" s="55">
        <v>0</v>
      </c>
      <c r="G60" s="55">
        <v>5.26894212269878</v>
      </c>
      <c r="H60" s="55">
        <f t="shared" si="18"/>
        <v>5.26894212269878</v>
      </c>
      <c r="I60" s="55">
        <v>291.53508289905898</v>
      </c>
      <c r="J60" s="55">
        <v>6.7143176510326397</v>
      </c>
      <c r="K60" s="55">
        <v>81.725333111812404</v>
      </c>
      <c r="L60" s="55">
        <v>0</v>
      </c>
      <c r="M60" s="55">
        <v>0</v>
      </c>
      <c r="N60" s="55">
        <v>0</v>
      </c>
      <c r="O60" s="55">
        <v>27.4084545763695</v>
      </c>
      <c r="P60" s="55">
        <v>0</v>
      </c>
      <c r="Q60" s="55">
        <v>0</v>
      </c>
      <c r="R60" s="55">
        <v>0</v>
      </c>
      <c r="S60" s="55">
        <v>107.89965083426</v>
      </c>
      <c r="T60" s="55">
        <v>0</v>
      </c>
      <c r="U60" s="55">
        <v>1.8664106089997901</v>
      </c>
      <c r="V60" s="55">
        <v>44.942310074629702</v>
      </c>
      <c r="W60" s="55">
        <v>1.11835623436668</v>
      </c>
      <c r="X60" s="55">
        <v>4.6054492690336497</v>
      </c>
      <c r="Y60" s="55">
        <v>0</v>
      </c>
      <c r="Z60" s="55">
        <v>13.9808645295234</v>
      </c>
      <c r="AA60" s="55">
        <v>20.129368336079501</v>
      </c>
      <c r="AB60" s="55">
        <v>49.804066979980298</v>
      </c>
      <c r="AC60" s="55">
        <v>0</v>
      </c>
      <c r="AD60" s="55">
        <v>12.3611428409644</v>
      </c>
      <c r="AE60" s="55">
        <v>26.844707851034901</v>
      </c>
      <c r="AF60" s="55">
        <v>15.8611418644536</v>
      </c>
      <c r="AG60" s="55">
        <v>1.47653592869634</v>
      </c>
      <c r="AH60" s="55">
        <v>13.533598397739</v>
      </c>
      <c r="AI60" s="55">
        <v>47.780776657030898</v>
      </c>
      <c r="AJ60" s="55">
        <v>11.670249438044101</v>
      </c>
      <c r="AK60" s="55">
        <v>7.8540568126152204</v>
      </c>
      <c r="AL60" s="56">
        <f t="shared" si="19"/>
        <v>789.1118748957249</v>
      </c>
      <c r="AM60" s="55">
        <v>1.0093263559319401</v>
      </c>
      <c r="AN60" s="55">
        <v>3.7419240251512198</v>
      </c>
      <c r="AO60" s="56">
        <f t="shared" si="20"/>
        <v>799.13206739950692</v>
      </c>
      <c r="AP60" s="55">
        <v>385.86780701388699</v>
      </c>
      <c r="AQ60" s="55">
        <v>5.0382761732903596</v>
      </c>
      <c r="AR60" s="55">
        <v>1.00663026934999</v>
      </c>
      <c r="AS60" s="55">
        <v>0</v>
      </c>
      <c r="AT60" s="55">
        <v>3.2443632569232399</v>
      </c>
      <c r="AU60" s="55">
        <v>14.196656289910999</v>
      </c>
      <c r="AV60" s="55">
        <v>1305.6679231149501</v>
      </c>
      <c r="AW60" s="55">
        <v>167.312074882442</v>
      </c>
      <c r="AX60" s="55">
        <v>0</v>
      </c>
      <c r="AY60" s="55">
        <v>31.478750696288699</v>
      </c>
      <c r="AZ60" s="55">
        <f t="shared" si="8"/>
        <v>31.478750696288699</v>
      </c>
      <c r="BA60" s="55">
        <v>83.364626735030598</v>
      </c>
      <c r="BB60" s="55">
        <v>38.350758610868802</v>
      </c>
      <c r="BC60" s="55">
        <v>8.6893597188284097</v>
      </c>
      <c r="BD60" s="57">
        <f t="shared" si="9"/>
        <v>130.40474506472779</v>
      </c>
      <c r="BE60" s="55">
        <v>0</v>
      </c>
      <c r="BF60" s="58">
        <v>4073.9836673312316</v>
      </c>
    </row>
    <row r="61" spans="1:58" ht="12" customHeight="1">
      <c r="A61" s="54" t="s">
        <v>163</v>
      </c>
      <c r="B61" s="55">
        <v>0</v>
      </c>
      <c r="C61" s="55">
        <v>0</v>
      </c>
      <c r="D61" s="55">
        <f t="shared" si="10"/>
        <v>0</v>
      </c>
      <c r="E61" s="55">
        <v>0</v>
      </c>
      <c r="F61" s="55">
        <v>0</v>
      </c>
      <c r="G61" s="55">
        <v>0</v>
      </c>
      <c r="H61" s="55">
        <f t="shared" si="18"/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30987.032467205099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6">
        <f t="shared" si="19"/>
        <v>30987.032467205099</v>
      </c>
      <c r="AM61" s="55">
        <v>0</v>
      </c>
      <c r="AN61" s="55">
        <v>0</v>
      </c>
      <c r="AO61" s="56">
        <f t="shared" si="20"/>
        <v>30987.032467205099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>
        <v>0</v>
      </c>
      <c r="AZ61" s="55">
        <f t="shared" si="8"/>
        <v>0</v>
      </c>
      <c r="BA61" s="55">
        <v>0</v>
      </c>
      <c r="BB61" s="55">
        <v>0</v>
      </c>
      <c r="BC61" s="55">
        <v>0</v>
      </c>
      <c r="BD61" s="57">
        <f t="shared" si="9"/>
        <v>0</v>
      </c>
      <c r="BE61" s="55">
        <v>0</v>
      </c>
      <c r="BF61" s="58">
        <v>30987.032467205099</v>
      </c>
    </row>
    <row r="62" spans="1:58" ht="12" customHeight="1">
      <c r="A62" s="54" t="s">
        <v>164</v>
      </c>
      <c r="B62" s="55">
        <v>412.15058830528397</v>
      </c>
      <c r="C62" s="55">
        <v>432.79705751124698</v>
      </c>
      <c r="D62" s="55">
        <f t="shared" si="10"/>
        <v>844.94764581653089</v>
      </c>
      <c r="E62" s="55">
        <v>22.524471607441701</v>
      </c>
      <c r="F62" s="55">
        <v>1.4986472455714399</v>
      </c>
      <c r="G62" s="55">
        <v>2.8717633809716698</v>
      </c>
      <c r="H62" s="55">
        <f t="shared" si="18"/>
        <v>26.894882233984809</v>
      </c>
      <c r="I62" s="55">
        <v>363.641455576407</v>
      </c>
      <c r="J62" s="55">
        <v>0.91488628596715704</v>
      </c>
      <c r="K62" s="55">
        <v>0.80694297852166297</v>
      </c>
      <c r="L62" s="55">
        <v>0</v>
      </c>
      <c r="M62" s="55">
        <v>0</v>
      </c>
      <c r="N62" s="55">
        <v>106.157039426566</v>
      </c>
      <c r="O62" s="55">
        <v>15.800437768397099</v>
      </c>
      <c r="P62" s="55">
        <v>0</v>
      </c>
      <c r="Q62" s="55">
        <v>0.74018198798995904</v>
      </c>
      <c r="R62" s="55">
        <v>0</v>
      </c>
      <c r="S62" s="55">
        <v>0.807818668292001</v>
      </c>
      <c r="T62" s="55">
        <v>0</v>
      </c>
      <c r="U62" s="55">
        <v>0</v>
      </c>
      <c r="V62" s="55">
        <v>1.39177153293112</v>
      </c>
      <c r="W62" s="55">
        <v>0</v>
      </c>
      <c r="X62" s="55">
        <v>0.62753396487107604</v>
      </c>
      <c r="Y62" s="55">
        <v>0</v>
      </c>
      <c r="Z62" s="55">
        <v>0</v>
      </c>
      <c r="AA62" s="55">
        <v>1.8719050819242999</v>
      </c>
      <c r="AB62" s="55">
        <v>1.6551836426658999</v>
      </c>
      <c r="AC62" s="55">
        <v>0.75886960487955202</v>
      </c>
      <c r="AD62" s="55">
        <v>2.8071951740174499</v>
      </c>
      <c r="AE62" s="55">
        <v>11.8915239212535</v>
      </c>
      <c r="AF62" s="55">
        <v>1.6569247966670499</v>
      </c>
      <c r="AG62" s="55">
        <v>0</v>
      </c>
      <c r="AH62" s="55">
        <v>26.161341507362401</v>
      </c>
      <c r="AI62" s="55">
        <v>6.9756014952487897</v>
      </c>
      <c r="AJ62" s="55">
        <v>1.2232128094483199</v>
      </c>
      <c r="AK62" s="55">
        <v>5.35093008741066</v>
      </c>
      <c r="AL62" s="56">
        <f t="shared" si="19"/>
        <v>551.24075631082098</v>
      </c>
      <c r="AM62" s="55">
        <v>103.14735864842299</v>
      </c>
      <c r="AN62" s="55">
        <v>677.49091684095697</v>
      </c>
      <c r="AO62" s="56">
        <f t="shared" si="20"/>
        <v>1358.773914034186</v>
      </c>
      <c r="AP62" s="55">
        <v>1406.4605891614999</v>
      </c>
      <c r="AQ62" s="55">
        <v>1079.1945547192099</v>
      </c>
      <c r="AR62" s="55">
        <v>267.557386655296</v>
      </c>
      <c r="AS62" s="55">
        <v>460.93035304036999</v>
      </c>
      <c r="AT62" s="55">
        <v>59.6799535913784</v>
      </c>
      <c r="AU62" s="55">
        <v>59.4144008280946</v>
      </c>
      <c r="AV62" s="55">
        <v>119.48082512928001</v>
      </c>
      <c r="AW62" s="55">
        <v>1185.1730910055601</v>
      </c>
      <c r="AX62" s="55">
        <v>20.480785025510301</v>
      </c>
      <c r="AY62" s="55">
        <v>184.88204538155401</v>
      </c>
      <c r="AZ62" s="55">
        <f t="shared" si="8"/>
        <v>205.36283040706431</v>
      </c>
      <c r="BA62" s="55">
        <v>1045.2880058905</v>
      </c>
      <c r="BB62" s="55">
        <v>117.07572665668999</v>
      </c>
      <c r="BC62" s="55">
        <v>39.476354864107698</v>
      </c>
      <c r="BD62" s="57">
        <f t="shared" si="9"/>
        <v>1201.8400874112976</v>
      </c>
      <c r="BE62" s="55">
        <v>0</v>
      </c>
      <c r="BF62" s="58">
        <v>8648.0050424561596</v>
      </c>
    </row>
    <row r="63" spans="1:58" ht="12" customHeight="1">
      <c r="A63" s="54" t="s">
        <v>165</v>
      </c>
      <c r="B63" s="55">
        <v>42.245370510830597</v>
      </c>
      <c r="C63" s="55">
        <v>24.433183331979802</v>
      </c>
      <c r="D63" s="55">
        <f t="shared" si="10"/>
        <v>66.678553842810402</v>
      </c>
      <c r="E63" s="55">
        <v>29.333489654921099</v>
      </c>
      <c r="F63" s="55">
        <v>0</v>
      </c>
      <c r="G63" s="55">
        <v>415.05999769137401</v>
      </c>
      <c r="H63" s="55">
        <f t="shared" si="18"/>
        <v>444.3934873462951</v>
      </c>
      <c r="I63" s="55">
        <v>416.403813339777</v>
      </c>
      <c r="J63" s="55">
        <v>0</v>
      </c>
      <c r="K63" s="55">
        <v>33.027568945098302</v>
      </c>
      <c r="L63" s="55">
        <v>0</v>
      </c>
      <c r="M63" s="55">
        <v>0</v>
      </c>
      <c r="N63" s="55">
        <v>18.6974349824056</v>
      </c>
      <c r="O63" s="55">
        <v>434.317860507707</v>
      </c>
      <c r="P63" s="55">
        <v>0</v>
      </c>
      <c r="Q63" s="55">
        <v>143.14430892234299</v>
      </c>
      <c r="R63" s="55">
        <v>0</v>
      </c>
      <c r="S63" s="55">
        <v>376.922877060963</v>
      </c>
      <c r="T63" s="55">
        <v>28.273255966157699</v>
      </c>
      <c r="U63" s="55">
        <v>5.2044662135722399</v>
      </c>
      <c r="V63" s="55">
        <v>6.4084681840729099</v>
      </c>
      <c r="W63" s="55">
        <v>7.0166801554677303</v>
      </c>
      <c r="X63" s="55">
        <v>0</v>
      </c>
      <c r="Y63" s="55">
        <v>68.824320474124207</v>
      </c>
      <c r="Z63" s="55">
        <v>21.741909362915901</v>
      </c>
      <c r="AA63" s="55">
        <v>306.91883342471903</v>
      </c>
      <c r="AB63" s="55">
        <v>226.94716064891799</v>
      </c>
      <c r="AC63" s="55">
        <v>1016.43725427829</v>
      </c>
      <c r="AD63" s="55">
        <v>11.4896386262712</v>
      </c>
      <c r="AE63" s="55">
        <v>48.355319227850103</v>
      </c>
      <c r="AF63" s="55">
        <v>4.4376406777324497</v>
      </c>
      <c r="AG63" s="55">
        <v>0</v>
      </c>
      <c r="AH63" s="55">
        <v>3.76315137524126</v>
      </c>
      <c r="AI63" s="55">
        <v>2.3792176714057098</v>
      </c>
      <c r="AJ63" s="55">
        <v>5.0065179912209796</v>
      </c>
      <c r="AK63" s="55">
        <v>2.3465308102791802</v>
      </c>
      <c r="AL63" s="56">
        <f t="shared" si="19"/>
        <v>3188.0642288465324</v>
      </c>
      <c r="AM63" s="55">
        <v>809.16755756661303</v>
      </c>
      <c r="AN63" s="55">
        <v>426.50264640858597</v>
      </c>
      <c r="AO63" s="56">
        <f t="shared" si="20"/>
        <v>4868.1279201680263</v>
      </c>
      <c r="AP63" s="55">
        <v>242.09736583991599</v>
      </c>
      <c r="AQ63" s="55">
        <v>809.23275314913496</v>
      </c>
      <c r="AR63" s="55">
        <v>0</v>
      </c>
      <c r="AS63" s="55">
        <v>0</v>
      </c>
      <c r="AT63" s="55">
        <v>0</v>
      </c>
      <c r="AU63" s="55">
        <v>0</v>
      </c>
      <c r="AV63" s="55">
        <v>0</v>
      </c>
      <c r="AW63" s="55">
        <v>17.147494799763798</v>
      </c>
      <c r="AX63" s="55">
        <v>0</v>
      </c>
      <c r="AY63" s="55">
        <v>0</v>
      </c>
      <c r="AZ63" s="55">
        <f t="shared" si="8"/>
        <v>0</v>
      </c>
      <c r="BA63" s="55">
        <v>0</v>
      </c>
      <c r="BB63" s="55">
        <v>0</v>
      </c>
      <c r="BC63" s="55">
        <v>0</v>
      </c>
      <c r="BD63" s="57">
        <f t="shared" si="9"/>
        <v>0</v>
      </c>
      <c r="BE63" s="55">
        <v>0</v>
      </c>
      <c r="BF63" s="58">
        <v>6003.2840877996514</v>
      </c>
    </row>
    <row r="64" spans="1:58" ht="12" customHeight="1">
      <c r="A64" s="54" t="s">
        <v>166</v>
      </c>
      <c r="B64" s="55">
        <v>5573.2292572242804</v>
      </c>
      <c r="C64" s="55">
        <v>1976.1492483469699</v>
      </c>
      <c r="D64" s="55">
        <f t="shared" si="10"/>
        <v>7549.3785055712506</v>
      </c>
      <c r="E64" s="55">
        <v>84.705125938655101</v>
      </c>
      <c r="F64" s="55">
        <v>1407.8757220774</v>
      </c>
      <c r="G64" s="55">
        <v>958.67180309299704</v>
      </c>
      <c r="H64" s="55">
        <f t="shared" si="18"/>
        <v>2451.2526511090518</v>
      </c>
      <c r="I64" s="55">
        <v>3898.39605447343</v>
      </c>
      <c r="J64" s="55">
        <v>20.4365999332901</v>
      </c>
      <c r="K64" s="55">
        <v>139.19597193432099</v>
      </c>
      <c r="L64" s="55">
        <v>81.131797023107396</v>
      </c>
      <c r="M64" s="55">
        <v>88.919230297745003</v>
      </c>
      <c r="N64" s="55">
        <v>44.273294957662799</v>
      </c>
      <c r="O64" s="55">
        <v>240.64631935667401</v>
      </c>
      <c r="P64" s="55">
        <v>23.5663749599684</v>
      </c>
      <c r="Q64" s="55">
        <v>46010.302546575498</v>
      </c>
      <c r="R64" s="55">
        <v>404.08793747646502</v>
      </c>
      <c r="S64" s="55">
        <v>513.278256193223</v>
      </c>
      <c r="T64" s="55">
        <v>53.3404410402132</v>
      </c>
      <c r="U64" s="55">
        <v>82.056841617760099</v>
      </c>
      <c r="V64" s="55">
        <v>45.770203540478199</v>
      </c>
      <c r="W64" s="55">
        <v>151.287973171034</v>
      </c>
      <c r="X64" s="55">
        <v>53.734764267174199</v>
      </c>
      <c r="Y64" s="55">
        <v>87.399362354279504</v>
      </c>
      <c r="Z64" s="55">
        <v>388.26014206431</v>
      </c>
      <c r="AA64" s="55">
        <v>583.07852912403098</v>
      </c>
      <c r="AB64" s="55">
        <v>634.70758121041104</v>
      </c>
      <c r="AC64" s="55">
        <v>113.010143113487</v>
      </c>
      <c r="AD64" s="55">
        <v>184.636474381727</v>
      </c>
      <c r="AE64" s="55">
        <v>287.77492171033799</v>
      </c>
      <c r="AF64" s="55">
        <v>168.996748243659</v>
      </c>
      <c r="AG64" s="55">
        <v>168.690467277398</v>
      </c>
      <c r="AH64" s="55">
        <v>616.72473709257497</v>
      </c>
      <c r="AI64" s="55">
        <v>158.70555107246699</v>
      </c>
      <c r="AJ64" s="55">
        <v>68.309885073707306</v>
      </c>
      <c r="AK64" s="55">
        <v>133.75787788635901</v>
      </c>
      <c r="AL64" s="56">
        <f t="shared" si="19"/>
        <v>55444.477027422792</v>
      </c>
      <c r="AM64" s="55">
        <v>2407.3484632753998</v>
      </c>
      <c r="AN64" s="55">
        <v>3458.7463221347002</v>
      </c>
      <c r="AO64" s="56">
        <f t="shared" si="20"/>
        <v>63761.824463941943</v>
      </c>
      <c r="AP64" s="55">
        <v>4031.5627592158799</v>
      </c>
      <c r="AQ64" s="55">
        <v>39077.866582472103</v>
      </c>
      <c r="AR64" s="55">
        <v>10.3275837998039</v>
      </c>
      <c r="AS64" s="55">
        <v>0</v>
      </c>
      <c r="AT64" s="55">
        <v>3.65740007735885</v>
      </c>
      <c r="AU64" s="55">
        <v>0</v>
      </c>
      <c r="AV64" s="55">
        <v>14.5703522714557</v>
      </c>
      <c r="AW64" s="55">
        <v>211.82433429278501</v>
      </c>
      <c r="AX64" s="55">
        <v>50.832985270173602</v>
      </c>
      <c r="AY64" s="55">
        <v>26.614710525883599</v>
      </c>
      <c r="AZ64" s="55">
        <f t="shared" si="8"/>
        <v>77.447695796057204</v>
      </c>
      <c r="BA64" s="55">
        <v>265.639060006823</v>
      </c>
      <c r="BB64" s="55">
        <v>72.432857264021294</v>
      </c>
      <c r="BC64" s="55">
        <v>18.235553521701799</v>
      </c>
      <c r="BD64" s="57">
        <f t="shared" si="9"/>
        <v>356.3074707925461</v>
      </c>
      <c r="BE64" s="55">
        <v>0</v>
      </c>
      <c r="BF64" s="58">
        <v>115326.00886529611</v>
      </c>
    </row>
    <row r="65" spans="1:58" ht="12" customHeight="1">
      <c r="A65" s="54" t="s">
        <v>167</v>
      </c>
      <c r="B65" s="55">
        <v>392.294820340255</v>
      </c>
      <c r="C65" s="55">
        <v>195.46420168795601</v>
      </c>
      <c r="D65" s="55">
        <f t="shared" si="10"/>
        <v>587.75902202821101</v>
      </c>
      <c r="E65" s="55">
        <v>1289.4800083049199</v>
      </c>
      <c r="F65" s="55">
        <v>342.43126849389103</v>
      </c>
      <c r="G65" s="55">
        <v>95.251860683642207</v>
      </c>
      <c r="H65" s="55">
        <f t="shared" si="18"/>
        <v>1727.1631374824533</v>
      </c>
      <c r="I65" s="55">
        <v>297.20115102933801</v>
      </c>
      <c r="J65" s="55">
        <v>0</v>
      </c>
      <c r="K65" s="55">
        <v>28.366351829723001</v>
      </c>
      <c r="L65" s="55">
        <v>0</v>
      </c>
      <c r="M65" s="55">
        <v>106.399360475324</v>
      </c>
      <c r="N65" s="55">
        <v>0</v>
      </c>
      <c r="O65" s="55">
        <v>298.07562869575798</v>
      </c>
      <c r="P65" s="55">
        <v>0</v>
      </c>
      <c r="Q65" s="55">
        <v>2661.5442982302402</v>
      </c>
      <c r="R65" s="55">
        <v>0</v>
      </c>
      <c r="S65" s="55">
        <v>10844.041357772699</v>
      </c>
      <c r="T65" s="55">
        <v>81.813760043872094</v>
      </c>
      <c r="U65" s="55">
        <v>5.0467224557769201</v>
      </c>
      <c r="V65" s="55">
        <v>73.387120318050705</v>
      </c>
      <c r="W65" s="55">
        <v>242.78433724286501</v>
      </c>
      <c r="X65" s="55">
        <v>365.05100309889502</v>
      </c>
      <c r="Y65" s="55">
        <v>221.63846542453001</v>
      </c>
      <c r="Z65" s="55">
        <v>1117.49899754595</v>
      </c>
      <c r="AA65" s="55">
        <v>1996.38323611901</v>
      </c>
      <c r="AB65" s="55">
        <v>2139.6856864143501</v>
      </c>
      <c r="AC65" s="55">
        <v>141.98747852347401</v>
      </c>
      <c r="AD65" s="55">
        <v>84.356281395824794</v>
      </c>
      <c r="AE65" s="55">
        <v>280.38024869015999</v>
      </c>
      <c r="AF65" s="55">
        <v>578.33923435488998</v>
      </c>
      <c r="AG65" s="55">
        <v>0</v>
      </c>
      <c r="AH65" s="55">
        <v>124.719942797928</v>
      </c>
      <c r="AI65" s="55">
        <v>239.06004726239701</v>
      </c>
      <c r="AJ65" s="55">
        <v>0</v>
      </c>
      <c r="AK65" s="55">
        <v>50.275705618012601</v>
      </c>
      <c r="AL65" s="56">
        <f t="shared" si="19"/>
        <v>21978.036415339069</v>
      </c>
      <c r="AM65" s="55">
        <v>229.251996712123</v>
      </c>
      <c r="AN65" s="55">
        <v>1861.7227914718101</v>
      </c>
      <c r="AO65" s="56">
        <f t="shared" si="20"/>
        <v>25796.174341005455</v>
      </c>
      <c r="AP65" s="55">
        <v>2550.3086468122801</v>
      </c>
      <c r="AQ65" s="55">
        <v>8395.1029669153395</v>
      </c>
      <c r="AR65" s="55">
        <v>2.3330573946881898</v>
      </c>
      <c r="AS65" s="55">
        <v>0</v>
      </c>
      <c r="AT65" s="55">
        <v>0</v>
      </c>
      <c r="AU65" s="55">
        <v>0</v>
      </c>
      <c r="AV65" s="55">
        <v>7.8316100381317399</v>
      </c>
      <c r="AW65" s="55">
        <v>149.59917771841199</v>
      </c>
      <c r="AX65" s="55">
        <v>0</v>
      </c>
      <c r="AY65" s="55">
        <v>0</v>
      </c>
      <c r="AZ65" s="55">
        <f t="shared" si="8"/>
        <v>0</v>
      </c>
      <c r="BA65" s="55">
        <v>740.31678672360295</v>
      </c>
      <c r="BB65" s="55">
        <v>43.3781325850927</v>
      </c>
      <c r="BC65" s="55">
        <v>6.0140003339318397</v>
      </c>
      <c r="BD65" s="57">
        <f t="shared" si="9"/>
        <v>789.70891964262739</v>
      </c>
      <c r="BE65" s="55">
        <v>0</v>
      </c>
      <c r="BF65" s="58">
        <v>38281.255799459985</v>
      </c>
    </row>
    <row r="66" spans="1:58" ht="12" customHeight="1">
      <c r="A66" s="54" t="s">
        <v>80</v>
      </c>
      <c r="B66" s="55">
        <v>81.024280858612997</v>
      </c>
      <c r="C66" s="55">
        <v>60.806780248741802</v>
      </c>
      <c r="D66" s="55">
        <f t="shared" si="10"/>
        <v>141.8310611073548</v>
      </c>
      <c r="E66" s="55">
        <v>282.51779164197598</v>
      </c>
      <c r="F66" s="55">
        <v>0</v>
      </c>
      <c r="G66" s="55">
        <v>2.7858970873703202</v>
      </c>
      <c r="H66" s="55">
        <f t="shared" si="18"/>
        <v>285.30368872934628</v>
      </c>
      <c r="I66" s="55">
        <v>158.395714351414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0.92896979098055898</v>
      </c>
      <c r="P66" s="55">
        <v>0</v>
      </c>
      <c r="Q66" s="55">
        <v>6546.1823641184801</v>
      </c>
      <c r="R66" s="55">
        <v>167.82430231402199</v>
      </c>
      <c r="S66" s="55">
        <v>220.47101076005899</v>
      </c>
      <c r="T66" s="55">
        <v>0</v>
      </c>
      <c r="U66" s="55">
        <v>416.94190748525699</v>
      </c>
      <c r="V66" s="55">
        <v>102.611953931595</v>
      </c>
      <c r="W66" s="55">
        <v>832.77420191182705</v>
      </c>
      <c r="X66" s="55">
        <v>124.189197318627</v>
      </c>
      <c r="Y66" s="55">
        <v>5.11769493207224</v>
      </c>
      <c r="Z66" s="55">
        <v>0</v>
      </c>
      <c r="AA66" s="55">
        <v>0</v>
      </c>
      <c r="AB66" s="55">
        <v>0</v>
      </c>
      <c r="AC66" s="55">
        <v>0</v>
      </c>
      <c r="AD66" s="55">
        <v>21.786075860690602</v>
      </c>
      <c r="AE66" s="55">
        <v>0.90986241387030298</v>
      </c>
      <c r="AF66" s="55">
        <v>2.1431765563101699</v>
      </c>
      <c r="AG66" s="55">
        <v>0</v>
      </c>
      <c r="AH66" s="55">
        <v>8.5187454276985495</v>
      </c>
      <c r="AI66" s="55">
        <v>1.0025229080906499</v>
      </c>
      <c r="AJ66" s="55">
        <v>0</v>
      </c>
      <c r="AK66" s="55">
        <v>1.97749951180842</v>
      </c>
      <c r="AL66" s="56">
        <f t="shared" si="19"/>
        <v>8611.7751995928029</v>
      </c>
      <c r="AM66" s="55">
        <v>6.22615667054633</v>
      </c>
      <c r="AN66" s="55">
        <v>232.474045549983</v>
      </c>
      <c r="AO66" s="56">
        <f t="shared" si="20"/>
        <v>9135.7790905426773</v>
      </c>
      <c r="AP66" s="55">
        <v>152.16752517230401</v>
      </c>
      <c r="AQ66" s="55">
        <v>398.702259818904</v>
      </c>
      <c r="AR66" s="55">
        <v>0.88707507444414302</v>
      </c>
      <c r="AS66" s="55">
        <v>0</v>
      </c>
      <c r="AT66" s="55">
        <v>0</v>
      </c>
      <c r="AU66" s="55">
        <v>19.659438241693401</v>
      </c>
      <c r="AV66" s="55">
        <v>1.7866408447757101</v>
      </c>
      <c r="AW66" s="55">
        <v>94.393987034979702</v>
      </c>
      <c r="AX66" s="55">
        <v>0</v>
      </c>
      <c r="AY66" s="55">
        <v>28.696645699898401</v>
      </c>
      <c r="AZ66" s="55">
        <f t="shared" si="8"/>
        <v>28.696645699898401</v>
      </c>
      <c r="BA66" s="55">
        <v>602.21587931575903</v>
      </c>
      <c r="BB66" s="55">
        <v>75.1216527230645</v>
      </c>
      <c r="BC66" s="55">
        <v>26.386340262754501</v>
      </c>
      <c r="BD66" s="57">
        <f t="shared" si="9"/>
        <v>703.72387230157801</v>
      </c>
      <c r="BE66" s="55">
        <v>0</v>
      </c>
      <c r="BF66" s="58">
        <v>10715.634528928571</v>
      </c>
    </row>
    <row r="67" spans="1:58" ht="12" customHeight="1">
      <c r="A67" s="54" t="s">
        <v>168</v>
      </c>
      <c r="B67" s="55">
        <v>20115.040214992299</v>
      </c>
      <c r="C67" s="55">
        <v>2563.28196766773</v>
      </c>
      <c r="D67" s="55">
        <f t="shared" si="10"/>
        <v>22678.322182660027</v>
      </c>
      <c r="E67" s="55">
        <v>849.82740237128201</v>
      </c>
      <c r="F67" s="55">
        <v>0.90665927375313504</v>
      </c>
      <c r="G67" s="55">
        <v>120.74749957391801</v>
      </c>
      <c r="H67" s="55">
        <f t="shared" si="18"/>
        <v>971.48156121895317</v>
      </c>
      <c r="I67" s="55">
        <v>800.48432509928</v>
      </c>
      <c r="J67" s="55">
        <v>0</v>
      </c>
      <c r="K67" s="55">
        <v>211.873804372856</v>
      </c>
      <c r="L67" s="55">
        <v>0</v>
      </c>
      <c r="M67" s="55">
        <v>196.09913274095101</v>
      </c>
      <c r="N67" s="55">
        <v>0</v>
      </c>
      <c r="O67" s="55">
        <v>1712.80430996327</v>
      </c>
      <c r="P67" s="55">
        <v>9.1909084063903208</v>
      </c>
      <c r="Q67" s="55">
        <v>0</v>
      </c>
      <c r="R67" s="55">
        <v>6.7928739566696201</v>
      </c>
      <c r="S67" s="55">
        <v>16870.554632533</v>
      </c>
      <c r="T67" s="55">
        <v>835.82767728015097</v>
      </c>
      <c r="U67" s="55">
        <v>123.085559356304</v>
      </c>
      <c r="V67" s="55">
        <v>128.82616196972899</v>
      </c>
      <c r="W67" s="55">
        <v>843.52270067818301</v>
      </c>
      <c r="X67" s="55">
        <v>1262.5564081536099</v>
      </c>
      <c r="Y67" s="55">
        <v>863.74449280460203</v>
      </c>
      <c r="Z67" s="55">
        <v>415.78942567256797</v>
      </c>
      <c r="AA67" s="55">
        <v>1320.2691632941501</v>
      </c>
      <c r="AB67" s="55">
        <v>895.21714854311199</v>
      </c>
      <c r="AC67" s="55">
        <v>735.48591192509502</v>
      </c>
      <c r="AD67" s="55">
        <v>292.10954198060699</v>
      </c>
      <c r="AE67" s="55">
        <v>167.12965897515701</v>
      </c>
      <c r="AF67" s="55">
        <v>176.42501112641199</v>
      </c>
      <c r="AG67" s="55">
        <v>9.4886913119443701</v>
      </c>
      <c r="AH67" s="55">
        <v>7.8583809762519197</v>
      </c>
      <c r="AI67" s="55">
        <v>14.0671168712599</v>
      </c>
      <c r="AJ67" s="55">
        <v>125.064316292299</v>
      </c>
      <c r="AK67" s="55">
        <v>161.861652276472</v>
      </c>
      <c r="AL67" s="56">
        <f t="shared" si="19"/>
        <v>28186.129006560328</v>
      </c>
      <c r="AM67" s="55">
        <v>911.91023527529705</v>
      </c>
      <c r="AN67" s="55">
        <v>0.77116071331590996</v>
      </c>
      <c r="AO67" s="56">
        <f t="shared" si="20"/>
        <v>30070.291963767893</v>
      </c>
      <c r="AP67" s="55">
        <v>245.723649685135</v>
      </c>
      <c r="AQ67" s="55">
        <v>0.830657302833962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55">
        <v>20.589801610162301</v>
      </c>
      <c r="AX67" s="55">
        <v>0</v>
      </c>
      <c r="AY67" s="55">
        <v>766.84966882106801</v>
      </c>
      <c r="AZ67" s="55">
        <f t="shared" si="8"/>
        <v>766.84966882106801</v>
      </c>
      <c r="BA67" s="55">
        <v>5.4007325504925596</v>
      </c>
      <c r="BB67" s="55">
        <v>16.688559091209601</v>
      </c>
      <c r="BC67" s="55">
        <v>158.03511565811601</v>
      </c>
      <c r="BD67" s="57">
        <f t="shared" si="9"/>
        <v>180.12440729981819</v>
      </c>
      <c r="BE67" s="55">
        <v>0</v>
      </c>
      <c r="BF67" s="58">
        <v>54176.053329751514</v>
      </c>
    </row>
    <row r="68" spans="1:58" ht="12" customHeight="1">
      <c r="A68" s="54" t="s">
        <v>169</v>
      </c>
      <c r="B68" s="55">
        <v>0</v>
      </c>
      <c r="C68" s="55">
        <v>1.1491135950314899</v>
      </c>
      <c r="D68" s="55">
        <f t="shared" si="10"/>
        <v>1.1491135950314899</v>
      </c>
      <c r="E68" s="55">
        <v>1157.2698742145801</v>
      </c>
      <c r="F68" s="55">
        <v>242.32341221837399</v>
      </c>
      <c r="G68" s="55">
        <v>77.3915168737702</v>
      </c>
      <c r="H68" s="55">
        <f t="shared" si="18"/>
        <v>1476.9848033067242</v>
      </c>
      <c r="I68" s="55">
        <v>551.940573541925</v>
      </c>
      <c r="J68" s="55">
        <v>0</v>
      </c>
      <c r="K68" s="55">
        <v>1447.68951585327</v>
      </c>
      <c r="L68" s="55">
        <v>163.451493234173</v>
      </c>
      <c r="M68" s="55">
        <v>660.72696322933996</v>
      </c>
      <c r="N68" s="55">
        <v>0</v>
      </c>
      <c r="O68" s="55">
        <v>1177.8844910753901</v>
      </c>
      <c r="P68" s="55">
        <v>0</v>
      </c>
      <c r="Q68" s="55">
        <v>0</v>
      </c>
      <c r="R68" s="55">
        <v>410.17661315761097</v>
      </c>
      <c r="S68" s="55">
        <v>5335.5179880132</v>
      </c>
      <c r="T68" s="55">
        <v>12482.3799848239</v>
      </c>
      <c r="U68" s="55">
        <v>1324.69803020125</v>
      </c>
      <c r="V68" s="55">
        <v>4352.9585283959505</v>
      </c>
      <c r="W68" s="55">
        <v>3081.0662043870998</v>
      </c>
      <c r="X68" s="55">
        <v>2213.6043491567002</v>
      </c>
      <c r="Y68" s="55">
        <v>2982.66829157244</v>
      </c>
      <c r="Z68" s="55">
        <v>1901.2204439385</v>
      </c>
      <c r="AA68" s="55">
        <v>0</v>
      </c>
      <c r="AB68" s="55">
        <v>577.32591030186995</v>
      </c>
      <c r="AC68" s="55">
        <v>253.59083228449401</v>
      </c>
      <c r="AD68" s="55">
        <v>326.38201334250698</v>
      </c>
      <c r="AE68" s="55">
        <v>6.4994780222109902</v>
      </c>
      <c r="AF68" s="55">
        <v>96.960099149447302</v>
      </c>
      <c r="AG68" s="55">
        <v>95.403736131239199</v>
      </c>
      <c r="AH68" s="55">
        <v>25.355206567541899</v>
      </c>
      <c r="AI68" s="55">
        <v>0</v>
      </c>
      <c r="AJ68" s="55">
        <v>1.8836867253238601</v>
      </c>
      <c r="AK68" s="55">
        <v>108.29931780893401</v>
      </c>
      <c r="AL68" s="56">
        <f t="shared" si="19"/>
        <v>39577.683750914315</v>
      </c>
      <c r="AM68" s="55">
        <v>147.19339057770799</v>
      </c>
      <c r="AN68" s="55">
        <v>0</v>
      </c>
      <c r="AO68" s="56">
        <f t="shared" si="20"/>
        <v>41201.861944798751</v>
      </c>
      <c r="AP68" s="55">
        <v>39.471629689446502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101.545518972818</v>
      </c>
      <c r="AX68" s="55">
        <v>0</v>
      </c>
      <c r="AY68" s="55">
        <v>66.052518132132704</v>
      </c>
      <c r="AZ68" s="55">
        <f t="shared" si="8"/>
        <v>66.052518132132704</v>
      </c>
      <c r="BA68" s="55">
        <v>7.5794008070220196</v>
      </c>
      <c r="BB68" s="55">
        <v>36.016009707964997</v>
      </c>
      <c r="BC68" s="55">
        <v>89.8416818756439</v>
      </c>
      <c r="BD68" s="57">
        <f t="shared" si="9"/>
        <v>133.43709239063091</v>
      </c>
      <c r="BE68" s="55">
        <v>0</v>
      </c>
      <c r="BF68" s="58">
        <v>41543.51781757881</v>
      </c>
    </row>
    <row r="69" spans="1:58" ht="12" customHeight="1">
      <c r="A69" s="54" t="s">
        <v>82</v>
      </c>
      <c r="B69" s="55">
        <v>90.698595573220899</v>
      </c>
      <c r="C69" s="55">
        <v>5.2240595606640801</v>
      </c>
      <c r="D69" s="55">
        <f t="shared" si="10"/>
        <v>95.922655133884973</v>
      </c>
      <c r="E69" s="55">
        <v>847.70764797007496</v>
      </c>
      <c r="F69" s="55">
        <v>0</v>
      </c>
      <c r="G69" s="55">
        <v>0</v>
      </c>
      <c r="H69" s="55">
        <f t="shared" si="18"/>
        <v>847.70764797007496</v>
      </c>
      <c r="I69" s="55">
        <v>12.546063516249101</v>
      </c>
      <c r="J69" s="55">
        <v>37.148982674047097</v>
      </c>
      <c r="K69" s="55">
        <v>5013.1890834305796</v>
      </c>
      <c r="L69" s="55">
        <v>0</v>
      </c>
      <c r="M69" s="55">
        <v>1303.0286005074199</v>
      </c>
      <c r="N69" s="55">
        <v>593.33468679234602</v>
      </c>
      <c r="O69" s="55">
        <v>1414.8889208793701</v>
      </c>
      <c r="P69" s="55">
        <v>46.7970245057342</v>
      </c>
      <c r="Q69" s="55">
        <v>0</v>
      </c>
      <c r="R69" s="55">
        <v>0</v>
      </c>
      <c r="S69" s="55">
        <v>238.65918331682701</v>
      </c>
      <c r="T69" s="55">
        <v>2062.3213559409401</v>
      </c>
      <c r="U69" s="55">
        <v>56.083459614416697</v>
      </c>
      <c r="V69" s="55">
        <v>52.615478335486699</v>
      </c>
      <c r="W69" s="55">
        <v>986.82227430571595</v>
      </c>
      <c r="X69" s="55">
        <v>922.58915532172296</v>
      </c>
      <c r="Y69" s="55">
        <v>809.46121040542801</v>
      </c>
      <c r="Z69" s="55">
        <v>14392.3646895484</v>
      </c>
      <c r="AA69" s="55">
        <v>1545.82206546271</v>
      </c>
      <c r="AB69" s="55">
        <v>1.15877201893438</v>
      </c>
      <c r="AC69" s="55">
        <v>216.75999649021401</v>
      </c>
      <c r="AD69" s="55">
        <v>860.79261620524596</v>
      </c>
      <c r="AE69" s="55">
        <v>173.34648894764001</v>
      </c>
      <c r="AF69" s="55">
        <v>3528.9028924658901</v>
      </c>
      <c r="AG69" s="55">
        <v>661.70981490416398</v>
      </c>
      <c r="AH69" s="55">
        <v>76.949432909004699</v>
      </c>
      <c r="AI69" s="55">
        <v>1850.31361963829</v>
      </c>
      <c r="AJ69" s="55">
        <v>285.166212681464</v>
      </c>
      <c r="AK69" s="55">
        <v>1175.20975144064</v>
      </c>
      <c r="AL69" s="56">
        <f t="shared" si="19"/>
        <v>38317.981832258884</v>
      </c>
      <c r="AM69" s="55">
        <v>0</v>
      </c>
      <c r="AN69" s="55">
        <v>0.89238450758311805</v>
      </c>
      <c r="AO69" s="56">
        <f t="shared" si="20"/>
        <v>39166.581864736545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33.554052923896101</v>
      </c>
      <c r="AX69" s="55">
        <v>0</v>
      </c>
      <c r="AY69" s="55">
        <v>0</v>
      </c>
      <c r="AZ69" s="55">
        <f t="shared" ref="AZ69:AZ126" si="21">SUM(AX69:AY69)</f>
        <v>0</v>
      </c>
      <c r="BA69" s="55">
        <v>0</v>
      </c>
      <c r="BB69" s="55">
        <v>0</v>
      </c>
      <c r="BC69" s="55">
        <v>0</v>
      </c>
      <c r="BD69" s="57">
        <f t="shared" ref="BD69:BD126" si="22">SUM(BA69:BC69)</f>
        <v>0</v>
      </c>
      <c r="BE69" s="55">
        <v>0</v>
      </c>
      <c r="BF69" s="58">
        <v>39296.058572794318</v>
      </c>
    </row>
    <row r="70" spans="1:58" ht="12" customHeight="1">
      <c r="A70" s="54" t="s">
        <v>83</v>
      </c>
      <c r="B70" s="55">
        <v>403.26253292230399</v>
      </c>
      <c r="C70" s="55">
        <v>2976.95190854148</v>
      </c>
      <c r="D70" s="55">
        <f t="shared" si="10"/>
        <v>3380.2144414637842</v>
      </c>
      <c r="E70" s="55">
        <v>197.78435874210899</v>
      </c>
      <c r="F70" s="55">
        <v>0</v>
      </c>
      <c r="G70" s="55">
        <v>0</v>
      </c>
      <c r="H70" s="55">
        <f t="shared" ref="H70:H94" si="23">SUM(G70,F70,E70)</f>
        <v>197.78435874210899</v>
      </c>
      <c r="I70" s="55">
        <v>128.03877885181501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2.6301174958544702</v>
      </c>
      <c r="T70" s="55">
        <v>0</v>
      </c>
      <c r="U70" s="55">
        <v>3263.7252244792298</v>
      </c>
      <c r="V70" s="55">
        <v>217.50560432482601</v>
      </c>
      <c r="W70" s="55">
        <v>0</v>
      </c>
      <c r="X70" s="55">
        <v>0</v>
      </c>
      <c r="Y70" s="55">
        <v>4.29397242875448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6">
        <f t="shared" ref="AL70:AL94" si="24">SUM(AK70,AJ70,AI70,AH70,AG70,AF70,AE70,AD70,AC70,AB70,AA70,Z70,Y70,X70,W70,V70,U70,T70,S70,R70,Q70,P70,O70,N70,M70,L70,K70,J70,I70)</f>
        <v>3616.1936975804797</v>
      </c>
      <c r="AM70" s="55">
        <v>0</v>
      </c>
      <c r="AN70" s="55">
        <v>0</v>
      </c>
      <c r="AO70" s="56">
        <f t="shared" ref="AO70:AO94" si="25">SUM(AN70,AM70,AL70,H70)</f>
        <v>3813.9780563225886</v>
      </c>
      <c r="AP70" s="55">
        <v>175.46435779290201</v>
      </c>
      <c r="AQ70" s="55">
        <v>0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>
        <v>46.230143334689103</v>
      </c>
      <c r="AX70" s="55">
        <v>133.36376872379401</v>
      </c>
      <c r="AY70" s="55">
        <v>6740.1662542902604</v>
      </c>
      <c r="AZ70" s="55">
        <f t="shared" si="21"/>
        <v>6873.5300230140547</v>
      </c>
      <c r="BA70" s="55">
        <v>341.799956356358</v>
      </c>
      <c r="BB70" s="55">
        <v>377.212566186586</v>
      </c>
      <c r="BC70" s="55">
        <v>2382.0299423691699</v>
      </c>
      <c r="BD70" s="57">
        <f t="shared" si="22"/>
        <v>3101.0424649121142</v>
      </c>
      <c r="BE70" s="55">
        <v>0</v>
      </c>
      <c r="BF70" s="58">
        <v>17906.136004823937</v>
      </c>
    </row>
    <row r="71" spans="1:58" ht="12" customHeight="1">
      <c r="A71" s="54" t="s">
        <v>84</v>
      </c>
      <c r="B71" s="55">
        <v>9759.1800823558206</v>
      </c>
      <c r="C71" s="55">
        <v>883.053083511051</v>
      </c>
      <c r="D71" s="55">
        <f t="shared" si="10"/>
        <v>10642.233165866872</v>
      </c>
      <c r="E71" s="55">
        <v>0</v>
      </c>
      <c r="F71" s="55">
        <v>0</v>
      </c>
      <c r="G71" s="55">
        <v>0</v>
      </c>
      <c r="H71" s="55">
        <f t="shared" si="23"/>
        <v>0</v>
      </c>
      <c r="I71" s="55">
        <v>24.152247238219601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2259.41121763311</v>
      </c>
      <c r="W71" s="55">
        <v>338.23114442868803</v>
      </c>
      <c r="X71" s="55">
        <v>44.795287912764103</v>
      </c>
      <c r="Y71" s="55">
        <v>0.88260088490188904</v>
      </c>
      <c r="Z71" s="55">
        <v>0</v>
      </c>
      <c r="AA71" s="55">
        <v>0</v>
      </c>
      <c r="AB71" s="55">
        <v>0</v>
      </c>
      <c r="AC71" s="55">
        <v>0</v>
      </c>
      <c r="AD71" s="55">
        <v>21.917235301381201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6">
        <f t="shared" si="24"/>
        <v>2689.3897333990644</v>
      </c>
      <c r="AM71" s="55">
        <v>0</v>
      </c>
      <c r="AN71" s="55">
        <v>0</v>
      </c>
      <c r="AO71" s="56">
        <f t="shared" si="25"/>
        <v>2689.3897333990644</v>
      </c>
      <c r="AP71" s="55">
        <v>0</v>
      </c>
      <c r="AQ71" s="55">
        <v>0</v>
      </c>
      <c r="AR71" s="55">
        <v>0</v>
      </c>
      <c r="AS71" s="55">
        <v>0</v>
      </c>
      <c r="AT71" s="55">
        <v>0</v>
      </c>
      <c r="AU71" s="55">
        <v>0</v>
      </c>
      <c r="AV71" s="55">
        <v>3.8515650393662502</v>
      </c>
      <c r="AW71" s="55">
        <v>72.756559936206401</v>
      </c>
      <c r="AX71" s="55">
        <v>0</v>
      </c>
      <c r="AY71" s="55">
        <v>0</v>
      </c>
      <c r="AZ71" s="55">
        <f t="shared" si="21"/>
        <v>0</v>
      </c>
      <c r="BA71" s="55">
        <v>0.81544744144166004</v>
      </c>
      <c r="BB71" s="55">
        <v>0.939361469891551</v>
      </c>
      <c r="BC71" s="55">
        <v>3.2558571894078701</v>
      </c>
      <c r="BD71" s="57">
        <f t="shared" si="22"/>
        <v>5.0106661007410809</v>
      </c>
      <c r="BE71" s="55">
        <v>0</v>
      </c>
      <c r="BF71" s="58">
        <v>13910.439633438144</v>
      </c>
    </row>
    <row r="72" spans="1:58" ht="12" customHeight="1">
      <c r="A72" s="54" t="s">
        <v>170</v>
      </c>
      <c r="B72" s="55">
        <v>2.2611464565753199</v>
      </c>
      <c r="C72" s="55">
        <v>20.542804432089198</v>
      </c>
      <c r="D72" s="55">
        <f t="shared" ref="D72:D126" si="26">SUM(B72:C72)</f>
        <v>22.803950888664517</v>
      </c>
      <c r="E72" s="55">
        <v>55.649526693612501</v>
      </c>
      <c r="F72" s="55">
        <v>53.952107592911098</v>
      </c>
      <c r="G72" s="55">
        <v>10.6425763750872</v>
      </c>
      <c r="H72" s="55">
        <f t="shared" si="23"/>
        <v>120.24421066161079</v>
      </c>
      <c r="I72" s="55">
        <v>194.49552400428499</v>
      </c>
      <c r="J72" s="55">
        <v>0</v>
      </c>
      <c r="K72" s="55">
        <v>54.683071285877404</v>
      </c>
      <c r="L72" s="55">
        <v>37.462008555882697</v>
      </c>
      <c r="M72" s="55">
        <v>0.90318655905831602</v>
      </c>
      <c r="N72" s="55">
        <v>19.3481007432292</v>
      </c>
      <c r="O72" s="55">
        <v>33.460250903517398</v>
      </c>
      <c r="P72" s="55">
        <v>0.80429215377469698</v>
      </c>
      <c r="Q72" s="55">
        <v>28.214417671072901</v>
      </c>
      <c r="R72" s="55">
        <v>0.66049029508953105</v>
      </c>
      <c r="S72" s="55">
        <v>50.465662014753399</v>
      </c>
      <c r="T72" s="55">
        <v>0</v>
      </c>
      <c r="U72" s="55">
        <v>12.7907530998504</v>
      </c>
      <c r="V72" s="55">
        <v>58.209668058153298</v>
      </c>
      <c r="W72" s="55">
        <v>1270.65028252713</v>
      </c>
      <c r="X72" s="55">
        <v>19.269272233546001</v>
      </c>
      <c r="Y72" s="55">
        <v>39.380132469207602</v>
      </c>
      <c r="Z72" s="55">
        <v>27.929199751268499</v>
      </c>
      <c r="AA72" s="55">
        <v>53.346719933751899</v>
      </c>
      <c r="AB72" s="55">
        <v>21.030883113544501</v>
      </c>
      <c r="AC72" s="55">
        <v>43.390134461589</v>
      </c>
      <c r="AD72" s="55">
        <v>384.92175287732101</v>
      </c>
      <c r="AE72" s="55">
        <v>31.2823910362699</v>
      </c>
      <c r="AF72" s="55">
        <v>12.563408482262</v>
      </c>
      <c r="AG72" s="55">
        <v>96.819498497579403</v>
      </c>
      <c r="AH72" s="55">
        <v>21.831871594612</v>
      </c>
      <c r="AI72" s="55">
        <v>34.468193383555302</v>
      </c>
      <c r="AJ72" s="55">
        <v>2.5903717423830002</v>
      </c>
      <c r="AK72" s="55">
        <v>4.8563789158347896</v>
      </c>
      <c r="AL72" s="56">
        <f t="shared" si="24"/>
        <v>2555.8279163643997</v>
      </c>
      <c r="AM72" s="55">
        <v>56.064461509881397</v>
      </c>
      <c r="AN72" s="55">
        <v>97.851681380336302</v>
      </c>
      <c r="AO72" s="56">
        <f t="shared" si="25"/>
        <v>2829.9882699162281</v>
      </c>
      <c r="AP72" s="55">
        <v>1615.1728735337599</v>
      </c>
      <c r="AQ72" s="55">
        <v>351.09481210657799</v>
      </c>
      <c r="AR72" s="55">
        <v>183.79428686864699</v>
      </c>
      <c r="AS72" s="55">
        <v>20.820251992034301</v>
      </c>
      <c r="AT72" s="55">
        <v>0</v>
      </c>
      <c r="AU72" s="55">
        <v>0</v>
      </c>
      <c r="AV72" s="55">
        <v>116.273116245316</v>
      </c>
      <c r="AW72" s="55">
        <v>684.47492826157702</v>
      </c>
      <c r="AX72" s="55">
        <v>117.72324736723201</v>
      </c>
      <c r="AY72" s="55">
        <v>508.97700631523799</v>
      </c>
      <c r="AZ72" s="55">
        <f t="shared" si="21"/>
        <v>626.70025368247002</v>
      </c>
      <c r="BA72" s="55">
        <v>180.678065158566</v>
      </c>
      <c r="BB72" s="55">
        <v>269.51285893633502</v>
      </c>
      <c r="BC72" s="55">
        <v>98.438900311203099</v>
      </c>
      <c r="BD72" s="57">
        <f t="shared" si="22"/>
        <v>548.62982440610404</v>
      </c>
      <c r="BE72" s="55">
        <v>0</v>
      </c>
      <c r="BF72" s="58">
        <v>9327.134566133338</v>
      </c>
    </row>
    <row r="73" spans="1:58" ht="12" customHeight="1">
      <c r="A73" s="54" t="s">
        <v>86</v>
      </c>
      <c r="B73" s="55">
        <v>9.4800196499187006</v>
      </c>
      <c r="C73" s="55">
        <v>24.462160372551899</v>
      </c>
      <c r="D73" s="55">
        <f t="shared" si="26"/>
        <v>33.942180022470602</v>
      </c>
      <c r="E73" s="55">
        <v>0</v>
      </c>
      <c r="F73" s="55">
        <v>0</v>
      </c>
      <c r="G73" s="55">
        <v>0</v>
      </c>
      <c r="H73" s="55">
        <f t="shared" si="23"/>
        <v>0</v>
      </c>
      <c r="I73" s="55">
        <v>35.9526419004223</v>
      </c>
      <c r="J73" s="55">
        <v>0</v>
      </c>
      <c r="K73" s="55">
        <v>71.920156619332701</v>
      </c>
      <c r="L73" s="55">
        <v>43.336552908765299</v>
      </c>
      <c r="M73" s="55">
        <v>90.880195424935906</v>
      </c>
      <c r="N73" s="55">
        <v>250.48620455729801</v>
      </c>
      <c r="O73" s="55">
        <v>924.11198590793003</v>
      </c>
      <c r="P73" s="55">
        <v>829.52500859564202</v>
      </c>
      <c r="Q73" s="55">
        <v>0</v>
      </c>
      <c r="R73" s="55">
        <v>0</v>
      </c>
      <c r="S73" s="55">
        <v>0</v>
      </c>
      <c r="T73" s="55">
        <v>0</v>
      </c>
      <c r="U73" s="55">
        <v>0.65132981977882998</v>
      </c>
      <c r="V73" s="55">
        <v>0</v>
      </c>
      <c r="W73" s="55">
        <v>12.488891969493199</v>
      </c>
      <c r="X73" s="55">
        <v>98.359699301792105</v>
      </c>
      <c r="Y73" s="55">
        <v>10.538556157168401</v>
      </c>
      <c r="Z73" s="55">
        <v>1158.1914764171599</v>
      </c>
      <c r="AA73" s="55">
        <v>642.86831392321199</v>
      </c>
      <c r="AB73" s="55">
        <v>0</v>
      </c>
      <c r="AC73" s="55">
        <v>0</v>
      </c>
      <c r="AD73" s="55">
        <v>404.77113724102702</v>
      </c>
      <c r="AE73" s="55">
        <v>470.58299319784999</v>
      </c>
      <c r="AF73" s="55">
        <v>23.7126118179428</v>
      </c>
      <c r="AG73" s="55">
        <v>443.970864154673</v>
      </c>
      <c r="AH73" s="55">
        <v>473.93780366634502</v>
      </c>
      <c r="AI73" s="55">
        <v>242.96801410325401</v>
      </c>
      <c r="AJ73" s="55">
        <v>97.742883714044098</v>
      </c>
      <c r="AK73" s="55">
        <v>194.99303935477701</v>
      </c>
      <c r="AL73" s="56">
        <f t="shared" si="24"/>
        <v>6521.9903607528431</v>
      </c>
      <c r="AM73" s="55">
        <v>121.87131021258899</v>
      </c>
      <c r="AN73" s="55">
        <v>4403.9328801736201</v>
      </c>
      <c r="AO73" s="56">
        <f t="shared" si="25"/>
        <v>11047.794551139054</v>
      </c>
      <c r="AP73" s="55">
        <v>812.66131911868104</v>
      </c>
      <c r="AQ73" s="55">
        <v>196.92178321619301</v>
      </c>
      <c r="AR73" s="55">
        <v>316.67006389619098</v>
      </c>
      <c r="AS73" s="55">
        <v>0.59246883635694203</v>
      </c>
      <c r="AT73" s="55">
        <v>557.79731717906202</v>
      </c>
      <c r="AU73" s="55">
        <v>0</v>
      </c>
      <c r="AV73" s="55">
        <v>4.2451387088419699</v>
      </c>
      <c r="AW73" s="55">
        <v>19.338168456875199</v>
      </c>
      <c r="AX73" s="55">
        <v>0</v>
      </c>
      <c r="AY73" s="55">
        <v>0</v>
      </c>
      <c r="AZ73" s="55">
        <f t="shared" si="21"/>
        <v>0</v>
      </c>
      <c r="BA73" s="55">
        <v>137.92752178200701</v>
      </c>
      <c r="BB73" s="55">
        <v>45.506241871250602</v>
      </c>
      <c r="BC73" s="55">
        <v>3.5379093905044301</v>
      </c>
      <c r="BD73" s="57">
        <f t="shared" si="22"/>
        <v>186.97167304376205</v>
      </c>
      <c r="BE73" s="55">
        <v>0</v>
      </c>
      <c r="BF73" s="58">
        <v>13449.321585208485</v>
      </c>
    </row>
    <row r="74" spans="1:58" ht="12" customHeight="1">
      <c r="A74" s="54" t="s">
        <v>87</v>
      </c>
      <c r="B74" s="55">
        <v>0</v>
      </c>
      <c r="C74" s="55">
        <v>20.312547065627101</v>
      </c>
      <c r="D74" s="55">
        <f t="shared" si="26"/>
        <v>20.312547065627101</v>
      </c>
      <c r="E74" s="55">
        <v>176.85531245304699</v>
      </c>
      <c r="F74" s="55">
        <v>200.19794383367901</v>
      </c>
      <c r="G74" s="55">
        <v>1876.1517975305401</v>
      </c>
      <c r="H74" s="55">
        <f t="shared" si="23"/>
        <v>2253.2050538172662</v>
      </c>
      <c r="I74" s="55">
        <v>2690.5637647060098</v>
      </c>
      <c r="J74" s="55">
        <v>9.2238330183661699</v>
      </c>
      <c r="K74" s="55">
        <v>165.15175742477899</v>
      </c>
      <c r="L74" s="55">
        <v>0</v>
      </c>
      <c r="M74" s="55">
        <v>98.038476554085307</v>
      </c>
      <c r="N74" s="55">
        <v>285.11275263353502</v>
      </c>
      <c r="O74" s="55">
        <v>384.49019974481399</v>
      </c>
      <c r="P74" s="55">
        <v>247.360637250422</v>
      </c>
      <c r="Q74" s="55">
        <v>217.157991441794</v>
      </c>
      <c r="R74" s="55">
        <v>79.8701313039046</v>
      </c>
      <c r="S74" s="55">
        <v>263.87801596696198</v>
      </c>
      <c r="T74" s="55">
        <v>333.51942968540902</v>
      </c>
      <c r="U74" s="55">
        <v>589.07726665259895</v>
      </c>
      <c r="V74" s="55">
        <v>163.47004764504601</v>
      </c>
      <c r="W74" s="55">
        <v>775.85594054022204</v>
      </c>
      <c r="X74" s="55">
        <v>513.10046175359696</v>
      </c>
      <c r="Y74" s="55">
        <v>1696.6879485765901</v>
      </c>
      <c r="Z74" s="55">
        <v>891.61527108152598</v>
      </c>
      <c r="AA74" s="55">
        <v>283.55525489696299</v>
      </c>
      <c r="AB74" s="55">
        <v>427.19923435585503</v>
      </c>
      <c r="AC74" s="55">
        <v>35.959142835328002</v>
      </c>
      <c r="AD74" s="55">
        <v>123.82119199252099</v>
      </c>
      <c r="AE74" s="55">
        <v>319.83283343941002</v>
      </c>
      <c r="AF74" s="55">
        <v>100.90562728606299</v>
      </c>
      <c r="AG74" s="55">
        <v>9.59124357323733</v>
      </c>
      <c r="AH74" s="55">
        <v>60.995499259139201</v>
      </c>
      <c r="AI74" s="55">
        <v>14.846943922649199</v>
      </c>
      <c r="AJ74" s="55">
        <v>14.798836804095901</v>
      </c>
      <c r="AK74" s="55">
        <v>252.013208714565</v>
      </c>
      <c r="AL74" s="56">
        <f t="shared" si="24"/>
        <v>11047.692943059488</v>
      </c>
      <c r="AM74" s="55">
        <v>169.85457582919801</v>
      </c>
      <c r="AN74" s="55">
        <v>498.62752470455803</v>
      </c>
      <c r="AO74" s="56">
        <f t="shared" si="25"/>
        <v>13969.380097410511</v>
      </c>
      <c r="AP74" s="55">
        <v>1139.68952151087</v>
      </c>
      <c r="AQ74" s="55">
        <v>31.838261827276099</v>
      </c>
      <c r="AR74" s="55">
        <v>1.36895885458477</v>
      </c>
      <c r="AS74" s="55">
        <v>21.573620029071702</v>
      </c>
      <c r="AT74" s="55">
        <v>20.056333226476301</v>
      </c>
      <c r="AU74" s="55">
        <v>0</v>
      </c>
      <c r="AV74" s="55">
        <v>0</v>
      </c>
      <c r="AW74" s="55">
        <v>88.272065067730594</v>
      </c>
      <c r="AX74" s="55">
        <v>0</v>
      </c>
      <c r="AY74" s="55">
        <v>0</v>
      </c>
      <c r="AZ74" s="55">
        <f t="shared" si="21"/>
        <v>0</v>
      </c>
      <c r="BA74" s="55">
        <v>53.325518767716098</v>
      </c>
      <c r="BB74" s="55">
        <v>282.59418700599002</v>
      </c>
      <c r="BC74" s="55">
        <v>609.73891026892795</v>
      </c>
      <c r="BD74" s="57">
        <f t="shared" si="22"/>
        <v>945.65861604263409</v>
      </c>
      <c r="BE74" s="55">
        <v>0</v>
      </c>
      <c r="BF74" s="58">
        <v>16257.658881196981</v>
      </c>
    </row>
    <row r="75" spans="1:58" ht="12" customHeight="1">
      <c r="A75" s="54" t="s">
        <v>171</v>
      </c>
      <c r="B75" s="55">
        <v>0</v>
      </c>
      <c r="C75" s="55">
        <v>0</v>
      </c>
      <c r="D75" s="55">
        <f t="shared" si="26"/>
        <v>0</v>
      </c>
      <c r="E75" s="55">
        <v>52.734422038485199</v>
      </c>
      <c r="F75" s="55">
        <v>412.69142811984</v>
      </c>
      <c r="G75" s="55">
        <v>64.976751187584597</v>
      </c>
      <c r="H75" s="55">
        <f t="shared" si="23"/>
        <v>530.40260134590972</v>
      </c>
      <c r="I75" s="55">
        <v>2.4724138034624601</v>
      </c>
      <c r="J75" s="55">
        <v>0</v>
      </c>
      <c r="K75" s="55">
        <v>33.844018379087103</v>
      </c>
      <c r="L75" s="55">
        <v>0</v>
      </c>
      <c r="M75" s="55">
        <v>399.17995354976603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0.70172656156896795</v>
      </c>
      <c r="V75" s="55">
        <v>0</v>
      </c>
      <c r="W75" s="55">
        <v>0</v>
      </c>
      <c r="X75" s="55">
        <v>0</v>
      </c>
      <c r="Y75" s="55">
        <v>3.4935318489379998</v>
      </c>
      <c r="Z75" s="55">
        <v>1233.2503171763999</v>
      </c>
      <c r="AA75" s="55">
        <v>58.288989467540098</v>
      </c>
      <c r="AB75" s="55">
        <v>241.14351972657499</v>
      </c>
      <c r="AC75" s="55">
        <v>14.2387399486374</v>
      </c>
      <c r="AD75" s="55">
        <v>4.6474994414552899</v>
      </c>
      <c r="AE75" s="55">
        <v>1219.5762103016</v>
      </c>
      <c r="AF75" s="55">
        <v>104.352591857278</v>
      </c>
      <c r="AG75" s="55">
        <v>0</v>
      </c>
      <c r="AH75" s="55">
        <v>4813.1610580303404</v>
      </c>
      <c r="AI75" s="55">
        <v>1524.95338653726</v>
      </c>
      <c r="AJ75" s="55">
        <v>439.44901144892498</v>
      </c>
      <c r="AK75" s="55">
        <v>28.685711901745002</v>
      </c>
      <c r="AL75" s="56">
        <f t="shared" si="24"/>
        <v>10121.438679980578</v>
      </c>
      <c r="AM75" s="55">
        <v>7.5896601726735096</v>
      </c>
      <c r="AN75" s="55">
        <v>21.8065712555325</v>
      </c>
      <c r="AO75" s="56">
        <f t="shared" si="25"/>
        <v>10681.237512754693</v>
      </c>
      <c r="AP75" s="55">
        <v>571.60430359405905</v>
      </c>
      <c r="AQ75" s="55">
        <v>4371.2256010158999</v>
      </c>
      <c r="AR75" s="55">
        <v>0</v>
      </c>
      <c r="AS75" s="55">
        <v>0</v>
      </c>
      <c r="AT75" s="55">
        <v>0</v>
      </c>
      <c r="AU75" s="55">
        <v>6.8626406524851697</v>
      </c>
      <c r="AV75" s="55">
        <v>0</v>
      </c>
      <c r="AW75" s="55">
        <v>198.647584440445</v>
      </c>
      <c r="AX75" s="55">
        <v>0</v>
      </c>
      <c r="AY75" s="55">
        <v>5.7135791380579803</v>
      </c>
      <c r="AZ75" s="55">
        <f t="shared" si="21"/>
        <v>5.7135791380579803</v>
      </c>
      <c r="BA75" s="55">
        <v>0.69124930255107497</v>
      </c>
      <c r="BB75" s="55">
        <v>3.4971931954355702</v>
      </c>
      <c r="BC75" s="55">
        <v>7.8854259658158998</v>
      </c>
      <c r="BD75" s="57">
        <f t="shared" si="22"/>
        <v>12.073868463802544</v>
      </c>
      <c r="BE75" s="55">
        <v>0</v>
      </c>
      <c r="BF75" s="58">
        <v>15851.320115668719</v>
      </c>
    </row>
    <row r="76" spans="1:58" ht="12" customHeight="1">
      <c r="A76" s="54" t="s">
        <v>172</v>
      </c>
      <c r="B76" s="55">
        <v>362.33844031160697</v>
      </c>
      <c r="C76" s="55">
        <v>143.63454681124901</v>
      </c>
      <c r="D76" s="55">
        <f t="shared" si="26"/>
        <v>505.97298712285601</v>
      </c>
      <c r="E76" s="55">
        <v>56.203258395404802</v>
      </c>
      <c r="F76" s="55">
        <v>0</v>
      </c>
      <c r="G76" s="55">
        <v>105.181491917934</v>
      </c>
      <c r="H76" s="55">
        <f t="shared" si="23"/>
        <v>161.3847503133388</v>
      </c>
      <c r="I76" s="55">
        <v>7641.6380194585599</v>
      </c>
      <c r="J76" s="55">
        <v>0</v>
      </c>
      <c r="K76" s="55">
        <v>74.2115317625382</v>
      </c>
      <c r="L76" s="55">
        <v>59.219637294680901</v>
      </c>
      <c r="M76" s="55">
        <v>251.75990594038899</v>
      </c>
      <c r="N76" s="55">
        <v>141.43687523499401</v>
      </c>
      <c r="O76" s="55">
        <v>466.19244101840297</v>
      </c>
      <c r="P76" s="55">
        <v>803.35988755037101</v>
      </c>
      <c r="Q76" s="55">
        <v>54.615724703578103</v>
      </c>
      <c r="R76" s="55">
        <v>18.677747143380099</v>
      </c>
      <c r="S76" s="55">
        <v>659.12611760253697</v>
      </c>
      <c r="T76" s="55">
        <v>202.73400759389301</v>
      </c>
      <c r="U76" s="55">
        <v>242.04300297791201</v>
      </c>
      <c r="V76" s="55">
        <v>230.69051837118201</v>
      </c>
      <c r="W76" s="55">
        <v>1124.22461639127</v>
      </c>
      <c r="X76" s="55">
        <v>93.949693988531493</v>
      </c>
      <c r="Y76" s="55">
        <v>110.85381149425299</v>
      </c>
      <c r="Z76" s="55">
        <v>8606.1521192093696</v>
      </c>
      <c r="AA76" s="55">
        <v>1353.4905782322801</v>
      </c>
      <c r="AB76" s="55">
        <v>230.10159842993099</v>
      </c>
      <c r="AC76" s="55">
        <v>0</v>
      </c>
      <c r="AD76" s="55">
        <v>436.03248615383899</v>
      </c>
      <c r="AE76" s="55">
        <v>1129.2466941534501</v>
      </c>
      <c r="AF76" s="55">
        <v>1557.74757184854</v>
      </c>
      <c r="AG76" s="55">
        <v>1451.15384789266</v>
      </c>
      <c r="AH76" s="55">
        <v>1732.50728909452</v>
      </c>
      <c r="AI76" s="55">
        <v>1999.2654688217499</v>
      </c>
      <c r="AJ76" s="55">
        <v>129.49926766410101</v>
      </c>
      <c r="AK76" s="55">
        <v>1315.2774620043499</v>
      </c>
      <c r="AL76" s="56">
        <f t="shared" si="24"/>
        <v>32115.207922031266</v>
      </c>
      <c r="AM76" s="55">
        <v>305.17225468768999</v>
      </c>
      <c r="AN76" s="55">
        <v>7067.7156138342098</v>
      </c>
      <c r="AO76" s="56">
        <f t="shared" si="25"/>
        <v>39649.480540866505</v>
      </c>
      <c r="AP76" s="55">
        <v>2960.2763383143301</v>
      </c>
      <c r="AQ76" s="55">
        <v>104.981636534516</v>
      </c>
      <c r="AR76" s="55">
        <v>2.1300768897101401</v>
      </c>
      <c r="AS76" s="55">
        <v>22.264327667256399</v>
      </c>
      <c r="AT76" s="55">
        <v>52.789598395345202</v>
      </c>
      <c r="AU76" s="55">
        <v>40.633670776530202</v>
      </c>
      <c r="AV76" s="55">
        <v>228.21316125018399</v>
      </c>
      <c r="AW76" s="55">
        <v>442.61900351698398</v>
      </c>
      <c r="AX76" s="55">
        <v>0</v>
      </c>
      <c r="AY76" s="55">
        <v>252.275751779926</v>
      </c>
      <c r="AZ76" s="55">
        <f t="shared" si="21"/>
        <v>252.275751779926</v>
      </c>
      <c r="BA76" s="55">
        <v>98.622459462239902</v>
      </c>
      <c r="BB76" s="55">
        <v>163.49378188661299</v>
      </c>
      <c r="BC76" s="55">
        <v>344.318810039818</v>
      </c>
      <c r="BD76" s="57">
        <f t="shared" si="22"/>
        <v>606.4350513886709</v>
      </c>
      <c r="BE76" s="55">
        <v>0</v>
      </c>
      <c r="BF76" s="58">
        <v>45037.445927693094</v>
      </c>
    </row>
    <row r="77" spans="1:58" ht="12" customHeight="1">
      <c r="A77" s="54" t="s">
        <v>173</v>
      </c>
      <c r="B77" s="55">
        <v>28.4553382707217</v>
      </c>
      <c r="C77" s="55">
        <v>70.033950050045902</v>
      </c>
      <c r="D77" s="55">
        <f t="shared" si="26"/>
        <v>98.489288320767599</v>
      </c>
      <c r="E77" s="55">
        <v>48.045669726487503</v>
      </c>
      <c r="F77" s="55">
        <v>0</v>
      </c>
      <c r="G77" s="55">
        <v>0</v>
      </c>
      <c r="H77" s="55">
        <f t="shared" si="23"/>
        <v>48.045669726487503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55">
        <v>0</v>
      </c>
      <c r="Z77" s="55">
        <v>0</v>
      </c>
      <c r="AA77" s="55">
        <v>2932.9733089954598</v>
      </c>
      <c r="AB77" s="55">
        <v>0</v>
      </c>
      <c r="AC77" s="55">
        <v>0</v>
      </c>
      <c r="AD77" s="55">
        <v>0</v>
      </c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6">
        <f t="shared" si="24"/>
        <v>2932.9733089954598</v>
      </c>
      <c r="AM77" s="55">
        <v>323.29030280481902</v>
      </c>
      <c r="AN77" s="55">
        <v>5464.3673068573398</v>
      </c>
      <c r="AO77" s="56">
        <f t="shared" si="25"/>
        <v>8768.6765883841053</v>
      </c>
      <c r="AP77" s="55">
        <v>0</v>
      </c>
      <c r="AQ77" s="55">
        <v>0</v>
      </c>
      <c r="AR77" s="55">
        <v>0</v>
      </c>
      <c r="AS77" s="55">
        <v>0</v>
      </c>
      <c r="AT77" s="55">
        <v>335.508328666289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f t="shared" si="21"/>
        <v>0</v>
      </c>
      <c r="BA77" s="55">
        <v>43.9938650355558</v>
      </c>
      <c r="BB77" s="55">
        <v>14.989592702556401</v>
      </c>
      <c r="BC77" s="55">
        <v>1.2370098182238201</v>
      </c>
      <c r="BD77" s="57">
        <f t="shared" si="22"/>
        <v>60.220467556336018</v>
      </c>
      <c r="BE77" s="55">
        <v>0</v>
      </c>
      <c r="BF77" s="58">
        <v>9262.8946729274994</v>
      </c>
    </row>
    <row r="78" spans="1:58" ht="12" customHeight="1">
      <c r="A78" s="54" t="s">
        <v>174</v>
      </c>
      <c r="B78" s="55">
        <v>1838.5378338457799</v>
      </c>
      <c r="C78" s="55">
        <v>1327.90719118845</v>
      </c>
      <c r="D78" s="55">
        <f t="shared" si="26"/>
        <v>3166.4450250342297</v>
      </c>
      <c r="E78" s="55">
        <v>40.877732177891502</v>
      </c>
      <c r="F78" s="55">
        <v>1.42463953536737</v>
      </c>
      <c r="G78" s="55">
        <v>40.266719201214897</v>
      </c>
      <c r="H78" s="55">
        <f t="shared" si="23"/>
        <v>82.569090914473776</v>
      </c>
      <c r="I78" s="55">
        <v>2002.4103664588799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114.699438840836</v>
      </c>
      <c r="P78" s="55">
        <v>0</v>
      </c>
      <c r="Q78" s="55">
        <v>0</v>
      </c>
      <c r="R78" s="55">
        <v>0</v>
      </c>
      <c r="S78" s="55">
        <v>283.36475002879001</v>
      </c>
      <c r="T78" s="55">
        <v>0</v>
      </c>
      <c r="U78" s="55">
        <v>25.384423223596901</v>
      </c>
      <c r="V78" s="55">
        <v>0.66152083349557</v>
      </c>
      <c r="W78" s="55">
        <v>213.66972443182399</v>
      </c>
      <c r="X78" s="55">
        <v>31.616855824810798</v>
      </c>
      <c r="Y78" s="55">
        <v>99.295311064413795</v>
      </c>
      <c r="Z78" s="55">
        <v>301.59169800327101</v>
      </c>
      <c r="AA78" s="55">
        <v>2191.6071144081002</v>
      </c>
      <c r="AB78" s="55">
        <v>298.16795904661899</v>
      </c>
      <c r="AC78" s="55">
        <v>5.0497603832144797</v>
      </c>
      <c r="AD78" s="55">
        <v>96.735569332821598</v>
      </c>
      <c r="AE78" s="55">
        <v>347.01321373571602</v>
      </c>
      <c r="AF78" s="55">
        <v>232.212941808728</v>
      </c>
      <c r="AG78" s="55">
        <v>15.655123630106001</v>
      </c>
      <c r="AH78" s="55">
        <v>1420.57495971152</v>
      </c>
      <c r="AI78" s="55">
        <v>81.047087058842394</v>
      </c>
      <c r="AJ78" s="55">
        <v>83.140691951695501</v>
      </c>
      <c r="AK78" s="55">
        <v>313.19446580647701</v>
      </c>
      <c r="AL78" s="56">
        <f t="shared" si="24"/>
        <v>8157.0929755837569</v>
      </c>
      <c r="AM78" s="55">
        <v>820.38205207858198</v>
      </c>
      <c r="AN78" s="55">
        <v>25505.700092604598</v>
      </c>
      <c r="AO78" s="56">
        <f t="shared" si="25"/>
        <v>34565.744211181416</v>
      </c>
      <c r="AP78" s="55">
        <v>107.460241752123</v>
      </c>
      <c r="AQ78" s="55">
        <v>3.26304287679161</v>
      </c>
      <c r="AR78" s="55">
        <v>0</v>
      </c>
      <c r="AS78" s="55">
        <v>0</v>
      </c>
      <c r="AT78" s="55">
        <v>757.83784819109405</v>
      </c>
      <c r="AU78" s="55">
        <v>0</v>
      </c>
      <c r="AV78" s="55">
        <v>399.17309543327201</v>
      </c>
      <c r="AW78" s="55">
        <v>5.9670547936307399</v>
      </c>
      <c r="AX78" s="55">
        <v>0</v>
      </c>
      <c r="AY78" s="55">
        <v>46.398531615920398</v>
      </c>
      <c r="AZ78" s="55">
        <f t="shared" si="21"/>
        <v>46.398531615920398</v>
      </c>
      <c r="BA78" s="55">
        <v>230.455329746627</v>
      </c>
      <c r="BB78" s="55">
        <v>98.201184927830894</v>
      </c>
      <c r="BC78" s="55">
        <v>79.475217136446204</v>
      </c>
      <c r="BD78" s="57">
        <f t="shared" si="22"/>
        <v>408.13173181090406</v>
      </c>
      <c r="BE78" s="55">
        <v>0</v>
      </c>
      <c r="BF78" s="58">
        <v>39602.128246212465</v>
      </c>
    </row>
    <row r="79" spans="1:58" ht="12" customHeight="1">
      <c r="A79" s="54" t="s">
        <v>175</v>
      </c>
      <c r="B79" s="55">
        <v>0</v>
      </c>
      <c r="C79" s="55">
        <v>0</v>
      </c>
      <c r="D79" s="55">
        <f t="shared" si="26"/>
        <v>0</v>
      </c>
      <c r="E79" s="55">
        <v>0</v>
      </c>
      <c r="F79" s="55">
        <v>0</v>
      </c>
      <c r="G79" s="55">
        <v>0</v>
      </c>
      <c r="H79" s="55">
        <f t="shared" si="23"/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15.938940991784801</v>
      </c>
      <c r="AB79" s="55">
        <v>3017.7912933770799</v>
      </c>
      <c r="AC79" s="55">
        <v>528.23911799863004</v>
      </c>
      <c r="AD79" s="55">
        <v>0</v>
      </c>
      <c r="AE79" s="55">
        <v>5.6152292043944199</v>
      </c>
      <c r="AF79" s="55">
        <v>0</v>
      </c>
      <c r="AG79" s="55">
        <v>0</v>
      </c>
      <c r="AH79" s="55">
        <v>12.091919281065801</v>
      </c>
      <c r="AI79" s="55">
        <v>0</v>
      </c>
      <c r="AJ79" s="55">
        <v>0</v>
      </c>
      <c r="AK79" s="55">
        <v>0</v>
      </c>
      <c r="AL79" s="56">
        <f t="shared" si="24"/>
        <v>3579.6765008529551</v>
      </c>
      <c r="AM79" s="55">
        <v>0</v>
      </c>
      <c r="AN79" s="55">
        <v>0</v>
      </c>
      <c r="AO79" s="56">
        <f t="shared" si="25"/>
        <v>3579.6765008529551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3.18456482202222</v>
      </c>
      <c r="AX79" s="55">
        <v>0</v>
      </c>
      <c r="AY79" s="55">
        <v>0</v>
      </c>
      <c r="AZ79" s="55">
        <f t="shared" si="21"/>
        <v>0</v>
      </c>
      <c r="BA79" s="55">
        <v>0</v>
      </c>
      <c r="BB79" s="55">
        <v>0</v>
      </c>
      <c r="BC79" s="55">
        <v>0</v>
      </c>
      <c r="BD79" s="57">
        <f t="shared" si="22"/>
        <v>0</v>
      </c>
      <c r="BE79" s="55">
        <v>0</v>
      </c>
      <c r="BF79" s="58">
        <v>3582.8610656749775</v>
      </c>
    </row>
    <row r="80" spans="1:58" ht="12" customHeight="1">
      <c r="A80" s="54" t="s">
        <v>176</v>
      </c>
      <c r="B80" s="55">
        <v>119.16857125767901</v>
      </c>
      <c r="C80" s="55">
        <v>230.43137413047</v>
      </c>
      <c r="D80" s="55">
        <f t="shared" si="26"/>
        <v>349.59994538814902</v>
      </c>
      <c r="E80" s="55">
        <v>1662.2921674130801</v>
      </c>
      <c r="F80" s="55">
        <v>0</v>
      </c>
      <c r="G80" s="55">
        <v>133.99705792101599</v>
      </c>
      <c r="H80" s="55">
        <f t="shared" si="23"/>
        <v>1796.289225334096</v>
      </c>
      <c r="I80" s="55">
        <v>186.663479356788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124.29696557474701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0.71917584746607</v>
      </c>
      <c r="V80" s="55">
        <v>0</v>
      </c>
      <c r="W80" s="55">
        <v>0</v>
      </c>
      <c r="X80" s="55">
        <v>0</v>
      </c>
      <c r="Y80" s="55">
        <v>0</v>
      </c>
      <c r="Z80" s="55">
        <v>735.97241369537903</v>
      </c>
      <c r="AA80" s="55">
        <v>465.629121271153</v>
      </c>
      <c r="AB80" s="55">
        <v>9130.8406711454409</v>
      </c>
      <c r="AC80" s="55">
        <v>112.45042747247599</v>
      </c>
      <c r="AD80" s="55">
        <v>17201.809887875999</v>
      </c>
      <c r="AE80" s="55">
        <v>8916.7049071611891</v>
      </c>
      <c r="AF80" s="55">
        <v>3365.9824265283701</v>
      </c>
      <c r="AG80" s="55">
        <v>144.59121114278301</v>
      </c>
      <c r="AH80" s="55">
        <v>6453.8703198769099</v>
      </c>
      <c r="AI80" s="55">
        <v>9007.9355393200694</v>
      </c>
      <c r="AJ80" s="55">
        <v>785.91035828685494</v>
      </c>
      <c r="AK80" s="55">
        <v>1175.9606830887999</v>
      </c>
      <c r="AL80" s="56">
        <f t="shared" si="24"/>
        <v>57809.337587644419</v>
      </c>
      <c r="AM80" s="55">
        <v>208.460753367341</v>
      </c>
      <c r="AN80" s="55">
        <v>13266.5468658666</v>
      </c>
      <c r="AO80" s="56">
        <f t="shared" si="25"/>
        <v>73080.63443221245</v>
      </c>
      <c r="AP80" s="55">
        <v>686.18015171961895</v>
      </c>
      <c r="AQ80" s="55">
        <v>27.955828088846001</v>
      </c>
      <c r="AR80" s="55">
        <v>9.3091306732261803</v>
      </c>
      <c r="AS80" s="55">
        <v>0</v>
      </c>
      <c r="AT80" s="55">
        <v>0</v>
      </c>
      <c r="AU80" s="55">
        <v>0</v>
      </c>
      <c r="AV80" s="55">
        <v>0</v>
      </c>
      <c r="AW80" s="55">
        <v>188.749211784587</v>
      </c>
      <c r="AX80" s="55">
        <v>0</v>
      </c>
      <c r="AY80" s="55">
        <v>0</v>
      </c>
      <c r="AZ80" s="55">
        <f t="shared" si="21"/>
        <v>0</v>
      </c>
      <c r="BA80" s="55">
        <v>108.057602870702</v>
      </c>
      <c r="BB80" s="55">
        <v>29.804556916044699</v>
      </c>
      <c r="BC80" s="55">
        <v>3.7979248804566001</v>
      </c>
      <c r="BD80" s="57">
        <f t="shared" si="22"/>
        <v>141.66008466720331</v>
      </c>
      <c r="BE80" s="55">
        <v>0</v>
      </c>
      <c r="BF80" s="58">
        <v>74484.088784534077</v>
      </c>
    </row>
    <row r="81" spans="1:58" ht="12" customHeight="1">
      <c r="A81" s="54" t="s">
        <v>177</v>
      </c>
      <c r="B81" s="55">
        <v>0</v>
      </c>
      <c r="C81" s="55">
        <v>0</v>
      </c>
      <c r="D81" s="55">
        <f t="shared" si="26"/>
        <v>0</v>
      </c>
      <c r="E81" s="55">
        <v>0</v>
      </c>
      <c r="F81" s="55">
        <v>0</v>
      </c>
      <c r="G81" s="55">
        <v>3.93824149310539</v>
      </c>
      <c r="H81" s="55">
        <f t="shared" si="23"/>
        <v>3.93824149310539</v>
      </c>
      <c r="I81" s="55">
        <v>668.66916679050905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239.33510409370501</v>
      </c>
      <c r="P81" s="55">
        <v>332.29830609419099</v>
      </c>
      <c r="Q81" s="55">
        <v>0</v>
      </c>
      <c r="R81" s="55">
        <v>0</v>
      </c>
      <c r="S81" s="55">
        <v>24.371948757323398</v>
      </c>
      <c r="T81" s="55">
        <v>0</v>
      </c>
      <c r="U81" s="55">
        <v>6.1032922651453498</v>
      </c>
      <c r="V81" s="55">
        <v>13.360406729054301</v>
      </c>
      <c r="W81" s="55">
        <v>0</v>
      </c>
      <c r="X81" s="55">
        <v>0</v>
      </c>
      <c r="Y81" s="55">
        <v>210.52547558114799</v>
      </c>
      <c r="Z81" s="55">
        <v>77.369595971080301</v>
      </c>
      <c r="AA81" s="55">
        <v>94.790722122891196</v>
      </c>
      <c r="AB81" s="55">
        <v>1582.0953500497901</v>
      </c>
      <c r="AC81" s="55">
        <v>7427.3954162785903</v>
      </c>
      <c r="AD81" s="55">
        <v>1821.8680573440399</v>
      </c>
      <c r="AE81" s="55">
        <v>1570.9646158636399</v>
      </c>
      <c r="AF81" s="55">
        <v>6180.51953825696</v>
      </c>
      <c r="AG81" s="55">
        <v>303.38416537028002</v>
      </c>
      <c r="AH81" s="55">
        <v>625.07122228177104</v>
      </c>
      <c r="AI81" s="55">
        <v>3941.23715524522</v>
      </c>
      <c r="AJ81" s="55">
        <v>769.121674983562</v>
      </c>
      <c r="AK81" s="55">
        <v>2096.5968193796698</v>
      </c>
      <c r="AL81" s="56">
        <f t="shared" si="24"/>
        <v>27985.078033458572</v>
      </c>
      <c r="AM81" s="55">
        <v>151.826093747681</v>
      </c>
      <c r="AN81" s="55">
        <v>3179.7032986321201</v>
      </c>
      <c r="AO81" s="56">
        <f t="shared" si="25"/>
        <v>31320.54566733148</v>
      </c>
      <c r="AP81" s="55">
        <v>16.2233295097808</v>
      </c>
      <c r="AQ81" s="55">
        <v>14.121868169155199</v>
      </c>
      <c r="AR81" s="55">
        <v>0</v>
      </c>
      <c r="AS81" s="55">
        <v>0</v>
      </c>
      <c r="AT81" s="55">
        <v>52.5412610015862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f t="shared" si="21"/>
        <v>0</v>
      </c>
      <c r="BA81" s="55">
        <v>14.3515990130348</v>
      </c>
      <c r="BB81" s="55">
        <v>2.8851843862343398</v>
      </c>
      <c r="BC81" s="55">
        <v>0</v>
      </c>
      <c r="BD81" s="57">
        <f t="shared" si="22"/>
        <v>17.236783399269139</v>
      </c>
      <c r="BE81" s="55">
        <v>0</v>
      </c>
      <c r="BF81" s="58">
        <v>31420.66890941127</v>
      </c>
    </row>
    <row r="82" spans="1:58" ht="12" customHeight="1">
      <c r="A82" s="54" t="s">
        <v>178</v>
      </c>
      <c r="B82" s="55">
        <v>0</v>
      </c>
      <c r="C82" s="55">
        <v>0</v>
      </c>
      <c r="D82" s="55">
        <f t="shared" si="26"/>
        <v>0</v>
      </c>
      <c r="E82" s="55">
        <v>0</v>
      </c>
      <c r="F82" s="55">
        <v>0</v>
      </c>
      <c r="G82" s="55">
        <v>53.941197366639202</v>
      </c>
      <c r="H82" s="55">
        <f t="shared" si="23"/>
        <v>53.941197366639202</v>
      </c>
      <c r="I82" s="55">
        <v>0</v>
      </c>
      <c r="J82" s="55">
        <v>0</v>
      </c>
      <c r="K82" s="55">
        <v>0.70497922062693097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142.43472635336599</v>
      </c>
      <c r="AC82" s="55">
        <v>337.45697561561298</v>
      </c>
      <c r="AD82" s="55">
        <v>0</v>
      </c>
      <c r="AE82" s="55">
        <v>1390.4033234537001</v>
      </c>
      <c r="AF82" s="55">
        <v>1024.87175510675</v>
      </c>
      <c r="AG82" s="55">
        <v>0</v>
      </c>
      <c r="AH82" s="55">
        <v>0</v>
      </c>
      <c r="AI82" s="55">
        <v>2122.80531877969</v>
      </c>
      <c r="AJ82" s="55">
        <v>13.892449984994499</v>
      </c>
      <c r="AK82" s="55">
        <v>0</v>
      </c>
      <c r="AL82" s="56">
        <f t="shared" si="24"/>
        <v>5032.5695285147413</v>
      </c>
      <c r="AM82" s="55">
        <v>0</v>
      </c>
      <c r="AN82" s="55">
        <v>256.687433165443</v>
      </c>
      <c r="AO82" s="56">
        <f t="shared" si="25"/>
        <v>5343.1981590468231</v>
      </c>
      <c r="AP82" s="55">
        <v>287.08947258470101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55">
        <v>0</v>
      </c>
      <c r="AY82" s="55">
        <v>0</v>
      </c>
      <c r="AZ82" s="55">
        <f t="shared" si="21"/>
        <v>0</v>
      </c>
      <c r="BA82" s="55">
        <v>0</v>
      </c>
      <c r="BB82" s="55">
        <v>0</v>
      </c>
      <c r="BC82" s="55">
        <v>0</v>
      </c>
      <c r="BD82" s="57">
        <f t="shared" si="22"/>
        <v>0</v>
      </c>
      <c r="BE82" s="55">
        <v>0</v>
      </c>
      <c r="BF82" s="58">
        <v>5630.2876316315242</v>
      </c>
    </row>
    <row r="83" spans="1:58" ht="12" customHeight="1">
      <c r="A83" s="54" t="s">
        <v>179</v>
      </c>
      <c r="B83" s="55">
        <v>309.715114722843</v>
      </c>
      <c r="C83" s="55">
        <v>483.04470306971598</v>
      </c>
      <c r="D83" s="55">
        <f t="shared" si="26"/>
        <v>792.75981779255903</v>
      </c>
      <c r="E83" s="55">
        <v>1104.21452882433</v>
      </c>
      <c r="F83" s="55">
        <v>586.67310245474403</v>
      </c>
      <c r="G83" s="55">
        <v>230.258801508727</v>
      </c>
      <c r="H83" s="55">
        <f t="shared" si="23"/>
        <v>1921.1464327878011</v>
      </c>
      <c r="I83" s="55">
        <v>6326.0099771407504</v>
      </c>
      <c r="J83" s="55">
        <v>30.205346546385801</v>
      </c>
      <c r="K83" s="55">
        <v>92.293954617943598</v>
      </c>
      <c r="L83" s="55">
        <v>82.528360076749195</v>
      </c>
      <c r="M83" s="55">
        <v>62.358800305905703</v>
      </c>
      <c r="N83" s="55">
        <v>358.07423126837398</v>
      </c>
      <c r="O83" s="55">
        <v>100.77482997427001</v>
      </c>
      <c r="P83" s="55">
        <v>24.182778171663099</v>
      </c>
      <c r="Q83" s="55">
        <v>243.50135911182301</v>
      </c>
      <c r="R83" s="55">
        <v>39.718130322978901</v>
      </c>
      <c r="S83" s="55">
        <v>280.03988426206797</v>
      </c>
      <c r="T83" s="55">
        <v>111.317473269011</v>
      </c>
      <c r="U83" s="55">
        <v>101.20567815619199</v>
      </c>
      <c r="V83" s="55">
        <v>40.206170260269801</v>
      </c>
      <c r="W83" s="55">
        <v>774.42852463653003</v>
      </c>
      <c r="X83" s="55">
        <v>677.04417282331406</v>
      </c>
      <c r="Y83" s="55">
        <v>41.0544829815667</v>
      </c>
      <c r="Z83" s="55">
        <v>133.04706795946601</v>
      </c>
      <c r="AA83" s="55">
        <v>166.00248395103699</v>
      </c>
      <c r="AB83" s="55">
        <v>2389.8115129917701</v>
      </c>
      <c r="AC83" s="55">
        <v>169.117144191368</v>
      </c>
      <c r="AD83" s="55">
        <v>6298.97769762594</v>
      </c>
      <c r="AE83" s="55">
        <v>7111.00295792427</v>
      </c>
      <c r="AF83" s="55">
        <v>2291.3234729317701</v>
      </c>
      <c r="AG83" s="55">
        <v>1216.7608179649999</v>
      </c>
      <c r="AH83" s="55">
        <v>3480.1190910034102</v>
      </c>
      <c r="AI83" s="55">
        <v>2855.9319046308401</v>
      </c>
      <c r="AJ83" s="55">
        <v>1639.19316386691</v>
      </c>
      <c r="AK83" s="55">
        <v>969.84466658802296</v>
      </c>
      <c r="AL83" s="56">
        <f t="shared" si="24"/>
        <v>38106.076135555595</v>
      </c>
      <c r="AM83" s="55">
        <v>2129.2185822825199</v>
      </c>
      <c r="AN83" s="55">
        <v>18516.204292962499</v>
      </c>
      <c r="AO83" s="56">
        <f t="shared" si="25"/>
        <v>60672.645443588415</v>
      </c>
      <c r="AP83" s="55">
        <v>915.98833744032004</v>
      </c>
      <c r="AQ83" s="55">
        <v>76.900556517601203</v>
      </c>
      <c r="AR83" s="55">
        <v>27.2659720060601</v>
      </c>
      <c r="AS83" s="55">
        <v>0</v>
      </c>
      <c r="AT83" s="55">
        <v>322.311678088684</v>
      </c>
      <c r="AU83" s="55">
        <v>0</v>
      </c>
      <c r="AV83" s="55">
        <v>1391.72313452813</v>
      </c>
      <c r="AW83" s="55">
        <v>112.946976234605</v>
      </c>
      <c r="AX83" s="55">
        <v>0</v>
      </c>
      <c r="AY83" s="55">
        <v>0</v>
      </c>
      <c r="AZ83" s="55">
        <f t="shared" si="21"/>
        <v>0</v>
      </c>
      <c r="BA83" s="55">
        <v>909.53919429569896</v>
      </c>
      <c r="BB83" s="55">
        <v>52.466622219619097</v>
      </c>
      <c r="BC83" s="55">
        <v>48.356890974109099</v>
      </c>
      <c r="BD83" s="57">
        <f t="shared" si="22"/>
        <v>1010.3627074894272</v>
      </c>
      <c r="BE83" s="55">
        <v>0</v>
      </c>
      <c r="BF83" s="58">
        <v>65541.772616382907</v>
      </c>
    </row>
    <row r="84" spans="1:58" ht="12" customHeight="1">
      <c r="A84" s="54" t="s">
        <v>93</v>
      </c>
      <c r="B84" s="55">
        <v>142.955814318748</v>
      </c>
      <c r="C84" s="55">
        <v>54.979526923204197</v>
      </c>
      <c r="D84" s="55">
        <f t="shared" si="26"/>
        <v>197.93534124195219</v>
      </c>
      <c r="E84" s="55">
        <v>4462.29029976535</v>
      </c>
      <c r="F84" s="55">
        <v>3686.7588829045098</v>
      </c>
      <c r="G84" s="55">
        <v>1653.67651256248</v>
      </c>
      <c r="H84" s="55">
        <f t="shared" si="23"/>
        <v>9802.7256952323405</v>
      </c>
      <c r="I84" s="55">
        <v>1656.47180098187</v>
      </c>
      <c r="J84" s="55">
        <v>10.6056249072547</v>
      </c>
      <c r="K84" s="55">
        <v>234.751550616554</v>
      </c>
      <c r="L84" s="55">
        <v>384.71745023138197</v>
      </c>
      <c r="M84" s="55">
        <v>127.205208610944</v>
      </c>
      <c r="N84" s="55">
        <v>474.39839762996502</v>
      </c>
      <c r="O84" s="55">
        <v>1496.59061373486</v>
      </c>
      <c r="P84" s="55">
        <v>951.40786480123802</v>
      </c>
      <c r="Q84" s="55">
        <v>396.55407221932001</v>
      </c>
      <c r="R84" s="55">
        <v>298.54089009162402</v>
      </c>
      <c r="S84" s="55">
        <v>599.65648746246904</v>
      </c>
      <c r="T84" s="55">
        <v>233.78051525455001</v>
      </c>
      <c r="U84" s="55">
        <v>332.30399448170903</v>
      </c>
      <c r="V84" s="55">
        <v>107.758058911687</v>
      </c>
      <c r="W84" s="55">
        <v>133.726186888337</v>
      </c>
      <c r="X84" s="55">
        <v>179.20680360775401</v>
      </c>
      <c r="Y84" s="55">
        <v>230.54663085597099</v>
      </c>
      <c r="Z84" s="55">
        <v>435.96944881610898</v>
      </c>
      <c r="AA84" s="55">
        <v>1651.08349069781</v>
      </c>
      <c r="AB84" s="55">
        <v>7044.5295566179002</v>
      </c>
      <c r="AC84" s="55">
        <v>1391.73038139911</v>
      </c>
      <c r="AD84" s="55">
        <v>521.95067853213504</v>
      </c>
      <c r="AE84" s="55">
        <v>26864.741819313898</v>
      </c>
      <c r="AF84" s="55">
        <v>961.56491178606996</v>
      </c>
      <c r="AG84" s="55">
        <v>225.52194385196799</v>
      </c>
      <c r="AH84" s="55">
        <v>1734.2403878571399</v>
      </c>
      <c r="AI84" s="55">
        <v>736.82942635969198</v>
      </c>
      <c r="AJ84" s="55">
        <v>615.99851587632895</v>
      </c>
      <c r="AK84" s="55">
        <v>368.19338487271</v>
      </c>
      <c r="AL84" s="56">
        <f t="shared" si="24"/>
        <v>50400.576097268342</v>
      </c>
      <c r="AM84" s="55">
        <v>1548.3153294261999</v>
      </c>
      <c r="AN84" s="55">
        <v>4592.6613171732097</v>
      </c>
      <c r="AO84" s="56">
        <f t="shared" si="25"/>
        <v>66344.27843910009</v>
      </c>
      <c r="AP84" s="55">
        <v>3431.81797710714</v>
      </c>
      <c r="AQ84" s="55">
        <v>3401.4130746681899</v>
      </c>
      <c r="AR84" s="55">
        <v>1614.6164263426999</v>
      </c>
      <c r="AS84" s="55">
        <v>195.97659137928201</v>
      </c>
      <c r="AT84" s="55">
        <v>57.243123695377299</v>
      </c>
      <c r="AU84" s="55">
        <v>35.420239480156802</v>
      </c>
      <c r="AV84" s="55">
        <v>153.04861383909201</v>
      </c>
      <c r="AW84" s="55">
        <v>1867.7346552025699</v>
      </c>
      <c r="AX84" s="55">
        <v>0</v>
      </c>
      <c r="AY84" s="55">
        <v>382.97877084819601</v>
      </c>
      <c r="AZ84" s="55">
        <f t="shared" si="21"/>
        <v>382.97877084819601</v>
      </c>
      <c r="BA84" s="55">
        <v>698.041957486402</v>
      </c>
      <c r="BB84" s="55">
        <v>75.901277620656003</v>
      </c>
      <c r="BC84" s="55">
        <v>570.72362747512398</v>
      </c>
      <c r="BD84" s="57">
        <f t="shared" si="22"/>
        <v>1344.6668625821819</v>
      </c>
      <c r="BE84" s="55">
        <v>0</v>
      </c>
      <c r="BF84" s="58">
        <v>80423.993890388359</v>
      </c>
    </row>
    <row r="85" spans="1:58" ht="12" customHeight="1">
      <c r="A85" s="54" t="s">
        <v>180</v>
      </c>
      <c r="B85" s="55">
        <v>0</v>
      </c>
      <c r="C85" s="55">
        <v>0</v>
      </c>
      <c r="D85" s="55">
        <f t="shared" si="26"/>
        <v>0</v>
      </c>
      <c r="E85" s="55">
        <v>0</v>
      </c>
      <c r="F85" s="55">
        <v>0</v>
      </c>
      <c r="G85" s="55">
        <v>0</v>
      </c>
      <c r="H85" s="55">
        <f t="shared" si="23"/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5.6941917850757404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0.74925778882103899</v>
      </c>
      <c r="AE85" s="55">
        <v>9.7629839108520908</v>
      </c>
      <c r="AF85" s="55">
        <v>989.25880427888603</v>
      </c>
      <c r="AG85" s="55">
        <v>0</v>
      </c>
      <c r="AH85" s="55">
        <v>14.7658492854075</v>
      </c>
      <c r="AI85" s="55">
        <v>0</v>
      </c>
      <c r="AJ85" s="55">
        <v>1.30593231756406</v>
      </c>
      <c r="AK85" s="55">
        <v>0</v>
      </c>
      <c r="AL85" s="56">
        <f t="shared" si="24"/>
        <v>1021.5370193666065</v>
      </c>
      <c r="AM85" s="55">
        <v>0</v>
      </c>
      <c r="AN85" s="55">
        <v>0</v>
      </c>
      <c r="AO85" s="56">
        <f t="shared" si="25"/>
        <v>1021.5370193666065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304.62249524970298</v>
      </c>
      <c r="AV85" s="55">
        <v>2.21203509911658</v>
      </c>
      <c r="AW85" s="55">
        <v>1.4402054944376601</v>
      </c>
      <c r="AX85" s="55">
        <v>0</v>
      </c>
      <c r="AY85" s="55">
        <v>0</v>
      </c>
      <c r="AZ85" s="55">
        <f t="shared" si="21"/>
        <v>0</v>
      </c>
      <c r="BA85" s="55">
        <v>0</v>
      </c>
      <c r="BB85" s="55">
        <v>0</v>
      </c>
      <c r="BC85" s="55">
        <v>0</v>
      </c>
      <c r="BD85" s="57">
        <f t="shared" si="22"/>
        <v>0</v>
      </c>
      <c r="BE85" s="55">
        <v>0</v>
      </c>
      <c r="BF85" s="58">
        <v>1329.8117552098636</v>
      </c>
    </row>
    <row r="86" spans="1:58" ht="12" customHeight="1">
      <c r="A86" s="54" t="s">
        <v>181</v>
      </c>
      <c r="B86" s="55">
        <v>0.89529872920694598</v>
      </c>
      <c r="C86" s="55">
        <v>0</v>
      </c>
      <c r="D86" s="55">
        <f t="shared" si="26"/>
        <v>0.89529872920694598</v>
      </c>
      <c r="E86" s="55">
        <v>60.952234070479399</v>
      </c>
      <c r="F86" s="55">
        <v>0</v>
      </c>
      <c r="G86" s="55">
        <v>0</v>
      </c>
      <c r="H86" s="55">
        <f t="shared" si="23"/>
        <v>60.952234070479399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156.34874819680101</v>
      </c>
      <c r="AF86" s="55">
        <v>0</v>
      </c>
      <c r="AG86" s="55">
        <v>5603.3391174111302</v>
      </c>
      <c r="AH86" s="55">
        <v>0</v>
      </c>
      <c r="AI86" s="55">
        <v>1.9496639253582799</v>
      </c>
      <c r="AJ86" s="55">
        <v>17.692551497998899</v>
      </c>
      <c r="AK86" s="55">
        <v>0</v>
      </c>
      <c r="AL86" s="56">
        <f t="shared" si="24"/>
        <v>5779.3300810312885</v>
      </c>
      <c r="AM86" s="55">
        <v>36.3250942883055</v>
      </c>
      <c r="AN86" s="55">
        <v>0</v>
      </c>
      <c r="AO86" s="56">
        <f t="shared" si="25"/>
        <v>5876.6074093900734</v>
      </c>
      <c r="AP86" s="55">
        <v>88.448033029648201</v>
      </c>
      <c r="AQ86" s="55">
        <v>37.1284027906175</v>
      </c>
      <c r="AR86" s="55">
        <v>2203.3758213078299</v>
      </c>
      <c r="AS86" s="55">
        <v>332.41743529051899</v>
      </c>
      <c r="AT86" s="55">
        <v>0.92668912306080498</v>
      </c>
      <c r="AU86" s="55">
        <v>425.774804550645</v>
      </c>
      <c r="AV86" s="55">
        <v>0.86864578717334195</v>
      </c>
      <c r="AW86" s="55">
        <v>1158.79192572172</v>
      </c>
      <c r="AX86" s="55">
        <v>147.197067538119</v>
      </c>
      <c r="AY86" s="55">
        <v>97.664028706600305</v>
      </c>
      <c r="AZ86" s="55">
        <f t="shared" si="21"/>
        <v>244.86109624471931</v>
      </c>
      <c r="BA86" s="55">
        <v>444.10284728924</v>
      </c>
      <c r="BB86" s="55">
        <v>995.26207007601295</v>
      </c>
      <c r="BC86" s="55">
        <v>129.52565204969099</v>
      </c>
      <c r="BD86" s="57">
        <f t="shared" si="22"/>
        <v>1568.8905694149439</v>
      </c>
      <c r="BE86" s="55">
        <v>0</v>
      </c>
      <c r="BF86" s="58">
        <v>12140.898276624803</v>
      </c>
    </row>
    <row r="87" spans="1:58" ht="12" customHeight="1">
      <c r="A87" s="54" t="s">
        <v>182</v>
      </c>
      <c r="B87" s="55">
        <v>30.627277919933999</v>
      </c>
      <c r="C87" s="55">
        <v>77.207489020792707</v>
      </c>
      <c r="D87" s="55">
        <f t="shared" si="26"/>
        <v>107.83476694072671</v>
      </c>
      <c r="E87" s="55">
        <v>135.65135948371099</v>
      </c>
      <c r="F87" s="55">
        <v>20.725973426990599</v>
      </c>
      <c r="G87" s="55">
        <v>30.154648289684001</v>
      </c>
      <c r="H87" s="55">
        <f t="shared" si="23"/>
        <v>186.53198120038559</v>
      </c>
      <c r="I87" s="55">
        <v>120.095249118599</v>
      </c>
      <c r="J87" s="55">
        <v>3.7489431752944098</v>
      </c>
      <c r="K87" s="55">
        <v>49.599334123516201</v>
      </c>
      <c r="L87" s="55">
        <v>3.9396251587807898</v>
      </c>
      <c r="M87" s="55">
        <v>7.8645095878081897</v>
      </c>
      <c r="N87" s="55">
        <v>19.6107135913146</v>
      </c>
      <c r="O87" s="55">
        <v>44.1447882503359</v>
      </c>
      <c r="P87" s="55">
        <v>3.89076953969324</v>
      </c>
      <c r="Q87" s="55">
        <v>3.0330547685687002</v>
      </c>
      <c r="R87" s="55">
        <v>3.8341523179158901</v>
      </c>
      <c r="S87" s="55">
        <v>60.411343485219597</v>
      </c>
      <c r="T87" s="55">
        <v>25.9474834313902</v>
      </c>
      <c r="U87" s="55">
        <v>5.8618769161595798</v>
      </c>
      <c r="V87" s="55">
        <v>1.42577074057771</v>
      </c>
      <c r="W87" s="55">
        <v>4.6832614164435</v>
      </c>
      <c r="X87" s="55">
        <v>2.57145528461152</v>
      </c>
      <c r="Y87" s="55">
        <v>12.1596827636171</v>
      </c>
      <c r="Z87" s="55">
        <v>57.045482066430303</v>
      </c>
      <c r="AA87" s="55">
        <v>102.729674420808</v>
      </c>
      <c r="AB87" s="55">
        <v>22.8908385853018</v>
      </c>
      <c r="AC87" s="55">
        <v>66.857072841131298</v>
      </c>
      <c r="AD87" s="55">
        <v>25.162999576905001</v>
      </c>
      <c r="AE87" s="55">
        <v>3789.34395703779</v>
      </c>
      <c r="AF87" s="55">
        <v>6210.19029158794</v>
      </c>
      <c r="AG87" s="55">
        <v>1730.13457822747</v>
      </c>
      <c r="AH87" s="55">
        <v>897.73426142425706</v>
      </c>
      <c r="AI87" s="55">
        <v>1085.71146774559</v>
      </c>
      <c r="AJ87" s="55">
        <v>203.001283396855</v>
      </c>
      <c r="AK87" s="55">
        <v>187.15907338696201</v>
      </c>
      <c r="AL87" s="56">
        <f t="shared" si="24"/>
        <v>14750.782993967285</v>
      </c>
      <c r="AM87" s="55">
        <v>3776.5427749665901</v>
      </c>
      <c r="AN87" s="55">
        <v>7599.1957071728903</v>
      </c>
      <c r="AO87" s="56">
        <f t="shared" si="25"/>
        <v>26313.053457307153</v>
      </c>
      <c r="AP87" s="55">
        <v>792.45024746872002</v>
      </c>
      <c r="AQ87" s="55">
        <v>910.74903711546301</v>
      </c>
      <c r="AR87" s="55">
        <v>777.14137111852096</v>
      </c>
      <c r="AS87" s="55">
        <v>26.660681654065801</v>
      </c>
      <c r="AT87" s="55">
        <v>317.01112032744498</v>
      </c>
      <c r="AU87" s="55">
        <v>15.5703258011589</v>
      </c>
      <c r="AV87" s="55">
        <v>34.668091868645199</v>
      </c>
      <c r="AW87" s="55">
        <v>549.30488382435306</v>
      </c>
      <c r="AX87" s="55">
        <v>0</v>
      </c>
      <c r="AY87" s="55">
        <v>2.2727817420553</v>
      </c>
      <c r="AZ87" s="55">
        <f t="shared" si="21"/>
        <v>2.2727817420553</v>
      </c>
      <c r="BA87" s="55">
        <v>83.470229285860398</v>
      </c>
      <c r="BB87" s="55">
        <v>53.951760703904803</v>
      </c>
      <c r="BC87" s="55">
        <v>5.2319615066744998</v>
      </c>
      <c r="BD87" s="57">
        <f t="shared" si="22"/>
        <v>142.6539514964397</v>
      </c>
      <c r="BE87" s="55">
        <v>0</v>
      </c>
      <c r="BF87" s="58">
        <v>30928.393458018109</v>
      </c>
    </row>
    <row r="88" spans="1:58" ht="12" customHeight="1">
      <c r="A88" s="54" t="s">
        <v>183</v>
      </c>
      <c r="B88" s="55">
        <v>0</v>
      </c>
      <c r="C88" s="55">
        <v>0</v>
      </c>
      <c r="D88" s="55">
        <f t="shared" si="26"/>
        <v>0</v>
      </c>
      <c r="E88" s="55">
        <v>0</v>
      </c>
      <c r="F88" s="55">
        <v>0</v>
      </c>
      <c r="G88" s="55">
        <v>0</v>
      </c>
      <c r="H88" s="55">
        <f t="shared" si="23"/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204.96513981632199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431.805871788969</v>
      </c>
      <c r="AF88" s="55">
        <v>463.89287011897198</v>
      </c>
      <c r="AG88" s="55">
        <v>24657.6223900406</v>
      </c>
      <c r="AH88" s="55">
        <v>220.43930303548299</v>
      </c>
      <c r="AI88" s="55">
        <v>228.39489488601799</v>
      </c>
      <c r="AJ88" s="55">
        <v>23.3903681727109</v>
      </c>
      <c r="AK88" s="55">
        <v>47.100092782492503</v>
      </c>
      <c r="AL88" s="56">
        <f t="shared" si="24"/>
        <v>26277.610930641567</v>
      </c>
      <c r="AM88" s="55">
        <v>84.009272703590995</v>
      </c>
      <c r="AN88" s="55">
        <v>8.8018932503368692</v>
      </c>
      <c r="AO88" s="56">
        <f t="shared" si="25"/>
        <v>26370.422096595496</v>
      </c>
      <c r="AP88" s="55">
        <v>32.116939814808802</v>
      </c>
      <c r="AQ88" s="55">
        <v>148.049100783016</v>
      </c>
      <c r="AR88" s="55">
        <v>568.10478925893597</v>
      </c>
      <c r="AS88" s="55">
        <v>114.889707984479</v>
      </c>
      <c r="AT88" s="55">
        <v>0</v>
      </c>
      <c r="AU88" s="55">
        <v>452.10209036580198</v>
      </c>
      <c r="AV88" s="55">
        <v>0</v>
      </c>
      <c r="AW88" s="55">
        <v>1122.2107484081901</v>
      </c>
      <c r="AX88" s="55">
        <v>3.1082152822088398</v>
      </c>
      <c r="AY88" s="55">
        <v>3.1425142245408502</v>
      </c>
      <c r="AZ88" s="55">
        <f t="shared" si="21"/>
        <v>6.25072950674969</v>
      </c>
      <c r="BA88" s="55">
        <v>77.160025602557894</v>
      </c>
      <c r="BB88" s="55">
        <v>21.1580188323851</v>
      </c>
      <c r="BC88" s="55">
        <v>4.9012527559043404</v>
      </c>
      <c r="BD88" s="57">
        <f t="shared" si="22"/>
        <v>103.21929719084733</v>
      </c>
      <c r="BE88" s="55">
        <v>0</v>
      </c>
      <c r="BF88" s="58">
        <v>29014.05739458977</v>
      </c>
    </row>
    <row r="89" spans="1:58" ht="12" customHeight="1">
      <c r="A89" s="54" t="s">
        <v>184</v>
      </c>
      <c r="B89" s="55">
        <v>0</v>
      </c>
      <c r="C89" s="55">
        <v>0</v>
      </c>
      <c r="D89" s="55">
        <f t="shared" si="26"/>
        <v>0</v>
      </c>
      <c r="E89" s="55">
        <v>202.45484829374701</v>
      </c>
      <c r="F89" s="55">
        <v>0</v>
      </c>
      <c r="G89" s="55">
        <v>0</v>
      </c>
      <c r="H89" s="55">
        <f t="shared" si="23"/>
        <v>202.45484829374701</v>
      </c>
      <c r="I89" s="55">
        <v>15.871436693337399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237.78141023668999</v>
      </c>
      <c r="Q89" s="55">
        <v>0</v>
      </c>
      <c r="R89" s="55">
        <v>0</v>
      </c>
      <c r="S89" s="55">
        <v>0</v>
      </c>
      <c r="T89" s="55">
        <v>0</v>
      </c>
      <c r="U89" s="55">
        <v>20.2710157461105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0</v>
      </c>
      <c r="AD89" s="55">
        <v>0</v>
      </c>
      <c r="AE89" s="55">
        <v>609.78505476631301</v>
      </c>
      <c r="AF89" s="55">
        <v>36.242109744087799</v>
      </c>
      <c r="AG89" s="55">
        <v>2588.5563098984198</v>
      </c>
      <c r="AH89" s="55">
        <v>144.44266038429799</v>
      </c>
      <c r="AI89" s="55">
        <v>1.4976774209646799</v>
      </c>
      <c r="AJ89" s="55">
        <v>22.4545706485567</v>
      </c>
      <c r="AK89" s="55">
        <v>5.1698555749497697</v>
      </c>
      <c r="AL89" s="56">
        <f t="shared" si="24"/>
        <v>3682.072101113728</v>
      </c>
      <c r="AM89" s="55">
        <v>6.6437913713294803</v>
      </c>
      <c r="AN89" s="55">
        <v>454.439118091458</v>
      </c>
      <c r="AO89" s="56">
        <f t="shared" si="25"/>
        <v>4345.6098588702625</v>
      </c>
      <c r="AP89" s="55">
        <v>77.468073973498804</v>
      </c>
      <c r="AQ89" s="55">
        <v>22.551490692215999</v>
      </c>
      <c r="AR89" s="55">
        <v>46.382312527805198</v>
      </c>
      <c r="AS89" s="55">
        <v>0</v>
      </c>
      <c r="AT89" s="55">
        <v>0</v>
      </c>
      <c r="AU89" s="55">
        <v>21.359563974823502</v>
      </c>
      <c r="AV89" s="55">
        <v>0</v>
      </c>
      <c r="AW89" s="55">
        <v>902.80942019166696</v>
      </c>
      <c r="AX89" s="55">
        <v>0</v>
      </c>
      <c r="AY89" s="55">
        <v>8406.1240393206208</v>
      </c>
      <c r="AZ89" s="55">
        <f t="shared" si="21"/>
        <v>8406.1240393206208</v>
      </c>
      <c r="BA89" s="55">
        <v>263.250525352333</v>
      </c>
      <c r="BB89" s="55">
        <v>872.03767427812397</v>
      </c>
      <c r="BC89" s="55">
        <v>2156.7752059183199</v>
      </c>
      <c r="BD89" s="57">
        <f t="shared" si="22"/>
        <v>3292.0634055487772</v>
      </c>
      <c r="BE89" s="55">
        <v>0</v>
      </c>
      <c r="BF89" s="58">
        <v>17114.368165099673</v>
      </c>
    </row>
    <row r="90" spans="1:58" ht="12" customHeight="1">
      <c r="A90" s="54" t="s">
        <v>185</v>
      </c>
      <c r="B90" s="55">
        <v>0</v>
      </c>
      <c r="C90" s="55">
        <v>0</v>
      </c>
      <c r="D90" s="55">
        <f t="shared" si="26"/>
        <v>0</v>
      </c>
      <c r="E90" s="55">
        <v>0</v>
      </c>
      <c r="F90" s="55">
        <v>0</v>
      </c>
      <c r="G90" s="55">
        <v>0</v>
      </c>
      <c r="H90" s="55">
        <f t="shared" si="23"/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0</v>
      </c>
      <c r="AF90" s="55">
        <v>0</v>
      </c>
      <c r="AG90" s="55">
        <v>0</v>
      </c>
      <c r="AH90" s="55">
        <v>1368.2231078707</v>
      </c>
      <c r="AI90" s="55">
        <v>0</v>
      </c>
      <c r="AJ90" s="55">
        <v>0</v>
      </c>
      <c r="AK90" s="55">
        <v>0</v>
      </c>
      <c r="AL90" s="56">
        <f t="shared" si="24"/>
        <v>1368.2231078707</v>
      </c>
      <c r="AM90" s="55">
        <v>0</v>
      </c>
      <c r="AN90" s="55">
        <v>0</v>
      </c>
      <c r="AO90" s="56">
        <f t="shared" si="25"/>
        <v>1368.2231078707</v>
      </c>
      <c r="AP90" s="55">
        <v>94.558649768542693</v>
      </c>
      <c r="AQ90" s="55">
        <v>0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>
        <v>34.878566370354797</v>
      </c>
      <c r="AX90" s="55">
        <v>0</v>
      </c>
      <c r="AY90" s="55">
        <v>0</v>
      </c>
      <c r="AZ90" s="55">
        <f t="shared" si="21"/>
        <v>0</v>
      </c>
      <c r="BA90" s="55">
        <v>15.6842167926361</v>
      </c>
      <c r="BB90" s="55">
        <v>0</v>
      </c>
      <c r="BC90" s="55">
        <v>0</v>
      </c>
      <c r="BD90" s="57">
        <f t="shared" si="22"/>
        <v>15.6842167926361</v>
      </c>
      <c r="BE90" s="55">
        <v>0</v>
      </c>
      <c r="BF90" s="58">
        <v>1513.3445408022335</v>
      </c>
    </row>
    <row r="91" spans="1:58" ht="12" customHeight="1">
      <c r="A91" s="54" t="s">
        <v>186</v>
      </c>
      <c r="B91" s="55">
        <v>0</v>
      </c>
      <c r="C91" s="55">
        <v>0</v>
      </c>
      <c r="D91" s="55">
        <f t="shared" si="26"/>
        <v>0</v>
      </c>
      <c r="E91" s="55">
        <v>0</v>
      </c>
      <c r="F91" s="55">
        <v>0</v>
      </c>
      <c r="G91" s="55">
        <v>0</v>
      </c>
      <c r="H91" s="55">
        <f t="shared" si="23"/>
        <v>0</v>
      </c>
      <c r="I91" s="55">
        <v>46.619665986902298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16.4684495455422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5">
        <v>0</v>
      </c>
      <c r="AG91" s="55">
        <v>0</v>
      </c>
      <c r="AH91" s="55">
        <v>3268.1586026957202</v>
      </c>
      <c r="AI91" s="55">
        <v>27.166832599902801</v>
      </c>
      <c r="AJ91" s="55">
        <v>0</v>
      </c>
      <c r="AK91" s="55">
        <v>0</v>
      </c>
      <c r="AL91" s="56">
        <f t="shared" si="24"/>
        <v>3358.4135508280674</v>
      </c>
      <c r="AM91" s="55">
        <v>0</v>
      </c>
      <c r="AN91" s="55">
        <v>0</v>
      </c>
      <c r="AO91" s="56">
        <f t="shared" si="25"/>
        <v>3358.4135508280674</v>
      </c>
      <c r="AP91" s="55">
        <v>126.699919029844</v>
      </c>
      <c r="AQ91" s="55">
        <v>391.021306959843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55">
        <v>0</v>
      </c>
      <c r="AY91" s="55">
        <v>0</v>
      </c>
      <c r="AZ91" s="55">
        <f t="shared" si="21"/>
        <v>0</v>
      </c>
      <c r="BA91" s="55">
        <v>0</v>
      </c>
      <c r="BB91" s="55">
        <v>0</v>
      </c>
      <c r="BC91" s="55">
        <v>0</v>
      </c>
      <c r="BD91" s="57">
        <f t="shared" si="22"/>
        <v>0</v>
      </c>
      <c r="BE91" s="55">
        <v>0</v>
      </c>
      <c r="BF91" s="58">
        <v>3876.1347768177543</v>
      </c>
    </row>
    <row r="92" spans="1:58" ht="12" customHeight="1">
      <c r="A92" s="54" t="s">
        <v>97</v>
      </c>
      <c r="B92" s="55">
        <v>0</v>
      </c>
      <c r="C92" s="55">
        <v>0</v>
      </c>
      <c r="D92" s="55">
        <f t="shared" si="26"/>
        <v>0</v>
      </c>
      <c r="E92" s="55">
        <v>0</v>
      </c>
      <c r="F92" s="55">
        <v>0</v>
      </c>
      <c r="G92" s="55">
        <v>0</v>
      </c>
      <c r="H92" s="55">
        <f t="shared" si="23"/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32782.797388881299</v>
      </c>
      <c r="AI92" s="55">
        <v>10068.0297311796</v>
      </c>
      <c r="AJ92" s="55">
        <v>14.942693901249299</v>
      </c>
      <c r="AK92" s="55">
        <v>0</v>
      </c>
      <c r="AL92" s="56">
        <f t="shared" si="24"/>
        <v>42865.76981396215</v>
      </c>
      <c r="AM92" s="55">
        <v>0</v>
      </c>
      <c r="AN92" s="55">
        <v>0</v>
      </c>
      <c r="AO92" s="56">
        <f t="shared" si="25"/>
        <v>42865.76981396215</v>
      </c>
      <c r="AP92" s="55">
        <v>9705.2583507062609</v>
      </c>
      <c r="AQ92" s="55">
        <v>7478.5465525690797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130.24186509888</v>
      </c>
      <c r="AX92" s="55">
        <v>0</v>
      </c>
      <c r="AY92" s="55">
        <v>0</v>
      </c>
      <c r="AZ92" s="55">
        <f t="shared" si="21"/>
        <v>0</v>
      </c>
      <c r="BA92" s="55">
        <v>764.88590737957304</v>
      </c>
      <c r="BB92" s="55">
        <v>217.720452530453</v>
      </c>
      <c r="BC92" s="55">
        <v>103.530884510307</v>
      </c>
      <c r="BD92" s="57">
        <f t="shared" si="22"/>
        <v>1086.137244420333</v>
      </c>
      <c r="BE92" s="55">
        <v>0</v>
      </c>
      <c r="BF92" s="58">
        <v>61265.953826756704</v>
      </c>
    </row>
    <row r="93" spans="1:58" ht="12" customHeight="1">
      <c r="A93" s="54" t="s">
        <v>98</v>
      </c>
      <c r="B93" s="55">
        <v>0</v>
      </c>
      <c r="C93" s="55">
        <v>0</v>
      </c>
      <c r="D93" s="55">
        <f t="shared" si="26"/>
        <v>0</v>
      </c>
      <c r="E93" s="55">
        <v>0</v>
      </c>
      <c r="F93" s="55">
        <v>0</v>
      </c>
      <c r="G93" s="55">
        <v>0</v>
      </c>
      <c r="H93" s="55">
        <f t="shared" si="23"/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1436.3584746414799</v>
      </c>
      <c r="AF93" s="55">
        <v>0</v>
      </c>
      <c r="AG93" s="55">
        <v>0</v>
      </c>
      <c r="AH93" s="55">
        <v>0</v>
      </c>
      <c r="AI93" s="55">
        <v>0</v>
      </c>
      <c r="AJ93" s="55">
        <v>10823.2150111794</v>
      </c>
      <c r="AK93" s="55">
        <v>0</v>
      </c>
      <c r="AL93" s="56">
        <f t="shared" si="24"/>
        <v>12259.57348582088</v>
      </c>
      <c r="AM93" s="55">
        <v>0</v>
      </c>
      <c r="AN93" s="55">
        <v>0</v>
      </c>
      <c r="AO93" s="56">
        <f t="shared" si="25"/>
        <v>12259.57348582088</v>
      </c>
      <c r="AP93" s="55">
        <v>131.26965183648099</v>
      </c>
      <c r="AQ93" s="55">
        <v>1032.6117979154801</v>
      </c>
      <c r="AR93" s="55">
        <v>0</v>
      </c>
      <c r="AS93" s="55">
        <v>0</v>
      </c>
      <c r="AT93" s="55">
        <v>0</v>
      </c>
      <c r="AU93" s="55">
        <v>63.687134385283301</v>
      </c>
      <c r="AV93" s="55">
        <v>0</v>
      </c>
      <c r="AW93" s="55">
        <v>0</v>
      </c>
      <c r="AX93" s="55">
        <v>0</v>
      </c>
      <c r="AY93" s="55">
        <v>0</v>
      </c>
      <c r="AZ93" s="55">
        <f t="shared" si="21"/>
        <v>0</v>
      </c>
      <c r="BA93" s="55">
        <v>232.13775807381501</v>
      </c>
      <c r="BB93" s="55">
        <v>1.15763213540962</v>
      </c>
      <c r="BC93" s="55">
        <v>0</v>
      </c>
      <c r="BD93" s="57">
        <f t="shared" si="22"/>
        <v>233.29539020922462</v>
      </c>
      <c r="BE93" s="55">
        <v>0</v>
      </c>
      <c r="BF93" s="58">
        <v>13720.43746016735</v>
      </c>
    </row>
    <row r="94" spans="1:58" ht="12" customHeight="1">
      <c r="A94" s="59" t="s">
        <v>99</v>
      </c>
      <c r="B94" s="60">
        <v>11.058282954428501</v>
      </c>
      <c r="C94" s="60">
        <v>5.7961103883726901</v>
      </c>
      <c r="D94" s="60">
        <f t="shared" si="26"/>
        <v>16.854393342801192</v>
      </c>
      <c r="E94" s="60">
        <v>42.414172778624298</v>
      </c>
      <c r="F94" s="60">
        <v>31.596234107640001</v>
      </c>
      <c r="G94" s="60">
        <v>3.9832812187202902</v>
      </c>
      <c r="H94" s="60">
        <f t="shared" si="23"/>
        <v>77.993688104984585</v>
      </c>
      <c r="I94" s="60">
        <v>40.5996985076887</v>
      </c>
      <c r="J94" s="60">
        <v>0</v>
      </c>
      <c r="K94" s="60">
        <v>14.326665857094699</v>
      </c>
      <c r="L94" s="60">
        <v>1747.04179192065</v>
      </c>
      <c r="M94" s="60">
        <v>361.570552814736</v>
      </c>
      <c r="N94" s="60">
        <v>9.6554222201083295</v>
      </c>
      <c r="O94" s="60">
        <v>1.5938914346606601</v>
      </c>
      <c r="P94" s="60">
        <v>0</v>
      </c>
      <c r="Q94" s="60">
        <v>3.28534366666142</v>
      </c>
      <c r="R94" s="60">
        <v>1.38435878411173</v>
      </c>
      <c r="S94" s="60">
        <v>73.503841986573207</v>
      </c>
      <c r="T94" s="60">
        <v>26.4024087795874</v>
      </c>
      <c r="U94" s="60">
        <v>13.404429664467701</v>
      </c>
      <c r="V94" s="60">
        <v>40.153517816904802</v>
      </c>
      <c r="W94" s="60">
        <v>0</v>
      </c>
      <c r="X94" s="60">
        <v>1.3926742142853099</v>
      </c>
      <c r="Y94" s="60">
        <v>0</v>
      </c>
      <c r="Z94" s="60">
        <v>1.6260661585765499</v>
      </c>
      <c r="AA94" s="60">
        <v>128.88611027013201</v>
      </c>
      <c r="AB94" s="60">
        <v>11.938282310255399</v>
      </c>
      <c r="AC94" s="60">
        <v>0.84207245335140002</v>
      </c>
      <c r="AD94" s="60">
        <v>3.8937218463181802</v>
      </c>
      <c r="AE94" s="60">
        <v>687.29953892462595</v>
      </c>
      <c r="AF94" s="60">
        <v>2.4061941740780002</v>
      </c>
      <c r="AG94" s="60">
        <v>6.6975013540623003</v>
      </c>
      <c r="AH94" s="60">
        <v>372.20504904865999</v>
      </c>
      <c r="AI94" s="60">
        <v>584.83097642372695</v>
      </c>
      <c r="AJ94" s="60">
        <v>5.4293059297663504</v>
      </c>
      <c r="AK94" s="60">
        <v>2250.35372642625</v>
      </c>
      <c r="AL94" s="61">
        <f t="shared" si="24"/>
        <v>6390.7231429873345</v>
      </c>
      <c r="AM94" s="60">
        <v>87.749973657830395</v>
      </c>
      <c r="AN94" s="60">
        <v>767.33013233104896</v>
      </c>
      <c r="AO94" s="61">
        <f t="shared" si="25"/>
        <v>7323.7969370811979</v>
      </c>
      <c r="AP94" s="60">
        <v>369.74648613836303</v>
      </c>
      <c r="AQ94" s="60">
        <v>353.46587076642601</v>
      </c>
      <c r="AR94" s="60">
        <v>131.18768978556301</v>
      </c>
      <c r="AS94" s="60">
        <v>204.71514436841599</v>
      </c>
      <c r="AT94" s="60">
        <v>111.189728164315</v>
      </c>
      <c r="AU94" s="60">
        <v>4.5996715728310802</v>
      </c>
      <c r="AV94" s="60">
        <v>8.4299907371765705</v>
      </c>
      <c r="AW94" s="60">
        <v>1422.5977148526599</v>
      </c>
      <c r="AX94" s="60">
        <v>28.4078858576292</v>
      </c>
      <c r="AY94" s="60">
        <v>54.980898577458703</v>
      </c>
      <c r="AZ94" s="60">
        <f t="shared" si="21"/>
        <v>83.388784435087899</v>
      </c>
      <c r="BA94" s="60">
        <v>396.83647947236199</v>
      </c>
      <c r="BB94" s="60">
        <v>161.18985842513101</v>
      </c>
      <c r="BC94" s="60">
        <v>173.30568874104301</v>
      </c>
      <c r="BD94" s="62">
        <f t="shared" si="22"/>
        <v>731.33202663853604</v>
      </c>
      <c r="BE94" s="60">
        <v>0</v>
      </c>
      <c r="BF94" s="63">
        <v>11146.207601684158</v>
      </c>
    </row>
    <row r="95" spans="1:58" ht="12" customHeight="1">
      <c r="A95" s="50" t="s">
        <v>394</v>
      </c>
      <c r="B95" s="51">
        <f>B96</f>
        <v>35.889844897726199</v>
      </c>
      <c r="C95" s="51">
        <f t="shared" ref="C95:AI95" si="27">C96</f>
        <v>87.786414698822398</v>
      </c>
      <c r="D95" s="51">
        <f t="shared" si="27"/>
        <v>123.67625959654859</v>
      </c>
      <c r="E95" s="51">
        <f t="shared" si="27"/>
        <v>1369.8113326886801</v>
      </c>
      <c r="F95" s="51">
        <f t="shared" si="27"/>
        <v>725.97145528430406</v>
      </c>
      <c r="G95" s="51">
        <f t="shared" si="27"/>
        <v>151.88905510076799</v>
      </c>
      <c r="H95" s="51">
        <f t="shared" si="27"/>
        <v>2247.6718430737519</v>
      </c>
      <c r="I95" s="51">
        <f t="shared" si="27"/>
        <v>6.6437147976505901</v>
      </c>
      <c r="J95" s="51">
        <f t="shared" si="27"/>
        <v>0</v>
      </c>
      <c r="K95" s="51">
        <f t="shared" si="27"/>
        <v>19.146003489614301</v>
      </c>
      <c r="L95" s="51">
        <f t="shared" si="27"/>
        <v>0</v>
      </c>
      <c r="M95" s="51">
        <f t="shared" si="27"/>
        <v>0</v>
      </c>
      <c r="N95" s="51">
        <f t="shared" si="27"/>
        <v>0</v>
      </c>
      <c r="O95" s="51">
        <f t="shared" si="27"/>
        <v>10.6502975899893</v>
      </c>
      <c r="P95" s="51">
        <f t="shared" si="27"/>
        <v>11.264166419867299</v>
      </c>
      <c r="Q95" s="51">
        <f t="shared" si="27"/>
        <v>8.78099649058721</v>
      </c>
      <c r="R95" s="51">
        <f t="shared" si="27"/>
        <v>12.3336154533383</v>
      </c>
      <c r="S95" s="51">
        <f t="shared" si="27"/>
        <v>42.3266405356148</v>
      </c>
      <c r="T95" s="51">
        <f t="shared" si="27"/>
        <v>0</v>
      </c>
      <c r="U95" s="51">
        <f t="shared" si="27"/>
        <v>0</v>
      </c>
      <c r="V95" s="51">
        <f t="shared" si="27"/>
        <v>0.68795811619445402</v>
      </c>
      <c r="W95" s="51">
        <f t="shared" si="27"/>
        <v>0</v>
      </c>
      <c r="X95" s="51">
        <f t="shared" si="27"/>
        <v>0.620384990073093</v>
      </c>
      <c r="Y95" s="51">
        <f t="shared" si="27"/>
        <v>0</v>
      </c>
      <c r="Z95" s="51">
        <f t="shared" si="27"/>
        <v>0</v>
      </c>
      <c r="AA95" s="51">
        <f t="shared" si="27"/>
        <v>13.9843888983392</v>
      </c>
      <c r="AB95" s="51">
        <f t="shared" si="27"/>
        <v>95.725159106280998</v>
      </c>
      <c r="AC95" s="51">
        <f t="shared" si="27"/>
        <v>705.96119041282395</v>
      </c>
      <c r="AD95" s="51">
        <f t="shared" si="27"/>
        <v>25.670739897474</v>
      </c>
      <c r="AE95" s="51">
        <f t="shared" si="27"/>
        <v>47.288281320297699</v>
      </c>
      <c r="AF95" s="51">
        <f t="shared" si="27"/>
        <v>7.94830247656519</v>
      </c>
      <c r="AG95" s="51">
        <f t="shared" si="27"/>
        <v>46.741340177627499</v>
      </c>
      <c r="AH95" s="51">
        <f t="shared" si="27"/>
        <v>153.697148207694</v>
      </c>
      <c r="AI95" s="51">
        <f t="shared" si="27"/>
        <v>19.9221655936086</v>
      </c>
      <c r="AJ95" s="51">
        <f t="shared" ref="AJ95:BF95" si="28">AJ96</f>
        <v>136.64838675100901</v>
      </c>
      <c r="AK95" s="51">
        <f t="shared" si="28"/>
        <v>8.3128121560862205</v>
      </c>
      <c r="AL95" s="52">
        <f t="shared" si="28"/>
        <v>1374.3536928807357</v>
      </c>
      <c r="AM95" s="51">
        <f t="shared" si="28"/>
        <v>2664.8757462396202</v>
      </c>
      <c r="AN95" s="51">
        <f t="shared" si="28"/>
        <v>27521.2334575768</v>
      </c>
      <c r="AO95" s="52">
        <f t="shared" si="28"/>
        <v>33808.134739770911</v>
      </c>
      <c r="AP95" s="51">
        <f t="shared" si="28"/>
        <v>562.67255293678897</v>
      </c>
      <c r="AQ95" s="51">
        <f t="shared" si="28"/>
        <v>790.67348304228005</v>
      </c>
      <c r="AR95" s="51">
        <f t="shared" si="28"/>
        <v>2907.1899223833998</v>
      </c>
      <c r="AS95" s="51">
        <f t="shared" si="28"/>
        <v>604.33259532581405</v>
      </c>
      <c r="AT95" s="51">
        <f t="shared" si="28"/>
        <v>788.85277843668405</v>
      </c>
      <c r="AU95" s="51">
        <f t="shared" si="28"/>
        <v>0</v>
      </c>
      <c r="AV95" s="51">
        <f t="shared" si="28"/>
        <v>260.81917566428803</v>
      </c>
      <c r="AW95" s="51">
        <f t="shared" si="28"/>
        <v>566.82755037013897</v>
      </c>
      <c r="AX95" s="51">
        <f t="shared" si="28"/>
        <v>196.68965419035001</v>
      </c>
      <c r="AY95" s="51">
        <f t="shared" si="28"/>
        <v>0</v>
      </c>
      <c r="AZ95" s="51">
        <f t="shared" si="28"/>
        <v>196.68965419035001</v>
      </c>
      <c r="BA95" s="51">
        <f t="shared" si="28"/>
        <v>5936.3718356525596</v>
      </c>
      <c r="BB95" s="51">
        <f t="shared" si="28"/>
        <v>492.09940014226203</v>
      </c>
      <c r="BC95" s="51">
        <f t="shared" si="28"/>
        <v>1409.25283170906</v>
      </c>
      <c r="BD95" s="68">
        <f t="shared" si="28"/>
        <v>7837.724067503882</v>
      </c>
      <c r="BE95" s="51">
        <f t="shared" si="28"/>
        <v>0</v>
      </c>
      <c r="BF95" s="53">
        <f t="shared" si="28"/>
        <v>49855.40823604558</v>
      </c>
    </row>
    <row r="96" spans="1:58" ht="12" customHeight="1">
      <c r="A96" s="69" t="s">
        <v>101</v>
      </c>
      <c r="B96" s="60">
        <v>35.889844897726199</v>
      </c>
      <c r="C96" s="60">
        <v>87.786414698822398</v>
      </c>
      <c r="D96" s="60">
        <f>SUM(B96:C96)</f>
        <v>123.67625959654859</v>
      </c>
      <c r="E96" s="60">
        <v>1369.8113326886801</v>
      </c>
      <c r="F96" s="60">
        <v>725.97145528430406</v>
      </c>
      <c r="G96" s="60">
        <v>151.88905510076799</v>
      </c>
      <c r="H96" s="60">
        <f>SUM(G96,F96,E96)</f>
        <v>2247.6718430737519</v>
      </c>
      <c r="I96" s="60">
        <v>6.6437147976505901</v>
      </c>
      <c r="J96" s="60">
        <v>0</v>
      </c>
      <c r="K96" s="60">
        <v>19.146003489614301</v>
      </c>
      <c r="L96" s="60">
        <v>0</v>
      </c>
      <c r="M96" s="60">
        <v>0</v>
      </c>
      <c r="N96" s="60">
        <v>0</v>
      </c>
      <c r="O96" s="60">
        <v>10.6502975899893</v>
      </c>
      <c r="P96" s="60">
        <v>11.264166419867299</v>
      </c>
      <c r="Q96" s="60">
        <v>8.78099649058721</v>
      </c>
      <c r="R96" s="60">
        <v>12.3336154533383</v>
      </c>
      <c r="S96" s="60">
        <v>42.3266405356148</v>
      </c>
      <c r="T96" s="60">
        <v>0</v>
      </c>
      <c r="U96" s="60">
        <v>0</v>
      </c>
      <c r="V96" s="60">
        <v>0.68795811619445402</v>
      </c>
      <c r="W96" s="60">
        <v>0</v>
      </c>
      <c r="X96" s="60">
        <v>0.620384990073093</v>
      </c>
      <c r="Y96" s="60">
        <v>0</v>
      </c>
      <c r="Z96" s="60">
        <v>0</v>
      </c>
      <c r="AA96" s="60">
        <v>13.9843888983392</v>
      </c>
      <c r="AB96" s="60">
        <v>95.725159106280998</v>
      </c>
      <c r="AC96" s="60">
        <v>705.96119041282395</v>
      </c>
      <c r="AD96" s="60">
        <v>25.670739897474</v>
      </c>
      <c r="AE96" s="60">
        <v>47.288281320297699</v>
      </c>
      <c r="AF96" s="60">
        <v>7.94830247656519</v>
      </c>
      <c r="AG96" s="60">
        <v>46.741340177627499</v>
      </c>
      <c r="AH96" s="60">
        <v>153.697148207694</v>
      </c>
      <c r="AI96" s="60">
        <v>19.9221655936086</v>
      </c>
      <c r="AJ96" s="60">
        <v>136.64838675100901</v>
      </c>
      <c r="AK96" s="60">
        <v>8.3128121560862205</v>
      </c>
      <c r="AL96" s="61">
        <f>SUM(AK96,AJ96,AI96,AH96,AG96,AF96,AE96,AD96,AC96,AB96,AA96,Z96,Y96,X96,W96,V96,U96,T96,S96,R96,Q96,P96,O96,N96,M96,L96,K96,J96,I96)</f>
        <v>1374.3536928807357</v>
      </c>
      <c r="AM96" s="60">
        <v>2664.8757462396202</v>
      </c>
      <c r="AN96" s="60">
        <v>27521.2334575768</v>
      </c>
      <c r="AO96" s="61">
        <f>SUM(AN96,AM96,AL96,H96)</f>
        <v>33808.134739770911</v>
      </c>
      <c r="AP96" s="60">
        <v>562.67255293678897</v>
      </c>
      <c r="AQ96" s="60">
        <v>790.67348304228005</v>
      </c>
      <c r="AR96" s="60">
        <v>2907.1899223833998</v>
      </c>
      <c r="AS96" s="60">
        <v>604.33259532581405</v>
      </c>
      <c r="AT96" s="60">
        <v>788.85277843668405</v>
      </c>
      <c r="AU96" s="60">
        <v>0</v>
      </c>
      <c r="AV96" s="60">
        <v>260.81917566428803</v>
      </c>
      <c r="AW96" s="60">
        <v>566.82755037013897</v>
      </c>
      <c r="AX96" s="60">
        <v>196.68965419035001</v>
      </c>
      <c r="AY96" s="60">
        <v>0</v>
      </c>
      <c r="AZ96" s="60">
        <f>SUM(AX96:AY96)</f>
        <v>196.68965419035001</v>
      </c>
      <c r="BA96" s="60">
        <v>5936.3718356525596</v>
      </c>
      <c r="BB96" s="60">
        <v>492.09940014226203</v>
      </c>
      <c r="BC96" s="60">
        <v>1409.25283170906</v>
      </c>
      <c r="BD96" s="62">
        <f>SUM(BA96:BC96)</f>
        <v>7837.724067503882</v>
      </c>
      <c r="BE96" s="60">
        <v>0</v>
      </c>
      <c r="BF96" s="63">
        <v>49855.40823604558</v>
      </c>
    </row>
    <row r="97" spans="1:58" s="70" customFormat="1" ht="12" customHeight="1">
      <c r="A97" s="50" t="s">
        <v>395</v>
      </c>
      <c r="B97" s="51">
        <f t="shared" ref="B97:AG97" si="29">SUM(B98,B106,B116,B120)</f>
        <v>10347.205084028607</v>
      </c>
      <c r="C97" s="51">
        <f t="shared" si="29"/>
        <v>5005.5404387968838</v>
      </c>
      <c r="D97" s="51">
        <f t="shared" si="29"/>
        <v>15352.745522825489</v>
      </c>
      <c r="E97" s="51">
        <f t="shared" si="29"/>
        <v>19844.628577558709</v>
      </c>
      <c r="F97" s="51">
        <f t="shared" si="29"/>
        <v>7602.6993710350598</v>
      </c>
      <c r="G97" s="51">
        <f t="shared" si="29"/>
        <v>3953.8915774231682</v>
      </c>
      <c r="H97" s="51">
        <f t="shared" si="29"/>
        <v>31401.219526016939</v>
      </c>
      <c r="I97" s="51">
        <f t="shared" si="29"/>
        <v>55850.644554515005</v>
      </c>
      <c r="J97" s="51">
        <f t="shared" si="29"/>
        <v>2218.3743650252695</v>
      </c>
      <c r="K97" s="51">
        <f t="shared" si="29"/>
        <v>4943.4776183574622</v>
      </c>
      <c r="L97" s="51">
        <f t="shared" si="29"/>
        <v>3414.767740887879</v>
      </c>
      <c r="M97" s="51">
        <f t="shared" si="29"/>
        <v>3368.3674949819174</v>
      </c>
      <c r="N97" s="51">
        <f t="shared" si="29"/>
        <v>2539.4230570726531</v>
      </c>
      <c r="O97" s="51">
        <f t="shared" si="29"/>
        <v>9360.021098497542</v>
      </c>
      <c r="P97" s="51">
        <f t="shared" si="29"/>
        <v>1629.5181426523579</v>
      </c>
      <c r="Q97" s="51">
        <f t="shared" si="29"/>
        <v>6811.4129813397076</v>
      </c>
      <c r="R97" s="51">
        <f t="shared" si="29"/>
        <v>2181.8520678167633</v>
      </c>
      <c r="S97" s="51">
        <f t="shared" si="29"/>
        <v>10386.78060562154</v>
      </c>
      <c r="T97" s="51">
        <f t="shared" si="29"/>
        <v>3580.3333975230048</v>
      </c>
      <c r="U97" s="51">
        <f t="shared" si="29"/>
        <v>7509.3663655883274</v>
      </c>
      <c r="V97" s="51">
        <f t="shared" si="29"/>
        <v>3198.7071208522416</v>
      </c>
      <c r="W97" s="51">
        <f t="shared" si="29"/>
        <v>3946.1633158976665</v>
      </c>
      <c r="X97" s="51">
        <f t="shared" si="29"/>
        <v>2063.1265337118439</v>
      </c>
      <c r="Y97" s="51">
        <f t="shared" si="29"/>
        <v>2619.1801897466785</v>
      </c>
      <c r="Z97" s="51">
        <f t="shared" si="29"/>
        <v>8487.7164083032112</v>
      </c>
      <c r="AA97" s="51">
        <f t="shared" si="29"/>
        <v>9500.4859902723656</v>
      </c>
      <c r="AB97" s="51">
        <f t="shared" si="29"/>
        <v>18570.967621360847</v>
      </c>
      <c r="AC97" s="51">
        <f t="shared" si="29"/>
        <v>5651.7891576184711</v>
      </c>
      <c r="AD97" s="51">
        <f t="shared" si="29"/>
        <v>6801.2041567736924</v>
      </c>
      <c r="AE97" s="51">
        <f t="shared" si="29"/>
        <v>12278.318538513038</v>
      </c>
      <c r="AF97" s="51">
        <f t="shared" si="29"/>
        <v>8137.4251980340523</v>
      </c>
      <c r="AG97" s="51">
        <f t="shared" si="29"/>
        <v>10914.929475829165</v>
      </c>
      <c r="AH97" s="51">
        <f t="shared" ref="AH97:BF97" si="30">SUM(AH98,AH106,AH116,AH120)</f>
        <v>18032.077513777029</v>
      </c>
      <c r="AI97" s="51">
        <f t="shared" si="30"/>
        <v>8480.5669794852074</v>
      </c>
      <c r="AJ97" s="51">
        <f t="shared" si="30"/>
        <v>2534.6297763754665</v>
      </c>
      <c r="AK97" s="51">
        <f t="shared" si="30"/>
        <v>3229.0240593234912</v>
      </c>
      <c r="AL97" s="52">
        <f t="shared" si="30"/>
        <v>238240.6515257539</v>
      </c>
      <c r="AM97" s="51">
        <f t="shared" si="30"/>
        <v>53619.92754039423</v>
      </c>
      <c r="AN97" s="51">
        <f t="shared" si="30"/>
        <v>22032.938176651165</v>
      </c>
      <c r="AO97" s="52">
        <f t="shared" si="30"/>
        <v>345294.73676881619</v>
      </c>
      <c r="AP97" s="51">
        <f t="shared" si="30"/>
        <v>115065.01907309394</v>
      </c>
      <c r="AQ97" s="51">
        <f t="shared" si="30"/>
        <v>62914.513520165507</v>
      </c>
      <c r="AR97" s="51">
        <f t="shared" si="30"/>
        <v>79730.468047733797</v>
      </c>
      <c r="AS97" s="51">
        <f t="shared" si="30"/>
        <v>83380.062788459036</v>
      </c>
      <c r="AT97" s="51">
        <f t="shared" si="30"/>
        <v>19790.080919466396</v>
      </c>
      <c r="AU97" s="51">
        <f t="shared" si="30"/>
        <v>1228.1855489944153</v>
      </c>
      <c r="AV97" s="51">
        <f t="shared" si="30"/>
        <v>10747.629382618794</v>
      </c>
      <c r="AW97" s="51">
        <f t="shared" si="30"/>
        <v>74718.833721315881</v>
      </c>
      <c r="AX97" s="51">
        <f t="shared" si="30"/>
        <v>14405.498552306368</v>
      </c>
      <c r="AY97" s="51">
        <f t="shared" si="30"/>
        <v>21421.832712792973</v>
      </c>
      <c r="AZ97" s="51">
        <f t="shared" si="30"/>
        <v>35827.331265099339</v>
      </c>
      <c r="BA97" s="51">
        <f t="shared" si="30"/>
        <v>83094.892874748984</v>
      </c>
      <c r="BB97" s="51">
        <f t="shared" si="30"/>
        <v>13158.570982652422</v>
      </c>
      <c r="BC97" s="51">
        <f t="shared" si="30"/>
        <v>12447.433934499595</v>
      </c>
      <c r="BD97" s="51">
        <f t="shared" si="30"/>
        <v>108700.89779190099</v>
      </c>
      <c r="BE97" s="51">
        <f t="shared" si="30"/>
        <v>0</v>
      </c>
      <c r="BF97" s="53">
        <f t="shared" si="30"/>
        <v>1002933.871013063</v>
      </c>
    </row>
    <row r="98" spans="1:58" s="70" customFormat="1" ht="12" customHeight="1">
      <c r="A98" s="71" t="s">
        <v>377</v>
      </c>
      <c r="B98" s="72">
        <f>SUM(B100:B105)</f>
        <v>104.68533959922158</v>
      </c>
      <c r="C98" s="72">
        <f>SUM(C100:C105)</f>
        <v>26.88006542408618</v>
      </c>
      <c r="D98" s="72">
        <f t="shared" si="26"/>
        <v>131.56540502330776</v>
      </c>
      <c r="E98" s="72">
        <f t="shared" ref="E98:G98" si="31">SUM(E100:E105)</f>
        <v>189.32889598717611</v>
      </c>
      <c r="F98" s="72">
        <f t="shared" si="31"/>
        <v>437.78390773933859</v>
      </c>
      <c r="G98" s="72">
        <f t="shared" si="31"/>
        <v>134.13845489233501</v>
      </c>
      <c r="H98" s="72">
        <f>SUM(G98,F98,E98)</f>
        <v>761.25125861884976</v>
      </c>
      <c r="I98" s="72">
        <f t="shared" ref="I98:X98" si="32">SUM(I100:I105)</f>
        <v>5169.0366171646356</v>
      </c>
      <c r="J98" s="72">
        <f t="shared" si="32"/>
        <v>186.24740436747751</v>
      </c>
      <c r="K98" s="72">
        <f t="shared" si="32"/>
        <v>681.56676206624104</v>
      </c>
      <c r="L98" s="72">
        <f t="shared" si="32"/>
        <v>631.76369160486399</v>
      </c>
      <c r="M98" s="72">
        <f t="shared" si="32"/>
        <v>598.41800875509648</v>
      </c>
      <c r="N98" s="72">
        <f t="shared" si="32"/>
        <v>156.45981547006602</v>
      </c>
      <c r="O98" s="72">
        <f t="shared" si="32"/>
        <v>910.22471806170847</v>
      </c>
      <c r="P98" s="72">
        <f t="shared" si="32"/>
        <v>82.285818034574191</v>
      </c>
      <c r="Q98" s="72">
        <f t="shared" si="32"/>
        <v>288.94495317981148</v>
      </c>
      <c r="R98" s="72">
        <f t="shared" si="32"/>
        <v>225.94637973386159</v>
      </c>
      <c r="S98" s="72">
        <f t="shared" si="32"/>
        <v>287.02786150358588</v>
      </c>
      <c r="T98" s="72">
        <f t="shared" si="32"/>
        <v>260.52939288898472</v>
      </c>
      <c r="U98" s="72">
        <f t="shared" si="32"/>
        <v>648.08030689350903</v>
      </c>
      <c r="V98" s="72">
        <f t="shared" si="32"/>
        <v>201.5639818886248</v>
      </c>
      <c r="W98" s="72">
        <f t="shared" si="32"/>
        <v>137.00723986470479</v>
      </c>
      <c r="X98" s="72">
        <f t="shared" si="32"/>
        <v>116.51389732243341</v>
      </c>
      <c r="Y98" s="72">
        <f t="shared" ref="Y98:AK98" si="33">SUM(Y100:Y105)</f>
        <v>330.24721932486324</v>
      </c>
      <c r="Z98" s="72">
        <f t="shared" si="33"/>
        <v>1063.222881854924</v>
      </c>
      <c r="AA98" s="72">
        <f t="shared" si="33"/>
        <v>794.722450958173</v>
      </c>
      <c r="AB98" s="72">
        <f t="shared" si="33"/>
        <v>1183.9466147188541</v>
      </c>
      <c r="AC98" s="72">
        <f t="shared" si="33"/>
        <v>294.41237633369985</v>
      </c>
      <c r="AD98" s="72">
        <f t="shared" si="33"/>
        <v>732.13118007916296</v>
      </c>
      <c r="AE98" s="72">
        <f t="shared" si="33"/>
        <v>2542.1262087278369</v>
      </c>
      <c r="AF98" s="72">
        <f t="shared" si="33"/>
        <v>676.1470076225994</v>
      </c>
      <c r="AG98" s="72">
        <f t="shared" si="33"/>
        <v>910.87062956107593</v>
      </c>
      <c r="AH98" s="72">
        <f t="shared" si="33"/>
        <v>324.24432376163873</v>
      </c>
      <c r="AI98" s="72">
        <f t="shared" si="33"/>
        <v>183.1796750497532</v>
      </c>
      <c r="AJ98" s="72">
        <f t="shared" si="33"/>
        <v>104.52961724479249</v>
      </c>
      <c r="AK98" s="72">
        <f t="shared" si="33"/>
        <v>331.10163548642197</v>
      </c>
      <c r="AL98" s="73">
        <f>SUM(AK98,AJ98,AI98,AH98,AG98,AF98,AE98,AD98,AC98,AB98,AA98,Z98,Y98,X98,W98,V98,U98,T98,S98,R98,Q98,P98,O98,N98,M98,L98,K98,J98,I98)</f>
        <v>20052.498669523971</v>
      </c>
      <c r="AM98" s="72">
        <f>SUM(AM100:AM105)</f>
        <v>1066.421105323135</v>
      </c>
      <c r="AN98" s="72">
        <f>SUM(AN100:AN105)</f>
        <v>1058.2228734612061</v>
      </c>
      <c r="AO98" s="73">
        <f>SUM(AN98,AM98,AL98,H98)</f>
        <v>22938.393906927162</v>
      </c>
      <c r="AP98" s="72">
        <f t="shared" ref="AP98:AY98" si="34">SUM(AP100:AP105)</f>
        <v>21186.793077046772</v>
      </c>
      <c r="AQ98" s="72">
        <f t="shared" si="34"/>
        <v>4972.8796603417604</v>
      </c>
      <c r="AR98" s="72">
        <f t="shared" si="34"/>
        <v>5499.9738530284003</v>
      </c>
      <c r="AS98" s="72">
        <f t="shared" si="34"/>
        <v>3119.6266616405401</v>
      </c>
      <c r="AT98" s="72">
        <f t="shared" si="34"/>
        <v>1103.9706324838503</v>
      </c>
      <c r="AU98" s="72">
        <f t="shared" si="34"/>
        <v>191.70504678985654</v>
      </c>
      <c r="AV98" s="72">
        <f t="shared" si="34"/>
        <v>2779.0680868650011</v>
      </c>
      <c r="AW98" s="72">
        <f t="shared" si="34"/>
        <v>5670.1493937334008</v>
      </c>
      <c r="AX98" s="72">
        <f t="shared" si="34"/>
        <v>2178.1818873434931</v>
      </c>
      <c r="AY98" s="72">
        <f t="shared" si="34"/>
        <v>1237.2693788922011</v>
      </c>
      <c r="AZ98" s="72">
        <f t="shared" si="21"/>
        <v>3415.4512662356942</v>
      </c>
      <c r="BA98" s="72">
        <f>SUM(BA100:BA105)</f>
        <v>2096.3808100830511</v>
      </c>
      <c r="BB98" s="72">
        <f>SUM(BB100:BB105)</f>
        <v>286.34815458394598</v>
      </c>
      <c r="BC98" s="72">
        <f>SUM(BC100:BC105)</f>
        <v>516.37205105026396</v>
      </c>
      <c r="BD98" s="72">
        <f t="shared" si="22"/>
        <v>2899.1010157172609</v>
      </c>
      <c r="BE98" s="72">
        <f>SUM(BE100:BE105)</f>
        <v>0</v>
      </c>
      <c r="BF98" s="74">
        <f>SUM(BF100:BF105)</f>
        <v>77841.080843811098</v>
      </c>
    </row>
    <row r="99" spans="1:58" s="70" customFormat="1" ht="12" customHeight="1">
      <c r="A99" s="75" t="s">
        <v>381</v>
      </c>
      <c r="B99" s="76">
        <f t="shared" ref="B99:M99" si="35">B98/B$97</f>
        <v>1.0117257631320006E-2</v>
      </c>
      <c r="C99" s="76">
        <f t="shared" si="35"/>
        <v>5.370062584200596E-3</v>
      </c>
      <c r="D99" s="76">
        <f t="shared" si="35"/>
        <v>8.5695034043067192E-3</v>
      </c>
      <c r="E99" s="76">
        <f t="shared" si="35"/>
        <v>9.5405613285843311E-3</v>
      </c>
      <c r="F99" s="76">
        <f t="shared" si="35"/>
        <v>5.7582693511099209E-2</v>
      </c>
      <c r="G99" s="76">
        <f t="shared" si="35"/>
        <v>3.3925678604408212E-2</v>
      </c>
      <c r="H99" s="76">
        <f t="shared" si="35"/>
        <v>2.4242729107642719E-2</v>
      </c>
      <c r="I99" s="76">
        <f t="shared" si="35"/>
        <v>9.2551064690385335E-2</v>
      </c>
      <c r="J99" s="76">
        <f t="shared" si="35"/>
        <v>8.3956706002305412E-2</v>
      </c>
      <c r="K99" s="76">
        <f t="shared" si="35"/>
        <v>0.13787192229520012</v>
      </c>
      <c r="L99" s="76">
        <f t="shared" si="35"/>
        <v>0.18500927135987238</v>
      </c>
      <c r="M99" s="76">
        <f t="shared" si="35"/>
        <v>0.17765817110116394</v>
      </c>
      <c r="N99" s="76">
        <f>N98/N$97</f>
        <v>6.1612347353586186E-2</v>
      </c>
      <c r="O99" s="76">
        <f>O98/O$97</f>
        <v>9.724601135865138E-2</v>
      </c>
      <c r="P99" s="76">
        <f>P98/P$97</f>
        <v>5.0497024783435679E-2</v>
      </c>
      <c r="Q99" s="76">
        <f t="shared" ref="Q99:AI99" si="36">Q98/Q$97</f>
        <v>4.2420706830050427E-2</v>
      </c>
      <c r="R99" s="76">
        <f t="shared" si="36"/>
        <v>0.10355714902337598</v>
      </c>
      <c r="S99" s="76">
        <f t="shared" si="36"/>
        <v>2.7633958239980588E-2</v>
      </c>
      <c r="T99" s="76">
        <f t="shared" si="36"/>
        <v>7.2766796820996543E-2</v>
      </c>
      <c r="U99" s="76">
        <f t="shared" si="36"/>
        <v>8.6302928282116734E-2</v>
      </c>
      <c r="V99" s="76">
        <f t="shared" si="36"/>
        <v>6.3014203637037414E-2</v>
      </c>
      <c r="W99" s="76">
        <f t="shared" si="36"/>
        <v>3.4719100274626775E-2</v>
      </c>
      <c r="X99" s="76">
        <f t="shared" si="36"/>
        <v>5.6474431121201825E-2</v>
      </c>
      <c r="Y99" s="76">
        <f t="shared" si="36"/>
        <v>0.12608801052240856</v>
      </c>
      <c r="Z99" s="76">
        <f t="shared" si="36"/>
        <v>0.12526607048449609</v>
      </c>
      <c r="AA99" s="76">
        <f t="shared" si="36"/>
        <v>8.3650715528857847E-2</v>
      </c>
      <c r="AB99" s="76">
        <f t="shared" si="36"/>
        <v>6.375255392492557E-2</v>
      </c>
      <c r="AC99" s="76">
        <f t="shared" si="36"/>
        <v>5.2091889510216302E-2</v>
      </c>
      <c r="AD99" s="76">
        <f t="shared" si="36"/>
        <v>0.10764728762773476</v>
      </c>
      <c r="AE99" s="76">
        <f t="shared" si="36"/>
        <v>0.20704188450185787</v>
      </c>
      <c r="AF99" s="76">
        <f t="shared" si="36"/>
        <v>8.3091025867242624E-2</v>
      </c>
      <c r="AG99" s="76">
        <f t="shared" si="36"/>
        <v>8.345181080447435E-2</v>
      </c>
      <c r="AH99" s="76">
        <f t="shared" si="36"/>
        <v>1.798152894550873E-2</v>
      </c>
      <c r="AI99" s="76">
        <f t="shared" si="36"/>
        <v>2.1599932586214027E-2</v>
      </c>
      <c r="AJ99" s="76">
        <f t="shared" ref="AJ99:BD99" si="37">AJ98/AJ$97</f>
        <v>4.1240585989749702E-2</v>
      </c>
      <c r="AK99" s="76">
        <f t="shared" si="37"/>
        <v>0.10253922838710303</v>
      </c>
      <c r="AL99" s="76">
        <f t="shared" si="37"/>
        <v>8.4169089284732282E-2</v>
      </c>
      <c r="AM99" s="76">
        <f t="shared" si="37"/>
        <v>1.9888521940275905E-2</v>
      </c>
      <c r="AN99" s="76">
        <f t="shared" si="37"/>
        <v>4.8029130975487888E-2</v>
      </c>
      <c r="AO99" s="76">
        <f t="shared" si="37"/>
        <v>6.6431345353187399E-2</v>
      </c>
      <c r="AP99" s="76">
        <f t="shared" si="37"/>
        <v>0.18412887989518403</v>
      </c>
      <c r="AQ99" s="76">
        <f t="shared" si="37"/>
        <v>7.9041851905090887E-2</v>
      </c>
      <c r="AR99" s="76">
        <f t="shared" si="37"/>
        <v>6.8982084110375763E-2</v>
      </c>
      <c r="AS99" s="76">
        <f t="shared" si="37"/>
        <v>3.7414539607091062E-2</v>
      </c>
      <c r="AT99" s="76">
        <f t="shared" si="37"/>
        <v>5.5784038325883557E-2</v>
      </c>
      <c r="AU99" s="76">
        <f t="shared" si="37"/>
        <v>0.1560880169505465</v>
      </c>
      <c r="AV99" s="76">
        <f t="shared" si="37"/>
        <v>0.25857498318274225</v>
      </c>
      <c r="AW99" s="76">
        <f t="shared" si="37"/>
        <v>7.5886481511231271E-2</v>
      </c>
      <c r="AX99" s="76">
        <f t="shared" si="37"/>
        <v>0.15120489439740764</v>
      </c>
      <c r="AY99" s="76">
        <f t="shared" si="37"/>
        <v>5.7757400848028849E-2</v>
      </c>
      <c r="AZ99" s="76">
        <f t="shared" si="37"/>
        <v>9.5330886941132703E-2</v>
      </c>
      <c r="BA99" s="76">
        <f t="shared" si="37"/>
        <v>2.5228756395931317E-2</v>
      </c>
      <c r="BB99" s="76">
        <f t="shared" si="37"/>
        <v>2.1761341331171337E-2</v>
      </c>
      <c r="BC99" s="76">
        <f t="shared" si="37"/>
        <v>4.1484217049674414E-2</v>
      </c>
      <c r="BD99" s="76">
        <f t="shared" si="37"/>
        <v>2.6670442237444567E-2</v>
      </c>
      <c r="BE99" s="76">
        <v>0</v>
      </c>
      <c r="BF99" s="77">
        <f>BF98/BF$97</f>
        <v>7.7613373217901058E-2</v>
      </c>
    </row>
    <row r="100" spans="1:58" s="70" customFormat="1" ht="12" customHeight="1">
      <c r="A100" s="78" t="s">
        <v>102</v>
      </c>
      <c r="B100" s="79">
        <v>95.983069444687999</v>
      </c>
      <c r="C100" s="79">
        <v>24.392124427378299</v>
      </c>
      <c r="D100" s="79">
        <f t="shared" si="26"/>
        <v>120.37519387206629</v>
      </c>
      <c r="E100" s="79">
        <v>46.715265044643097</v>
      </c>
      <c r="F100" s="79">
        <v>419.46267798617498</v>
      </c>
      <c r="G100" s="79">
        <v>107.807590413562</v>
      </c>
      <c r="H100" s="79">
        <f t="shared" ref="H100:H106" si="38">SUM(G100,F100,E100)</f>
        <v>573.98553344438005</v>
      </c>
      <c r="I100" s="79">
        <v>4482.7390620333899</v>
      </c>
      <c r="J100" s="79">
        <v>159.81096375796201</v>
      </c>
      <c r="K100" s="79">
        <v>438.52849839272602</v>
      </c>
      <c r="L100" s="79">
        <v>368.484593449133</v>
      </c>
      <c r="M100" s="79">
        <v>525.42174542404302</v>
      </c>
      <c r="N100" s="79">
        <v>134.21753466022301</v>
      </c>
      <c r="O100" s="79">
        <v>822.42327779288598</v>
      </c>
      <c r="P100" s="79">
        <v>43.4525355670865</v>
      </c>
      <c r="Q100" s="79">
        <v>203.392125617012</v>
      </c>
      <c r="R100" s="79">
        <v>150.380563683014</v>
      </c>
      <c r="S100" s="79">
        <v>207.124250228194</v>
      </c>
      <c r="T100" s="79">
        <v>238.35072699363801</v>
      </c>
      <c r="U100" s="79">
        <v>528.66454397293603</v>
      </c>
      <c r="V100" s="79">
        <v>179.135572876651</v>
      </c>
      <c r="W100" s="79">
        <v>40.472691589038099</v>
      </c>
      <c r="X100" s="79">
        <v>102.56532532945</v>
      </c>
      <c r="Y100" s="79">
        <v>304.74313411055101</v>
      </c>
      <c r="Z100" s="79">
        <v>836.03109212678305</v>
      </c>
      <c r="AA100" s="79">
        <v>684.17346972810901</v>
      </c>
      <c r="AB100" s="79">
        <v>959.52301071987404</v>
      </c>
      <c r="AC100" s="79">
        <v>286.821844889548</v>
      </c>
      <c r="AD100" s="79">
        <v>605.77684468929397</v>
      </c>
      <c r="AE100" s="79">
        <v>2379.0773854717399</v>
      </c>
      <c r="AF100" s="79">
        <v>594.68970428355499</v>
      </c>
      <c r="AG100" s="79">
        <v>745.66044031719298</v>
      </c>
      <c r="AH100" s="79">
        <v>241.809102515511</v>
      </c>
      <c r="AI100" s="79">
        <v>22.960455160159199</v>
      </c>
      <c r="AJ100" s="79">
        <v>71.222992757825594</v>
      </c>
      <c r="AK100" s="79">
        <v>205.36684337825599</v>
      </c>
      <c r="AL100" s="56">
        <f t="shared" ref="AL100:AL106" si="39">SUM(AK100,AJ100,AI100,AH100,AG100,AF100,AE100,AD100,AC100,AB100,AA100,Z100,Y100,X100,W100,V100,U100,T100,S100,R100,Q100,P100,O100,N100,M100,L100,K100,J100,I100)</f>
        <v>16563.020331515785</v>
      </c>
      <c r="AM100" s="79">
        <v>422.167373687647</v>
      </c>
      <c r="AN100" s="79">
        <v>257.81533207472199</v>
      </c>
      <c r="AO100" s="56">
        <f t="shared" ref="AO100:AO106" si="40">SUM(AN100,AM100,AL100,H100)</f>
        <v>17816.988570722533</v>
      </c>
      <c r="AP100" s="79">
        <v>3777.0859207062699</v>
      </c>
      <c r="AQ100" s="79">
        <v>3028.8219937691701</v>
      </c>
      <c r="AR100" s="79">
        <v>2728.2817900923801</v>
      </c>
      <c r="AS100" s="79">
        <v>61.4403482353801</v>
      </c>
      <c r="AT100" s="79">
        <v>7.52639141642012</v>
      </c>
      <c r="AU100" s="79">
        <v>2.8229072195355598</v>
      </c>
      <c r="AV100" s="79">
        <v>38.096862672181103</v>
      </c>
      <c r="AW100" s="79">
        <v>865.59977663926099</v>
      </c>
      <c r="AX100" s="79">
        <v>5.2303403499231997</v>
      </c>
      <c r="AY100" s="79">
        <v>295.37574393233598</v>
      </c>
      <c r="AZ100" s="79">
        <f t="shared" si="21"/>
        <v>300.60608428225919</v>
      </c>
      <c r="BA100" s="79">
        <v>733.05838086188101</v>
      </c>
      <c r="BB100" s="79">
        <v>124.854671893774</v>
      </c>
      <c r="BC100" s="79">
        <v>356.86662234713202</v>
      </c>
      <c r="BD100" s="79">
        <f t="shared" si="22"/>
        <v>1214.779675102787</v>
      </c>
      <c r="BE100" s="79">
        <v>0</v>
      </c>
      <c r="BF100" s="80">
        <v>30015.868415128803</v>
      </c>
    </row>
    <row r="101" spans="1:58" s="70" customFormat="1" ht="12" customHeight="1">
      <c r="A101" s="78" t="s">
        <v>190</v>
      </c>
      <c r="B101" s="79">
        <v>0</v>
      </c>
      <c r="C101" s="79">
        <v>0</v>
      </c>
      <c r="D101" s="79">
        <f t="shared" si="26"/>
        <v>0</v>
      </c>
      <c r="E101" s="79">
        <v>0</v>
      </c>
      <c r="F101" s="79">
        <v>0</v>
      </c>
      <c r="G101" s="79">
        <v>0</v>
      </c>
      <c r="H101" s="79">
        <f t="shared" si="38"/>
        <v>0</v>
      </c>
      <c r="I101" s="79">
        <v>0</v>
      </c>
      <c r="J101" s="79">
        <v>0</v>
      </c>
      <c r="K101" s="79">
        <v>0</v>
      </c>
      <c r="L101" s="79">
        <v>0</v>
      </c>
      <c r="M101" s="79">
        <v>0</v>
      </c>
      <c r="N101" s="79">
        <v>0</v>
      </c>
      <c r="O101" s="79">
        <v>0</v>
      </c>
      <c r="P101" s="79">
        <v>0</v>
      </c>
      <c r="Q101" s="79">
        <v>0</v>
      </c>
      <c r="R101" s="79">
        <v>0</v>
      </c>
      <c r="S101" s="79">
        <v>0</v>
      </c>
      <c r="T101" s="79">
        <v>0</v>
      </c>
      <c r="U101" s="79">
        <v>0</v>
      </c>
      <c r="V101" s="79">
        <v>0</v>
      </c>
      <c r="W101" s="79">
        <v>0</v>
      </c>
      <c r="X101" s="79">
        <v>0</v>
      </c>
      <c r="Y101" s="79">
        <v>0</v>
      </c>
      <c r="Z101" s="79">
        <v>0</v>
      </c>
      <c r="AA101" s="79">
        <v>0</v>
      </c>
      <c r="AB101" s="79">
        <v>0</v>
      </c>
      <c r="AC101" s="79">
        <v>0</v>
      </c>
      <c r="AD101" s="79">
        <v>0</v>
      </c>
      <c r="AE101" s="79">
        <v>0</v>
      </c>
      <c r="AF101" s="79">
        <v>0</v>
      </c>
      <c r="AG101" s="79">
        <v>0</v>
      </c>
      <c r="AH101" s="79">
        <v>0</v>
      </c>
      <c r="AI101" s="79">
        <v>0</v>
      </c>
      <c r="AJ101" s="79">
        <v>0</v>
      </c>
      <c r="AK101" s="79">
        <v>0</v>
      </c>
      <c r="AL101" s="56">
        <f t="shared" si="39"/>
        <v>0</v>
      </c>
      <c r="AM101" s="79">
        <v>0</v>
      </c>
      <c r="AN101" s="79">
        <v>0</v>
      </c>
      <c r="AO101" s="56">
        <f t="shared" si="40"/>
        <v>0</v>
      </c>
      <c r="AP101" s="79">
        <v>0</v>
      </c>
      <c r="AQ101" s="79">
        <v>0</v>
      </c>
      <c r="AR101" s="79">
        <v>0</v>
      </c>
      <c r="AS101" s="79">
        <v>0</v>
      </c>
      <c r="AT101" s="79">
        <v>0</v>
      </c>
      <c r="AU101" s="79">
        <v>0</v>
      </c>
      <c r="AV101" s="79">
        <v>0</v>
      </c>
      <c r="AW101" s="79">
        <v>0</v>
      </c>
      <c r="AX101" s="79">
        <v>0</v>
      </c>
      <c r="AY101" s="79">
        <v>0</v>
      </c>
      <c r="AZ101" s="79">
        <f t="shared" si="21"/>
        <v>0</v>
      </c>
      <c r="BA101" s="79">
        <v>0</v>
      </c>
      <c r="BB101" s="79">
        <v>0</v>
      </c>
      <c r="BC101" s="79">
        <v>0</v>
      </c>
      <c r="BD101" s="79">
        <f t="shared" si="22"/>
        <v>0</v>
      </c>
      <c r="BE101" s="79">
        <v>0</v>
      </c>
      <c r="BF101" s="80">
        <v>0</v>
      </c>
    </row>
    <row r="102" spans="1:58" s="70" customFormat="1" ht="12" customHeight="1">
      <c r="A102" s="78" t="s">
        <v>106</v>
      </c>
      <c r="B102" s="79">
        <v>8.7022701545335792</v>
      </c>
      <c r="C102" s="79">
        <v>2.4879409967078798</v>
      </c>
      <c r="D102" s="79">
        <f>SUM(B102:C102)</f>
        <v>11.19021115124146</v>
      </c>
      <c r="E102" s="79">
        <v>142.61363094253301</v>
      </c>
      <c r="F102" s="79">
        <v>18.3212297531636</v>
      </c>
      <c r="G102" s="79">
        <v>26.330864478773002</v>
      </c>
      <c r="H102" s="79">
        <f t="shared" si="38"/>
        <v>187.26572517446959</v>
      </c>
      <c r="I102" s="79">
        <v>686.29755513124599</v>
      </c>
      <c r="J102" s="79">
        <v>26.4364406095155</v>
      </c>
      <c r="K102" s="79">
        <v>243.03826367351499</v>
      </c>
      <c r="L102" s="79">
        <v>263.27909815573099</v>
      </c>
      <c r="M102" s="79">
        <v>72.996263331053399</v>
      </c>
      <c r="N102" s="79">
        <v>22.242280809842999</v>
      </c>
      <c r="O102" s="79">
        <v>87.801440268822503</v>
      </c>
      <c r="P102" s="79">
        <v>38.833282467487699</v>
      </c>
      <c r="Q102" s="79">
        <v>85.552827562799493</v>
      </c>
      <c r="R102" s="79">
        <v>75.565816050847602</v>
      </c>
      <c r="S102" s="79">
        <v>79.903611275391896</v>
      </c>
      <c r="T102" s="79">
        <v>22.1786658953467</v>
      </c>
      <c r="U102" s="79">
        <v>119.415762920573</v>
      </c>
      <c r="V102" s="79">
        <v>22.428409011973802</v>
      </c>
      <c r="W102" s="79">
        <v>96.534548275666694</v>
      </c>
      <c r="X102" s="79">
        <v>13.9485719929834</v>
      </c>
      <c r="Y102" s="79">
        <v>25.504085214312202</v>
      </c>
      <c r="Z102" s="79">
        <v>227.191789728141</v>
      </c>
      <c r="AA102" s="79">
        <v>110.548981230064</v>
      </c>
      <c r="AB102" s="79">
        <v>224.42360399898001</v>
      </c>
      <c r="AC102" s="79">
        <v>7.5905314441518499</v>
      </c>
      <c r="AD102" s="79">
        <v>126.35433538986899</v>
      </c>
      <c r="AE102" s="79">
        <v>163.04882325609699</v>
      </c>
      <c r="AF102" s="79">
        <v>81.457303339044401</v>
      </c>
      <c r="AG102" s="79">
        <v>165.21018924388301</v>
      </c>
      <c r="AH102" s="79">
        <v>82.435221246127696</v>
      </c>
      <c r="AI102" s="79">
        <v>160.219219889594</v>
      </c>
      <c r="AJ102" s="79">
        <v>33.306624486966903</v>
      </c>
      <c r="AK102" s="79">
        <v>125.734792108166</v>
      </c>
      <c r="AL102" s="56">
        <f t="shared" si="39"/>
        <v>3489.4783380081944</v>
      </c>
      <c r="AM102" s="79">
        <v>644.25373163548795</v>
      </c>
      <c r="AN102" s="79">
        <v>800.40754138648401</v>
      </c>
      <c r="AO102" s="56">
        <f t="shared" si="40"/>
        <v>5121.4053362046361</v>
      </c>
      <c r="AP102" s="79">
        <v>17409.707156340501</v>
      </c>
      <c r="AQ102" s="79">
        <v>1944.0576665725901</v>
      </c>
      <c r="AR102" s="79">
        <v>2771.6920629360202</v>
      </c>
      <c r="AS102" s="79">
        <v>3058.18631340516</v>
      </c>
      <c r="AT102" s="79">
        <v>1096.4442410674301</v>
      </c>
      <c r="AU102" s="79">
        <v>188.88213957032099</v>
      </c>
      <c r="AV102" s="79">
        <v>2740.97122419282</v>
      </c>
      <c r="AW102" s="79">
        <v>4804.5496170941396</v>
      </c>
      <c r="AX102" s="79">
        <v>2172.95154699357</v>
      </c>
      <c r="AY102" s="79">
        <v>941.89363495986504</v>
      </c>
      <c r="AZ102" s="79">
        <f>SUM(AX102:AY102)</f>
        <v>3114.8451819534348</v>
      </c>
      <c r="BA102" s="79">
        <v>1363.3224292211701</v>
      </c>
      <c r="BB102" s="79">
        <v>161.49348269017199</v>
      </c>
      <c r="BC102" s="79">
        <v>159.505428703132</v>
      </c>
      <c r="BD102" s="79">
        <f>SUM(BA102:BC102)</f>
        <v>1684.3213406144741</v>
      </c>
      <c r="BE102" s="79">
        <v>0</v>
      </c>
      <c r="BF102" s="80">
        <v>47825.212428682287</v>
      </c>
    </row>
    <row r="103" spans="1:58" s="70" customFormat="1" ht="12" customHeight="1">
      <c r="A103" s="78" t="s">
        <v>113</v>
      </c>
      <c r="B103" s="79">
        <v>0</v>
      </c>
      <c r="C103" s="79">
        <v>0</v>
      </c>
      <c r="D103" s="79">
        <f t="shared" si="26"/>
        <v>0</v>
      </c>
      <c r="E103" s="79">
        <v>0</v>
      </c>
      <c r="F103" s="79">
        <v>0</v>
      </c>
      <c r="G103" s="79">
        <v>0</v>
      </c>
      <c r="H103" s="79">
        <f t="shared" si="38"/>
        <v>0</v>
      </c>
      <c r="I103" s="79">
        <v>0</v>
      </c>
      <c r="J103" s="79">
        <v>0</v>
      </c>
      <c r="K103" s="79">
        <v>0</v>
      </c>
      <c r="L103" s="79">
        <v>0</v>
      </c>
      <c r="M103" s="79">
        <v>0</v>
      </c>
      <c r="N103" s="79">
        <v>0</v>
      </c>
      <c r="O103" s="79">
        <v>0</v>
      </c>
      <c r="P103" s="79">
        <v>0</v>
      </c>
      <c r="Q103" s="79">
        <v>0</v>
      </c>
      <c r="R103" s="79">
        <v>0</v>
      </c>
      <c r="S103" s="79">
        <v>0</v>
      </c>
      <c r="T103" s="79">
        <v>0</v>
      </c>
      <c r="U103" s="79">
        <v>0</v>
      </c>
      <c r="V103" s="79">
        <v>0</v>
      </c>
      <c r="W103" s="79">
        <v>0</v>
      </c>
      <c r="X103" s="79">
        <v>0</v>
      </c>
      <c r="Y103" s="79">
        <v>0</v>
      </c>
      <c r="Z103" s="79">
        <v>0</v>
      </c>
      <c r="AA103" s="79">
        <v>0</v>
      </c>
      <c r="AB103" s="79">
        <v>0</v>
      </c>
      <c r="AC103" s="79">
        <v>0</v>
      </c>
      <c r="AD103" s="79">
        <v>0</v>
      </c>
      <c r="AE103" s="79">
        <v>0</v>
      </c>
      <c r="AF103" s="79">
        <v>0</v>
      </c>
      <c r="AG103" s="79">
        <v>0</v>
      </c>
      <c r="AH103" s="79">
        <v>0</v>
      </c>
      <c r="AI103" s="79">
        <v>0</v>
      </c>
      <c r="AJ103" s="79">
        <v>0</v>
      </c>
      <c r="AK103" s="79">
        <v>0</v>
      </c>
      <c r="AL103" s="56">
        <f t="shared" si="39"/>
        <v>0</v>
      </c>
      <c r="AM103" s="79">
        <v>0</v>
      </c>
      <c r="AN103" s="79">
        <v>0</v>
      </c>
      <c r="AO103" s="56">
        <f t="shared" si="40"/>
        <v>0</v>
      </c>
      <c r="AP103" s="79">
        <v>0</v>
      </c>
      <c r="AQ103" s="79">
        <v>0</v>
      </c>
      <c r="AR103" s="79">
        <v>0</v>
      </c>
      <c r="AS103" s="79">
        <v>0</v>
      </c>
      <c r="AT103" s="79">
        <v>0</v>
      </c>
      <c r="AU103" s="79">
        <v>0</v>
      </c>
      <c r="AV103" s="79">
        <v>0</v>
      </c>
      <c r="AW103" s="79">
        <v>0</v>
      </c>
      <c r="AX103" s="79">
        <v>0</v>
      </c>
      <c r="AY103" s="79">
        <v>0</v>
      </c>
      <c r="AZ103" s="79">
        <f t="shared" si="21"/>
        <v>0</v>
      </c>
      <c r="BA103" s="79">
        <v>0</v>
      </c>
      <c r="BB103" s="79">
        <v>0</v>
      </c>
      <c r="BC103" s="79">
        <v>0</v>
      </c>
      <c r="BD103" s="79">
        <f t="shared" si="22"/>
        <v>0</v>
      </c>
      <c r="BE103" s="79">
        <v>0</v>
      </c>
      <c r="BF103" s="80">
        <v>0</v>
      </c>
    </row>
    <row r="104" spans="1:58" s="70" customFormat="1" ht="12" customHeight="1">
      <c r="A104" s="78" t="s">
        <v>114</v>
      </c>
      <c r="B104" s="79">
        <v>0</v>
      </c>
      <c r="C104" s="79">
        <v>0</v>
      </c>
      <c r="D104" s="79">
        <f t="shared" si="26"/>
        <v>0</v>
      </c>
      <c r="E104" s="79">
        <v>0</v>
      </c>
      <c r="F104" s="79">
        <v>0</v>
      </c>
      <c r="G104" s="79">
        <v>0</v>
      </c>
      <c r="H104" s="79">
        <f t="shared" si="38"/>
        <v>0</v>
      </c>
      <c r="I104" s="79">
        <v>0</v>
      </c>
      <c r="J104" s="79">
        <v>0</v>
      </c>
      <c r="K104" s="79">
        <v>0</v>
      </c>
      <c r="L104" s="79">
        <v>0</v>
      </c>
      <c r="M104" s="79">
        <v>0</v>
      </c>
      <c r="N104" s="79">
        <v>0</v>
      </c>
      <c r="O104" s="79">
        <v>0</v>
      </c>
      <c r="P104" s="79">
        <v>0</v>
      </c>
      <c r="Q104" s="79">
        <v>0</v>
      </c>
      <c r="R104" s="79">
        <v>0</v>
      </c>
      <c r="S104" s="79">
        <v>0</v>
      </c>
      <c r="T104" s="79">
        <v>0</v>
      </c>
      <c r="U104" s="79">
        <v>0</v>
      </c>
      <c r="V104" s="79">
        <v>0</v>
      </c>
      <c r="W104" s="79">
        <v>0</v>
      </c>
      <c r="X104" s="79">
        <v>0</v>
      </c>
      <c r="Y104" s="79">
        <v>0</v>
      </c>
      <c r="Z104" s="79">
        <v>0</v>
      </c>
      <c r="AA104" s="79">
        <v>0</v>
      </c>
      <c r="AB104" s="79">
        <v>0</v>
      </c>
      <c r="AC104" s="79">
        <v>0</v>
      </c>
      <c r="AD104" s="79">
        <v>0</v>
      </c>
      <c r="AE104" s="79">
        <v>0</v>
      </c>
      <c r="AF104" s="79">
        <v>0</v>
      </c>
      <c r="AG104" s="79">
        <v>0</v>
      </c>
      <c r="AH104" s="79">
        <v>0</v>
      </c>
      <c r="AI104" s="79">
        <v>0</v>
      </c>
      <c r="AJ104" s="79">
        <v>0</v>
      </c>
      <c r="AK104" s="79">
        <v>0</v>
      </c>
      <c r="AL104" s="56">
        <f t="shared" si="39"/>
        <v>0</v>
      </c>
      <c r="AM104" s="79">
        <v>0</v>
      </c>
      <c r="AN104" s="79">
        <v>0</v>
      </c>
      <c r="AO104" s="56">
        <f t="shared" si="40"/>
        <v>0</v>
      </c>
      <c r="AP104" s="79">
        <v>0</v>
      </c>
      <c r="AQ104" s="79">
        <v>0</v>
      </c>
      <c r="AR104" s="79">
        <v>0</v>
      </c>
      <c r="AS104" s="79">
        <v>0</v>
      </c>
      <c r="AT104" s="79">
        <v>0</v>
      </c>
      <c r="AU104" s="79">
        <v>0</v>
      </c>
      <c r="AV104" s="79">
        <v>0</v>
      </c>
      <c r="AW104" s="79">
        <v>0</v>
      </c>
      <c r="AX104" s="79">
        <v>0</v>
      </c>
      <c r="AY104" s="79">
        <v>0</v>
      </c>
      <c r="AZ104" s="79">
        <f t="shared" si="21"/>
        <v>0</v>
      </c>
      <c r="BA104" s="79">
        <v>0</v>
      </c>
      <c r="BB104" s="79">
        <v>0</v>
      </c>
      <c r="BC104" s="79">
        <v>0</v>
      </c>
      <c r="BD104" s="79">
        <f t="shared" si="22"/>
        <v>0</v>
      </c>
      <c r="BE104" s="79">
        <v>0</v>
      </c>
      <c r="BF104" s="80">
        <v>0</v>
      </c>
    </row>
    <row r="105" spans="1:58" s="70" customFormat="1" ht="12" customHeight="1">
      <c r="A105" s="78" t="s">
        <v>193</v>
      </c>
      <c r="B105" s="79">
        <v>0</v>
      </c>
      <c r="C105" s="79">
        <v>0</v>
      </c>
      <c r="D105" s="79">
        <f t="shared" si="26"/>
        <v>0</v>
      </c>
      <c r="E105" s="79">
        <v>0</v>
      </c>
      <c r="F105" s="79">
        <v>0</v>
      </c>
      <c r="G105" s="79">
        <v>0</v>
      </c>
      <c r="H105" s="79">
        <f t="shared" si="38"/>
        <v>0</v>
      </c>
      <c r="I105" s="79">
        <v>0</v>
      </c>
      <c r="J105" s="79">
        <v>0</v>
      </c>
      <c r="K105" s="79">
        <v>0</v>
      </c>
      <c r="L105" s="79">
        <v>0</v>
      </c>
      <c r="M105" s="79">
        <v>0</v>
      </c>
      <c r="N105" s="79">
        <v>0</v>
      </c>
      <c r="O105" s="79">
        <v>0</v>
      </c>
      <c r="P105" s="79">
        <v>0</v>
      </c>
      <c r="Q105" s="79">
        <v>0</v>
      </c>
      <c r="R105" s="79">
        <v>0</v>
      </c>
      <c r="S105" s="79">
        <v>0</v>
      </c>
      <c r="T105" s="79">
        <v>0</v>
      </c>
      <c r="U105" s="79">
        <v>0</v>
      </c>
      <c r="V105" s="79">
        <v>0</v>
      </c>
      <c r="W105" s="79">
        <v>0</v>
      </c>
      <c r="X105" s="79">
        <v>0</v>
      </c>
      <c r="Y105" s="79">
        <v>0</v>
      </c>
      <c r="Z105" s="79">
        <v>0</v>
      </c>
      <c r="AA105" s="79">
        <v>0</v>
      </c>
      <c r="AB105" s="79">
        <v>0</v>
      </c>
      <c r="AC105" s="79">
        <v>0</v>
      </c>
      <c r="AD105" s="79">
        <v>0</v>
      </c>
      <c r="AE105" s="79">
        <v>0</v>
      </c>
      <c r="AF105" s="79">
        <v>0</v>
      </c>
      <c r="AG105" s="79">
        <v>0</v>
      </c>
      <c r="AH105" s="79">
        <v>0</v>
      </c>
      <c r="AI105" s="79">
        <v>0</v>
      </c>
      <c r="AJ105" s="79">
        <v>0</v>
      </c>
      <c r="AK105" s="79">
        <v>0</v>
      </c>
      <c r="AL105" s="56">
        <f t="shared" si="39"/>
        <v>0</v>
      </c>
      <c r="AM105" s="79">
        <v>0</v>
      </c>
      <c r="AN105" s="79">
        <v>0</v>
      </c>
      <c r="AO105" s="56">
        <f t="shared" si="40"/>
        <v>0</v>
      </c>
      <c r="AP105" s="79">
        <v>0</v>
      </c>
      <c r="AQ105" s="79">
        <v>0</v>
      </c>
      <c r="AR105" s="79">
        <v>0</v>
      </c>
      <c r="AS105" s="79">
        <v>0</v>
      </c>
      <c r="AT105" s="79">
        <v>0</v>
      </c>
      <c r="AU105" s="79">
        <v>0</v>
      </c>
      <c r="AV105" s="79">
        <v>0</v>
      </c>
      <c r="AW105" s="79">
        <v>0</v>
      </c>
      <c r="AX105" s="79">
        <v>0</v>
      </c>
      <c r="AY105" s="79">
        <v>0</v>
      </c>
      <c r="AZ105" s="79">
        <f t="shared" si="21"/>
        <v>0</v>
      </c>
      <c r="BA105" s="79">
        <v>0</v>
      </c>
      <c r="BB105" s="79">
        <v>0</v>
      </c>
      <c r="BC105" s="79">
        <v>0</v>
      </c>
      <c r="BD105" s="79">
        <f t="shared" si="22"/>
        <v>0</v>
      </c>
      <c r="BE105" s="79">
        <v>0</v>
      </c>
      <c r="BF105" s="80">
        <v>0</v>
      </c>
    </row>
    <row r="106" spans="1:58" s="70" customFormat="1" ht="12" customHeight="1">
      <c r="A106" s="71" t="s">
        <v>379</v>
      </c>
      <c r="B106" s="72">
        <f>SUM(B108:B115)</f>
        <v>9492.2658828212079</v>
      </c>
      <c r="C106" s="72">
        <f>SUM(C108:C115)</f>
        <v>4610.9014375721536</v>
      </c>
      <c r="D106" s="72">
        <f t="shared" si="26"/>
        <v>14103.167320393361</v>
      </c>
      <c r="E106" s="72">
        <f t="shared" ref="E106:G106" si="41">SUM(E108:E115)</f>
        <v>9128.1762599159283</v>
      </c>
      <c r="F106" s="72">
        <f t="shared" si="41"/>
        <v>5011.8236772994951</v>
      </c>
      <c r="G106" s="72">
        <f t="shared" si="41"/>
        <v>2475.7658289992496</v>
      </c>
      <c r="H106" s="72">
        <f t="shared" si="38"/>
        <v>16615.765766214674</v>
      </c>
      <c r="I106" s="72">
        <f t="shared" ref="I106:AK106" si="42">SUM(I108:I115)</f>
        <v>30131.38651586929</v>
      </c>
      <c r="J106" s="72">
        <f t="shared" si="42"/>
        <v>658.46361234480594</v>
      </c>
      <c r="K106" s="72">
        <f t="shared" si="42"/>
        <v>3158.5726123910608</v>
      </c>
      <c r="L106" s="72">
        <f t="shared" si="42"/>
        <v>1434.8832785160353</v>
      </c>
      <c r="M106" s="72">
        <f t="shared" si="42"/>
        <v>1532.8967018408202</v>
      </c>
      <c r="N106" s="72">
        <f t="shared" si="42"/>
        <v>1945.7788379959968</v>
      </c>
      <c r="O106" s="72">
        <f t="shared" si="42"/>
        <v>5600.0872158947141</v>
      </c>
      <c r="P106" s="72">
        <f t="shared" si="42"/>
        <v>807.8613724753252</v>
      </c>
      <c r="Q106" s="72">
        <f t="shared" si="42"/>
        <v>3380.7830093050279</v>
      </c>
      <c r="R106" s="72">
        <f t="shared" si="42"/>
        <v>1259.2610385144321</v>
      </c>
      <c r="S106" s="72">
        <f t="shared" si="42"/>
        <v>6828.1289639490533</v>
      </c>
      <c r="T106" s="72">
        <f t="shared" si="42"/>
        <v>2621.6135737521367</v>
      </c>
      <c r="U106" s="72">
        <f t="shared" si="42"/>
        <v>2313.4201022932602</v>
      </c>
      <c r="V106" s="72">
        <f t="shared" si="42"/>
        <v>1200.8632567628724</v>
      </c>
      <c r="W106" s="72">
        <f t="shared" si="42"/>
        <v>1680.7713381279448</v>
      </c>
      <c r="X106" s="72">
        <f t="shared" si="42"/>
        <v>809.2042136037926</v>
      </c>
      <c r="Y106" s="72">
        <f t="shared" si="42"/>
        <v>1198.3679853656047</v>
      </c>
      <c r="Z106" s="72">
        <f t="shared" si="42"/>
        <v>4503.1660834570221</v>
      </c>
      <c r="AA106" s="72">
        <f t="shared" si="42"/>
        <v>5849.7485080922088</v>
      </c>
      <c r="AB106" s="72">
        <f t="shared" si="42"/>
        <v>14397.152558453252</v>
      </c>
      <c r="AC106" s="72">
        <f t="shared" si="42"/>
        <v>4222.442506741133</v>
      </c>
      <c r="AD106" s="72">
        <f t="shared" si="42"/>
        <v>3758.9230308003334</v>
      </c>
      <c r="AE106" s="72">
        <f t="shared" si="42"/>
        <v>4704.9698337471709</v>
      </c>
      <c r="AF106" s="72">
        <f t="shared" si="42"/>
        <v>3355.7163247141089</v>
      </c>
      <c r="AG106" s="72">
        <f t="shared" si="42"/>
        <v>4054.8911911489427</v>
      </c>
      <c r="AH106" s="72">
        <f t="shared" si="42"/>
        <v>7686.8467668670655</v>
      </c>
      <c r="AI106" s="72">
        <f t="shared" si="42"/>
        <v>4292.569259770803</v>
      </c>
      <c r="AJ106" s="72">
        <f t="shared" si="42"/>
        <v>1390.511103204522</v>
      </c>
      <c r="AK106" s="72">
        <f t="shared" si="42"/>
        <v>1636.6614226829497</v>
      </c>
      <c r="AL106" s="73">
        <f t="shared" si="39"/>
        <v>126415.94221868168</v>
      </c>
      <c r="AM106" s="72">
        <f>SUM(AM108:AM115)</f>
        <v>44135.852262317916</v>
      </c>
      <c r="AN106" s="72">
        <f>SUM(AN108:AN115)</f>
        <v>9152.8007799263214</v>
      </c>
      <c r="AO106" s="73">
        <f t="shared" si="40"/>
        <v>196320.36102714058</v>
      </c>
      <c r="AP106" s="72">
        <f t="shared" ref="AP106:AY106" si="43">SUM(AP108:AP115)</f>
        <v>47433.607001201926</v>
      </c>
      <c r="AQ106" s="72">
        <f t="shared" si="43"/>
        <v>38063.376819997466</v>
      </c>
      <c r="AR106" s="72">
        <f t="shared" si="43"/>
        <v>13746.602666863726</v>
      </c>
      <c r="AS106" s="72">
        <f t="shared" si="43"/>
        <v>41182.208654519687</v>
      </c>
      <c r="AT106" s="72">
        <f t="shared" si="43"/>
        <v>15940.018262781317</v>
      </c>
      <c r="AU106" s="72">
        <f t="shared" si="43"/>
        <v>525.39365721514093</v>
      </c>
      <c r="AV106" s="72">
        <f t="shared" si="43"/>
        <v>4473.247559356183</v>
      </c>
      <c r="AW106" s="72">
        <f t="shared" si="43"/>
        <v>12880.866820579029</v>
      </c>
      <c r="AX106" s="72">
        <f t="shared" si="43"/>
        <v>4331.7561703846059</v>
      </c>
      <c r="AY106" s="72">
        <f t="shared" si="43"/>
        <v>6523.9121595470024</v>
      </c>
      <c r="AZ106" s="72">
        <f t="shared" si="21"/>
        <v>10855.668329931608</v>
      </c>
      <c r="BA106" s="72">
        <f>SUM(BA108:BA115)</f>
        <v>50700.182445757084</v>
      </c>
      <c r="BB106" s="72">
        <f>SUM(BB108:BB115)</f>
        <v>3342.3739549804422</v>
      </c>
      <c r="BC106" s="72">
        <f>SUM(BC108:BC115)</f>
        <v>4162.0780268074741</v>
      </c>
      <c r="BD106" s="72">
        <f t="shared" si="22"/>
        <v>58204.634427545003</v>
      </c>
      <c r="BE106" s="72">
        <f>SUM(BE108:BE115)</f>
        <v>0</v>
      </c>
      <c r="BF106" s="74">
        <f>SUM(BF108:BF115)</f>
        <v>485224.47238855943</v>
      </c>
    </row>
    <row r="107" spans="1:58" s="70" customFormat="1" ht="12" customHeight="1">
      <c r="A107" s="75" t="s">
        <v>381</v>
      </c>
      <c r="B107" s="76">
        <f t="shared" ref="B107:M107" si="44">B106/B$97</f>
        <v>0.9173748665205218</v>
      </c>
      <c r="C107" s="76">
        <f t="shared" si="44"/>
        <v>0.92115956187947923</v>
      </c>
      <c r="D107" s="76">
        <f t="shared" si="44"/>
        <v>0.91860881165689001</v>
      </c>
      <c r="E107" s="76">
        <f t="shared" si="44"/>
        <v>0.45998221756785729</v>
      </c>
      <c r="F107" s="76">
        <f t="shared" si="44"/>
        <v>0.65921634313118538</v>
      </c>
      <c r="G107" s="76">
        <f t="shared" si="44"/>
        <v>0.62615926120380794</v>
      </c>
      <c r="H107" s="76">
        <f t="shared" si="44"/>
        <v>0.52914396373834993</v>
      </c>
      <c r="I107" s="76">
        <f t="shared" si="44"/>
        <v>0.53949935146153016</v>
      </c>
      <c r="J107" s="76">
        <f t="shared" si="44"/>
        <v>0.29682258446820148</v>
      </c>
      <c r="K107" s="76">
        <f t="shared" si="44"/>
        <v>0.63893737490826141</v>
      </c>
      <c r="L107" s="76">
        <f t="shared" si="44"/>
        <v>0.42019937735002411</v>
      </c>
      <c r="M107" s="76">
        <f t="shared" si="44"/>
        <v>0.45508594419239562</v>
      </c>
      <c r="N107" s="76">
        <f>N106/N$97</f>
        <v>0.76622870402658072</v>
      </c>
      <c r="O107" s="76">
        <f>O106/O$97</f>
        <v>0.59829856759549749</v>
      </c>
      <c r="P107" s="76">
        <f>P106/P$97</f>
        <v>0.49576703157190605</v>
      </c>
      <c r="Q107" s="76">
        <f t="shared" ref="Q107:AI107" si="45">Q106/Q$97</f>
        <v>0.49634092347166364</v>
      </c>
      <c r="R107" s="76">
        <f t="shared" si="45"/>
        <v>0.57715234551831573</v>
      </c>
      <c r="S107" s="76">
        <f t="shared" si="45"/>
        <v>0.65738646296750791</v>
      </c>
      <c r="T107" s="76">
        <f t="shared" si="45"/>
        <v>0.73222610373823216</v>
      </c>
      <c r="U107" s="76">
        <f t="shared" si="45"/>
        <v>0.30807127920865712</v>
      </c>
      <c r="V107" s="76">
        <f t="shared" si="45"/>
        <v>0.37542144728865412</v>
      </c>
      <c r="W107" s="76">
        <f t="shared" si="45"/>
        <v>0.4259254378440761</v>
      </c>
      <c r="X107" s="76">
        <f t="shared" si="45"/>
        <v>0.39222228999591446</v>
      </c>
      <c r="Y107" s="76">
        <f t="shared" si="45"/>
        <v>0.45753552583242019</v>
      </c>
      <c r="Z107" s="76">
        <f t="shared" si="45"/>
        <v>0.53055095939017771</v>
      </c>
      <c r="AA107" s="76">
        <f t="shared" si="45"/>
        <v>0.61573150195493365</v>
      </c>
      <c r="AB107" s="76">
        <f t="shared" si="45"/>
        <v>0.77525053362826624</v>
      </c>
      <c r="AC107" s="76">
        <f t="shared" si="45"/>
        <v>0.74709837698906112</v>
      </c>
      <c r="AD107" s="76">
        <f t="shared" si="45"/>
        <v>0.55268492816181902</v>
      </c>
      <c r="AE107" s="76">
        <f t="shared" si="45"/>
        <v>0.38319333538946976</v>
      </c>
      <c r="AF107" s="76">
        <f t="shared" si="45"/>
        <v>0.41238060480418642</v>
      </c>
      <c r="AG107" s="76">
        <f t="shared" si="45"/>
        <v>0.3714995319143744</v>
      </c>
      <c r="AH107" s="76">
        <f t="shared" si="45"/>
        <v>0.42628736267321898</v>
      </c>
      <c r="AI107" s="76">
        <f t="shared" si="45"/>
        <v>0.50616536254647604</v>
      </c>
      <c r="AJ107" s="76">
        <f t="shared" ref="AJ107:BD107" si="46">AJ106/AJ$97</f>
        <v>0.54860521097205761</v>
      </c>
      <c r="AK107" s="76">
        <f t="shared" si="46"/>
        <v>0.50685946980086749</v>
      </c>
      <c r="AL107" s="76">
        <f t="shared" si="46"/>
        <v>0.53062288660260848</v>
      </c>
      <c r="AM107" s="76">
        <f t="shared" si="46"/>
        <v>0.82312405642600794</v>
      </c>
      <c r="AN107" s="76">
        <f t="shared" si="46"/>
        <v>0.41541444479818695</v>
      </c>
      <c r="AO107" s="76">
        <f t="shared" si="46"/>
        <v>0.56855879954689892</v>
      </c>
      <c r="AP107" s="76">
        <f t="shared" si="46"/>
        <v>0.41223307816140187</v>
      </c>
      <c r="AQ107" s="76">
        <f t="shared" si="46"/>
        <v>0.6050015281100013</v>
      </c>
      <c r="AR107" s="76">
        <f t="shared" si="46"/>
        <v>0.17241341990660056</v>
      </c>
      <c r="AS107" s="76">
        <f t="shared" si="46"/>
        <v>0.49390954236868095</v>
      </c>
      <c r="AT107" s="76">
        <f t="shared" si="46"/>
        <v>0.80545493106609856</v>
      </c>
      <c r="AU107" s="76">
        <f t="shared" si="46"/>
        <v>0.42778036074867543</v>
      </c>
      <c r="AV107" s="76">
        <f t="shared" si="46"/>
        <v>0.41620783524507993</v>
      </c>
      <c r="AW107" s="76">
        <f t="shared" si="46"/>
        <v>0.17239116537366883</v>
      </c>
      <c r="AX107" s="76">
        <f t="shared" si="46"/>
        <v>0.30070157965418542</v>
      </c>
      <c r="AY107" s="76">
        <f t="shared" si="46"/>
        <v>0.30454500541641172</v>
      </c>
      <c r="AZ107" s="76">
        <f t="shared" si="46"/>
        <v>0.30299963593734081</v>
      </c>
      <c r="BA107" s="76">
        <f t="shared" si="46"/>
        <v>0.61014799696749999</v>
      </c>
      <c r="BB107" s="76">
        <f t="shared" si="46"/>
        <v>0.25400736595082057</v>
      </c>
      <c r="BC107" s="76">
        <f t="shared" si="46"/>
        <v>0.33437237335092518</v>
      </c>
      <c r="BD107" s="76">
        <f t="shared" si="46"/>
        <v>0.53545679575685778</v>
      </c>
      <c r="BE107" s="76">
        <v>0</v>
      </c>
      <c r="BF107" s="77">
        <f>BF106/BF$97</f>
        <v>0.48380505077411978</v>
      </c>
    </row>
    <row r="108" spans="1:58" s="70" customFormat="1" ht="12" customHeight="1">
      <c r="A108" s="78" t="s">
        <v>187</v>
      </c>
      <c r="B108" s="79">
        <v>2504.2675300449901</v>
      </c>
      <c r="C108" s="79">
        <v>465.43033079304797</v>
      </c>
      <c r="D108" s="79">
        <f t="shared" si="26"/>
        <v>2969.6978608380382</v>
      </c>
      <c r="E108" s="79">
        <v>5525.9648337341196</v>
      </c>
      <c r="F108" s="79">
        <v>2515.98340844224</v>
      </c>
      <c r="G108" s="79">
        <v>944.52574030142</v>
      </c>
      <c r="H108" s="79">
        <f t="shared" ref="H108:H116" si="47">SUM(G108,F108,E108)</f>
        <v>8986.4739824777789</v>
      </c>
      <c r="I108" s="79">
        <v>16887.155819913001</v>
      </c>
      <c r="J108" s="79">
        <v>142.90084473519599</v>
      </c>
      <c r="K108" s="79">
        <v>730.86640490308503</v>
      </c>
      <c r="L108" s="79">
        <v>291.87246756071198</v>
      </c>
      <c r="M108" s="79">
        <v>546.34881866418698</v>
      </c>
      <c r="N108" s="79">
        <v>456.99148007138399</v>
      </c>
      <c r="O108" s="79">
        <v>2245.8518402531799</v>
      </c>
      <c r="P108" s="79">
        <v>283.47525990789501</v>
      </c>
      <c r="Q108" s="79">
        <v>1389.68224346037</v>
      </c>
      <c r="R108" s="79">
        <v>581.325714220593</v>
      </c>
      <c r="S108" s="79">
        <v>2548.9527845357302</v>
      </c>
      <c r="T108" s="79">
        <v>667.81944010906</v>
      </c>
      <c r="U108" s="79">
        <v>1215.6783461760899</v>
      </c>
      <c r="V108" s="79">
        <v>372.03991777599202</v>
      </c>
      <c r="W108" s="79">
        <v>861.82334910347902</v>
      </c>
      <c r="X108" s="79">
        <v>289.44851328381998</v>
      </c>
      <c r="Y108" s="79">
        <v>416.42266970443802</v>
      </c>
      <c r="Z108" s="79">
        <v>1247.36440983282</v>
      </c>
      <c r="AA108" s="79">
        <v>1250.0356117762201</v>
      </c>
      <c r="AB108" s="79">
        <v>4640.5579247159803</v>
      </c>
      <c r="AC108" s="79">
        <v>343.66263457960798</v>
      </c>
      <c r="AD108" s="79">
        <v>1292.6048728350299</v>
      </c>
      <c r="AE108" s="79">
        <v>1150.10135320016</v>
      </c>
      <c r="AF108" s="79">
        <v>1234.9120324541</v>
      </c>
      <c r="AG108" s="79">
        <v>1676.7469293232</v>
      </c>
      <c r="AH108" s="79">
        <v>4180.7506738482598</v>
      </c>
      <c r="AI108" s="79">
        <v>1334.9288719482499</v>
      </c>
      <c r="AJ108" s="79">
        <v>485.34360787789802</v>
      </c>
      <c r="AK108" s="79">
        <v>587.37657341977604</v>
      </c>
      <c r="AL108" s="56">
        <f>SUM(AK108,AJ108,AI108,AH108,AG108,AF108,AE108,AD108,AC108,AB108,AA108,Z108,Y108,X108,W108,V108,U108,T108,S108,R108,Q108,P108,O108,N108,M108,L108,K108,J108,I108)</f>
        <v>49353.041410189522</v>
      </c>
      <c r="AM108" s="79">
        <v>1087.77106423124</v>
      </c>
      <c r="AN108" s="79">
        <v>1038.9197822875401</v>
      </c>
      <c r="AO108" s="56">
        <f>SUM(AN108,AM108,AL108,H108)</f>
        <v>60466.206239186082</v>
      </c>
      <c r="AP108" s="79">
        <v>16534.396562949401</v>
      </c>
      <c r="AQ108" s="79">
        <v>26079.114092834901</v>
      </c>
      <c r="AR108" s="79">
        <v>632.20365150902205</v>
      </c>
      <c r="AS108" s="79">
        <v>352.23663950587701</v>
      </c>
      <c r="AT108" s="79">
        <v>8.4960596532105992</v>
      </c>
      <c r="AU108" s="79">
        <v>27.520624022619302</v>
      </c>
      <c r="AV108" s="79">
        <v>314.936340680851</v>
      </c>
      <c r="AW108" s="79">
        <v>898.44646100341902</v>
      </c>
      <c r="AX108" s="79">
        <v>1.53355717911645</v>
      </c>
      <c r="AY108" s="79">
        <v>0</v>
      </c>
      <c r="AZ108" s="79">
        <f t="shared" si="21"/>
        <v>1.53355717911645</v>
      </c>
      <c r="BA108" s="79">
        <v>1414.51402115007</v>
      </c>
      <c r="BB108" s="79">
        <v>78.609938179948202</v>
      </c>
      <c r="BC108" s="79">
        <v>151.799024594716</v>
      </c>
      <c r="BD108" s="79">
        <f t="shared" si="22"/>
        <v>1644.9229839247341</v>
      </c>
      <c r="BE108" s="79">
        <v>0</v>
      </c>
      <c r="BF108" s="80">
        <v>110907.13400417137</v>
      </c>
    </row>
    <row r="109" spans="1:58" s="70" customFormat="1" ht="12" customHeight="1">
      <c r="A109" s="78" t="s">
        <v>188</v>
      </c>
      <c r="B109" s="79">
        <v>20.7510262287487</v>
      </c>
      <c r="C109" s="79">
        <v>1.61133097733168</v>
      </c>
      <c r="D109" s="79">
        <f t="shared" si="26"/>
        <v>22.362357206080379</v>
      </c>
      <c r="E109" s="79">
        <v>881.39443968085004</v>
      </c>
      <c r="F109" s="79">
        <v>177.17889703343701</v>
      </c>
      <c r="G109" s="79">
        <v>68.988566904288007</v>
      </c>
      <c r="H109" s="79">
        <f t="shared" si="47"/>
        <v>1127.5619036185751</v>
      </c>
      <c r="I109" s="79">
        <v>399.06908018208298</v>
      </c>
      <c r="J109" s="79">
        <v>23.707011705837399</v>
      </c>
      <c r="K109" s="79">
        <v>24.394916344299499</v>
      </c>
      <c r="L109" s="79">
        <v>92.177427327749498</v>
      </c>
      <c r="M109" s="79">
        <v>16.5774737164604</v>
      </c>
      <c r="N109" s="79">
        <v>352.304905229459</v>
      </c>
      <c r="O109" s="79">
        <v>46.526045824467097</v>
      </c>
      <c r="P109" s="79">
        <v>5.7409035290312902</v>
      </c>
      <c r="Q109" s="79">
        <v>20.778314492686899</v>
      </c>
      <c r="R109" s="79">
        <v>25.5928360343473</v>
      </c>
      <c r="S109" s="79">
        <v>177.92726682283899</v>
      </c>
      <c r="T109" s="79">
        <v>59.666492146252502</v>
      </c>
      <c r="U109" s="79">
        <v>100.908610631675</v>
      </c>
      <c r="V109" s="79">
        <v>109.695614208508</v>
      </c>
      <c r="W109" s="79">
        <v>13.985009882232101</v>
      </c>
      <c r="X109" s="79">
        <v>67.0765761020659</v>
      </c>
      <c r="Y109" s="79">
        <v>36.738053928814999</v>
      </c>
      <c r="Z109" s="79">
        <v>117.08090850722201</v>
      </c>
      <c r="AA109" s="79">
        <v>234.918369449045</v>
      </c>
      <c r="AB109" s="79">
        <v>107.224959521908</v>
      </c>
      <c r="AC109" s="79">
        <v>18.025540414358499</v>
      </c>
      <c r="AD109" s="79">
        <v>191.704184734466</v>
      </c>
      <c r="AE109" s="79">
        <v>448.91539469822101</v>
      </c>
      <c r="AF109" s="79">
        <v>120.871923895432</v>
      </c>
      <c r="AG109" s="79">
        <v>95.468356388221807</v>
      </c>
      <c r="AH109" s="79">
        <v>109.872492502081</v>
      </c>
      <c r="AI109" s="79">
        <v>194.1447237902</v>
      </c>
      <c r="AJ109" s="79">
        <v>17.829297991320299</v>
      </c>
      <c r="AK109" s="79">
        <v>23.934683525492801</v>
      </c>
      <c r="AL109" s="56">
        <f>SUM(AK109,AJ109,AI109,AH109,AG109,AF109,AE109,AD109,AC109,AB109,AA109,Z109,Y109,X109,W109,V109,U109,T109,S109,R109,Q109,P109,O109,N109,M109,L109,K109,J109,I109)</f>
        <v>3252.8573735267773</v>
      </c>
      <c r="AM109" s="79">
        <v>232.38583086978699</v>
      </c>
      <c r="AN109" s="79">
        <v>807.17309867182496</v>
      </c>
      <c r="AO109" s="56">
        <f>SUM(AN109,AM109,AL109,H109)</f>
        <v>5419.9782066869648</v>
      </c>
      <c r="AP109" s="79">
        <v>1200.63944519847</v>
      </c>
      <c r="AQ109" s="79">
        <v>348.37222025557799</v>
      </c>
      <c r="AR109" s="79">
        <v>599.91697515461999</v>
      </c>
      <c r="AS109" s="79">
        <v>1130.1966518091699</v>
      </c>
      <c r="AT109" s="79">
        <v>38.979655156973699</v>
      </c>
      <c r="AU109" s="79">
        <v>11.9347055317324</v>
      </c>
      <c r="AV109" s="79">
        <v>91.718232377999897</v>
      </c>
      <c r="AW109" s="79">
        <v>1501.40953408619</v>
      </c>
      <c r="AX109" s="79">
        <v>1466.5569294412901</v>
      </c>
      <c r="AY109" s="79">
        <v>0</v>
      </c>
      <c r="AZ109" s="79">
        <f t="shared" si="21"/>
        <v>1466.5569294412901</v>
      </c>
      <c r="BA109" s="79">
        <v>1333.6882619750399</v>
      </c>
      <c r="BB109" s="79">
        <v>741.231601335454</v>
      </c>
      <c r="BC109" s="79">
        <v>327.31089197108298</v>
      </c>
      <c r="BD109" s="79">
        <f t="shared" si="22"/>
        <v>2402.2307552815769</v>
      </c>
      <c r="BE109" s="79">
        <v>0</v>
      </c>
      <c r="BF109" s="80">
        <v>21740.817921395686</v>
      </c>
    </row>
    <row r="110" spans="1:58" s="70" customFormat="1" ht="12" customHeight="1">
      <c r="A110" s="78" t="s">
        <v>189</v>
      </c>
      <c r="B110" s="79">
        <v>1.59634209318488</v>
      </c>
      <c r="C110" s="79">
        <v>0</v>
      </c>
      <c r="D110" s="79">
        <f t="shared" si="26"/>
        <v>1.59634209318488</v>
      </c>
      <c r="E110" s="79">
        <v>13.776274460927301</v>
      </c>
      <c r="F110" s="79">
        <v>0</v>
      </c>
      <c r="G110" s="79">
        <v>5.6351478023735</v>
      </c>
      <c r="H110" s="79">
        <f t="shared" si="47"/>
        <v>19.4114222633008</v>
      </c>
      <c r="I110" s="79">
        <v>212.66535841108899</v>
      </c>
      <c r="J110" s="79">
        <v>5.1292720184698197</v>
      </c>
      <c r="K110" s="79">
        <v>72.385477473521703</v>
      </c>
      <c r="L110" s="79">
        <v>74.168621950167307</v>
      </c>
      <c r="M110" s="79">
        <v>77.473114685144097</v>
      </c>
      <c r="N110" s="79">
        <v>13.659525480882801</v>
      </c>
      <c r="O110" s="79">
        <v>97.442948948864398</v>
      </c>
      <c r="P110" s="79">
        <v>42.586541106899702</v>
      </c>
      <c r="Q110" s="79">
        <v>24.0688377815618</v>
      </c>
      <c r="R110" s="79">
        <v>9.7922616200444192</v>
      </c>
      <c r="S110" s="79">
        <v>29.891412279130599</v>
      </c>
      <c r="T110" s="79">
        <v>2.5819000083478598</v>
      </c>
      <c r="U110" s="79">
        <v>57.745223338509</v>
      </c>
      <c r="V110" s="79">
        <v>143.57353254292599</v>
      </c>
      <c r="W110" s="79">
        <v>9.39781077025693</v>
      </c>
      <c r="X110" s="79">
        <v>92.177970473290401</v>
      </c>
      <c r="Y110" s="79">
        <v>2.6618838488206502</v>
      </c>
      <c r="Z110" s="79">
        <v>49.294194392261097</v>
      </c>
      <c r="AA110" s="79">
        <v>60.624034961482998</v>
      </c>
      <c r="AB110" s="79">
        <v>20.415380580895299</v>
      </c>
      <c r="AC110" s="79">
        <v>8.5091419331115805</v>
      </c>
      <c r="AD110" s="79">
        <v>55.084481613333899</v>
      </c>
      <c r="AE110" s="79">
        <v>55.847870961011999</v>
      </c>
      <c r="AF110" s="79">
        <v>66.537859375164402</v>
      </c>
      <c r="AG110" s="79">
        <v>144.64094925087301</v>
      </c>
      <c r="AH110" s="79">
        <v>116.811507147676</v>
      </c>
      <c r="AI110" s="79">
        <v>112.979881382204</v>
      </c>
      <c r="AJ110" s="79">
        <v>52.805767513701397</v>
      </c>
      <c r="AK110" s="79">
        <v>78.856532007890493</v>
      </c>
      <c r="AL110" s="56">
        <f>SUM(AK110,AJ110,AI110,AH110,AG110,AF110,AE110,AD110,AC110,AB110,AA110,Z110,Y110,X110,W110,V110,U110,T110,S110,R110,Q110,P110,O110,N110,M110,L110,K110,J110,I110)</f>
        <v>1789.8092938575328</v>
      </c>
      <c r="AM110" s="79">
        <v>249.05082458278301</v>
      </c>
      <c r="AN110" s="79">
        <v>190.09489697497401</v>
      </c>
      <c r="AO110" s="56">
        <f>SUM(AN110,AM110,AL110,H110)</f>
        <v>2248.3664376785905</v>
      </c>
      <c r="AP110" s="79">
        <v>2011.8474659743999</v>
      </c>
      <c r="AQ110" s="79">
        <v>889.86401994001096</v>
      </c>
      <c r="AR110" s="79">
        <v>467.09553870296901</v>
      </c>
      <c r="AS110" s="79">
        <v>2304.04418654443</v>
      </c>
      <c r="AT110" s="79">
        <v>127.228025770423</v>
      </c>
      <c r="AU110" s="79">
        <v>19.3665333780297</v>
      </c>
      <c r="AV110" s="79">
        <v>122.35671438236599</v>
      </c>
      <c r="AW110" s="79">
        <v>769.22087003311503</v>
      </c>
      <c r="AX110" s="79">
        <v>246.05286820643701</v>
      </c>
      <c r="AY110" s="79">
        <v>152.57773409570001</v>
      </c>
      <c r="AZ110" s="79">
        <f t="shared" si="21"/>
        <v>398.63060230213705</v>
      </c>
      <c r="BA110" s="79">
        <v>921.76514214033796</v>
      </c>
      <c r="BB110" s="79">
        <v>108.194414483787</v>
      </c>
      <c r="BC110" s="79">
        <v>119.15052895708</v>
      </c>
      <c r="BD110" s="79">
        <f t="shared" si="22"/>
        <v>1149.1100855812051</v>
      </c>
      <c r="BE110" s="79">
        <v>0</v>
      </c>
      <c r="BF110" s="80">
        <v>10859.098437991765</v>
      </c>
    </row>
    <row r="111" spans="1:58" s="70" customFormat="1" ht="12" customHeight="1">
      <c r="A111" s="78" t="s">
        <v>105</v>
      </c>
      <c r="B111" s="79">
        <v>2823.6938178875498</v>
      </c>
      <c r="C111" s="79">
        <v>1316.05217360452</v>
      </c>
      <c r="D111" s="79">
        <f>SUM(B111:C111)</f>
        <v>4139.7459914920701</v>
      </c>
      <c r="E111" s="79">
        <v>2340.16599676338</v>
      </c>
      <c r="F111" s="79">
        <v>1507.11623235972</v>
      </c>
      <c r="G111" s="79">
        <v>713.65119422044302</v>
      </c>
      <c r="H111" s="79">
        <f>SUM(G111,F111,E111)</f>
        <v>4560.9334233435429</v>
      </c>
      <c r="I111" s="79">
        <v>8828.6967396867294</v>
      </c>
      <c r="J111" s="79">
        <v>398.86837650243501</v>
      </c>
      <c r="K111" s="79">
        <v>846.21477654734394</v>
      </c>
      <c r="L111" s="79">
        <v>791.36646027841402</v>
      </c>
      <c r="M111" s="79">
        <v>638.652292708613</v>
      </c>
      <c r="N111" s="79">
        <v>458.26679422004401</v>
      </c>
      <c r="O111" s="79">
        <v>1487.10481055471</v>
      </c>
      <c r="P111" s="79">
        <v>326.75082919468599</v>
      </c>
      <c r="Q111" s="79">
        <v>1716.7720442832899</v>
      </c>
      <c r="R111" s="79">
        <v>548.988772271269</v>
      </c>
      <c r="S111" s="79">
        <v>1725.25884148255</v>
      </c>
      <c r="T111" s="79">
        <v>696.91820400683696</v>
      </c>
      <c r="U111" s="79">
        <v>570.63835296758998</v>
      </c>
      <c r="V111" s="79">
        <v>349.50461969187398</v>
      </c>
      <c r="W111" s="79">
        <v>558.95388722692098</v>
      </c>
      <c r="X111" s="79">
        <v>241.48849816808399</v>
      </c>
      <c r="Y111" s="79">
        <v>355.11397342942598</v>
      </c>
      <c r="Z111" s="79">
        <v>1362.9411887906999</v>
      </c>
      <c r="AA111" s="79">
        <v>1386.7799051996401</v>
      </c>
      <c r="AB111" s="79">
        <v>2834.5240928193798</v>
      </c>
      <c r="AC111" s="79">
        <v>883.14589768519102</v>
      </c>
      <c r="AD111" s="79">
        <v>1291.59023311593</v>
      </c>
      <c r="AE111" s="79">
        <v>2151.4602181201999</v>
      </c>
      <c r="AF111" s="79">
        <v>1304.8046480109099</v>
      </c>
      <c r="AG111" s="79">
        <v>1504.3025617585699</v>
      </c>
      <c r="AH111" s="79">
        <v>2579.2525990245699</v>
      </c>
      <c r="AI111" s="79">
        <v>1290.3674247087499</v>
      </c>
      <c r="AJ111" s="79">
        <v>584.48727752959599</v>
      </c>
      <c r="AK111" s="79">
        <v>652.31672960521701</v>
      </c>
      <c r="AL111" s="56">
        <f>SUM(AK111,AJ111,AI111,AH111,AG111,AF111,AE111,AD111,AC111,AB111,AA111,Z111,Y111,X111,W111,V111,U111,T111,S111,R111,Q111,P111,O111,N111,M111,L111,K111,J111,I111)</f>
        <v>38365.531049589481</v>
      </c>
      <c r="AM111" s="79">
        <v>4190.7821837059801</v>
      </c>
      <c r="AN111" s="79">
        <v>5809.9565758435701</v>
      </c>
      <c r="AO111" s="56">
        <f>SUM(AN111,AM111,AL111,H111)</f>
        <v>52927.203232482578</v>
      </c>
      <c r="AP111" s="79">
        <v>13954.5916735189</v>
      </c>
      <c r="AQ111" s="79">
        <v>7718.0021971751003</v>
      </c>
      <c r="AR111" s="79">
        <v>5955.9327007218899</v>
      </c>
      <c r="AS111" s="79">
        <v>33756.326453484202</v>
      </c>
      <c r="AT111" s="79">
        <v>15278.6559586148</v>
      </c>
      <c r="AU111" s="79">
        <v>232.928424177279</v>
      </c>
      <c r="AV111" s="79">
        <v>1738.36604664793</v>
      </c>
      <c r="AW111" s="79">
        <v>5939.1396698784001</v>
      </c>
      <c r="AX111" s="79">
        <v>717.73187581013201</v>
      </c>
      <c r="AY111" s="79">
        <v>2790.8369489001698</v>
      </c>
      <c r="AZ111" s="79">
        <f>SUM(AX111:AY111)</f>
        <v>3508.5688247103017</v>
      </c>
      <c r="BA111" s="79">
        <v>32849.925226551502</v>
      </c>
      <c r="BB111" s="79">
        <v>137.79985777821099</v>
      </c>
      <c r="BC111" s="79">
        <v>152.90575745235401</v>
      </c>
      <c r="BD111" s="79">
        <f>SUM(BA111:BC111)</f>
        <v>33140.630841782069</v>
      </c>
      <c r="BE111" s="79">
        <v>0</v>
      </c>
      <c r="BF111" s="80">
        <v>181448.79522340989</v>
      </c>
    </row>
    <row r="112" spans="1:58" s="70" customFormat="1" ht="12" customHeight="1">
      <c r="A112" s="78" t="s">
        <v>339</v>
      </c>
      <c r="B112" s="79">
        <v>4129.2101937635662</v>
      </c>
      <c r="C112" s="79">
        <v>2826.1883278155165</v>
      </c>
      <c r="D112" s="79">
        <v>6955.3985215790826</v>
      </c>
      <c r="E112" s="79">
        <v>148.05668769511146</v>
      </c>
      <c r="F112" s="79">
        <v>665.03057891536935</v>
      </c>
      <c r="G112" s="79">
        <v>653.70033012051954</v>
      </c>
      <c r="H112" s="79">
        <v>1466.7875967310006</v>
      </c>
      <c r="I112" s="79">
        <v>2473.8797778003718</v>
      </c>
      <c r="J112" s="79">
        <v>58.170589757718808</v>
      </c>
      <c r="K112" s="79">
        <v>1377.1703596581635</v>
      </c>
      <c r="L112" s="79">
        <v>146.52058260372016</v>
      </c>
      <c r="M112" s="79">
        <v>212.74881548278023</v>
      </c>
      <c r="N112" s="79">
        <v>524.92925199283866</v>
      </c>
      <c r="O112" s="79">
        <v>1439.7875933848893</v>
      </c>
      <c r="P112" s="79">
        <v>113.88898999523579</v>
      </c>
      <c r="Q112" s="79">
        <v>53.714301162544388</v>
      </c>
      <c r="R112" s="79">
        <v>72.462055916348291</v>
      </c>
      <c r="S112" s="79">
        <v>1980.6844193786972</v>
      </c>
      <c r="T112" s="79">
        <v>1046.6896115479926</v>
      </c>
      <c r="U112" s="79">
        <v>142.82453871061711</v>
      </c>
      <c r="V112" s="79">
        <v>112.31539395192198</v>
      </c>
      <c r="W112" s="79">
        <v>129.80107913698077</v>
      </c>
      <c r="X112" s="79">
        <v>64.284941536361828</v>
      </c>
      <c r="Y112" s="79">
        <v>217.52805920664315</v>
      </c>
      <c r="Z112" s="79">
        <v>1304.2153450952324</v>
      </c>
      <c r="AA112" s="79">
        <v>2410.1760125460592</v>
      </c>
      <c r="AB112" s="79">
        <v>2935.097132489303</v>
      </c>
      <c r="AC112" s="79">
        <v>1543.1502282854988</v>
      </c>
      <c r="AD112" s="79">
        <v>707.84925608181811</v>
      </c>
      <c r="AE112" s="79">
        <v>523.75496635321235</v>
      </c>
      <c r="AF112" s="79">
        <v>451.10863692844106</v>
      </c>
      <c r="AG112" s="79">
        <v>156.73767679686398</v>
      </c>
      <c r="AH112" s="79">
        <v>361.58121944547645</v>
      </c>
      <c r="AI112" s="79">
        <v>1036.885637577356</v>
      </c>
      <c r="AJ112" s="79">
        <v>145.49804620189101</v>
      </c>
      <c r="AK112" s="79">
        <v>209.36329738289751</v>
      </c>
      <c r="AL112" s="56">
        <v>21952.817816407874</v>
      </c>
      <c r="AM112" s="79">
        <v>34159.336794687129</v>
      </c>
      <c r="AN112" s="79">
        <v>331.62272767988378</v>
      </c>
      <c r="AO112" s="56">
        <v>57910.564935505892</v>
      </c>
      <c r="AP112" s="79">
        <v>8970.6526764177797</v>
      </c>
      <c r="AQ112" s="79">
        <v>1398.684262496922</v>
      </c>
      <c r="AR112" s="79">
        <v>1830.9311988624765</v>
      </c>
      <c r="AS112" s="79">
        <v>1103.8511947281008</v>
      </c>
      <c r="AT112" s="79">
        <v>251.58931208322699</v>
      </c>
      <c r="AU112" s="79">
        <v>106.56032877376573</v>
      </c>
      <c r="AV112" s="79">
        <v>1345.7166451004796</v>
      </c>
      <c r="AW112" s="79">
        <v>1191.6782889128981</v>
      </c>
      <c r="AX112" s="79">
        <v>1238.6655039011966</v>
      </c>
      <c r="AY112" s="79">
        <v>873.96936939484192</v>
      </c>
      <c r="AZ112" s="79">
        <v>2112.6348732960387</v>
      </c>
      <c r="BA112" s="79">
        <v>2798.3555092541847</v>
      </c>
      <c r="BB112" s="79">
        <v>898.83660222173296</v>
      </c>
      <c r="BC112" s="79">
        <v>621.13168211692698</v>
      </c>
      <c r="BD112" s="79">
        <v>4318.3237935928446</v>
      </c>
      <c r="BE112" s="79">
        <v>0</v>
      </c>
      <c r="BF112" s="80">
        <v>97065.080443686791</v>
      </c>
    </row>
    <row r="113" spans="1:58" s="70" customFormat="1" ht="12" customHeight="1">
      <c r="A113" s="78" t="s">
        <v>340</v>
      </c>
      <c r="B113" s="79">
        <v>2.3049664970139077</v>
      </c>
      <c r="C113" s="79">
        <v>0.84243327007370772</v>
      </c>
      <c r="D113" s="79">
        <v>3.1473997670876153</v>
      </c>
      <c r="E113" s="79">
        <v>24.287066704950558</v>
      </c>
      <c r="F113" s="79">
        <v>105.16973260636379</v>
      </c>
      <c r="G113" s="79">
        <v>69.804838484096408</v>
      </c>
      <c r="H113" s="79">
        <v>199.26163779541073</v>
      </c>
      <c r="I113" s="79">
        <v>937.32644503255801</v>
      </c>
      <c r="J113" s="79">
        <v>1.1139632361272844</v>
      </c>
      <c r="K113" s="79">
        <v>66.20942134687661</v>
      </c>
      <c r="L113" s="79">
        <v>22.763378969070843</v>
      </c>
      <c r="M113" s="79">
        <v>19.783680269869748</v>
      </c>
      <c r="N113" s="79">
        <v>134.19167369863635</v>
      </c>
      <c r="O113" s="79">
        <v>234.02635035790038</v>
      </c>
      <c r="P113" s="79">
        <v>8.3170537682302133</v>
      </c>
      <c r="Q113" s="79">
        <v>158.8146379251676</v>
      </c>
      <c r="R113" s="79">
        <v>13.955998883468823</v>
      </c>
      <c r="S113" s="79">
        <v>260.29074391778289</v>
      </c>
      <c r="T113" s="79">
        <v>137.5502401974276</v>
      </c>
      <c r="U113" s="79">
        <v>38.309076796689908</v>
      </c>
      <c r="V113" s="79">
        <v>57.950830874891004</v>
      </c>
      <c r="W113" s="79">
        <v>83.013731279539257</v>
      </c>
      <c r="X113" s="79">
        <v>33.168790525461276</v>
      </c>
      <c r="Y113" s="79">
        <v>112.23690115910186</v>
      </c>
      <c r="Z113" s="79">
        <v>355.90779309299779</v>
      </c>
      <c r="AA113" s="79">
        <v>457.01475361139097</v>
      </c>
      <c r="AB113" s="79">
        <v>3682.398232146777</v>
      </c>
      <c r="AC113" s="79">
        <v>1378.5043570812106</v>
      </c>
      <c r="AD113" s="79">
        <v>102.88699885862896</v>
      </c>
      <c r="AE113" s="79">
        <v>78.154601596024605</v>
      </c>
      <c r="AF113" s="79">
        <v>49.349331934340938</v>
      </c>
      <c r="AG113" s="79">
        <v>32.283530208792996</v>
      </c>
      <c r="AH113" s="79">
        <v>74.405483705673575</v>
      </c>
      <c r="AI113" s="79">
        <v>249.0287182058041</v>
      </c>
      <c r="AJ113" s="79">
        <v>75.894743816066949</v>
      </c>
      <c r="AK113" s="79">
        <v>42.578191263238445</v>
      </c>
      <c r="AL113" s="56">
        <v>8897.4296537597456</v>
      </c>
      <c r="AM113" s="79">
        <v>3740.9078601830756</v>
      </c>
      <c r="AN113" s="79">
        <v>178.92436397319821</v>
      </c>
      <c r="AO113" s="56">
        <v>13016.523515711429</v>
      </c>
      <c r="AP113" s="79">
        <v>1988.4393056812219</v>
      </c>
      <c r="AQ113" s="79">
        <v>542.58504090848828</v>
      </c>
      <c r="AR113" s="79">
        <v>148.25373634204323</v>
      </c>
      <c r="AS113" s="79">
        <v>238.17169002494916</v>
      </c>
      <c r="AT113" s="79">
        <v>134.47773963257001</v>
      </c>
      <c r="AU113" s="79">
        <v>21.568777547320259</v>
      </c>
      <c r="AV113" s="79">
        <v>690.56543191223057</v>
      </c>
      <c r="AW113" s="79">
        <v>478.57348102095204</v>
      </c>
      <c r="AX113" s="79">
        <v>131.79987511357334</v>
      </c>
      <c r="AY113" s="79">
        <v>957.78341368463805</v>
      </c>
      <c r="AZ113" s="79">
        <v>1089.5832887982115</v>
      </c>
      <c r="BA113" s="79">
        <v>5216.2488372138041</v>
      </c>
      <c r="BB113" s="79">
        <v>714.59023744263698</v>
      </c>
      <c r="BC113" s="79">
        <v>724.10072260218294</v>
      </c>
      <c r="BD113" s="79">
        <v>6654.9397972586239</v>
      </c>
      <c r="BE113" s="79">
        <v>0</v>
      </c>
      <c r="BF113" s="80">
        <v>23880.123191323877</v>
      </c>
    </row>
    <row r="114" spans="1:58" s="70" customFormat="1" ht="12" customHeight="1">
      <c r="A114" s="78" t="s">
        <v>107</v>
      </c>
      <c r="B114" s="79">
        <v>3.7724680960278199</v>
      </c>
      <c r="C114" s="79">
        <v>0</v>
      </c>
      <c r="D114" s="79">
        <f>SUM(B114:C114)</f>
        <v>3.7724680960278199</v>
      </c>
      <c r="E114" s="79">
        <v>30.385624965551902</v>
      </c>
      <c r="F114" s="79">
        <v>0</v>
      </c>
      <c r="G114" s="79">
        <v>1.52193767715129</v>
      </c>
      <c r="H114" s="79">
        <f>SUM(G114,F114,E114)</f>
        <v>31.907562642703191</v>
      </c>
      <c r="I114" s="79">
        <v>1.5828969156013499</v>
      </c>
      <c r="J114" s="79">
        <v>0</v>
      </c>
      <c r="K114" s="79">
        <v>9.4083560192218396</v>
      </c>
      <c r="L114" s="79">
        <v>0</v>
      </c>
      <c r="M114" s="79">
        <v>0</v>
      </c>
      <c r="N114" s="79">
        <v>0</v>
      </c>
      <c r="O114" s="79">
        <v>0</v>
      </c>
      <c r="P114" s="79">
        <v>12.0768375399107</v>
      </c>
      <c r="Q114" s="79">
        <v>0</v>
      </c>
      <c r="R114" s="79">
        <v>0</v>
      </c>
      <c r="S114" s="79">
        <v>0</v>
      </c>
      <c r="T114" s="79">
        <v>0</v>
      </c>
      <c r="U114" s="79">
        <v>0</v>
      </c>
      <c r="V114" s="79">
        <v>0</v>
      </c>
      <c r="W114" s="79">
        <v>0</v>
      </c>
      <c r="X114" s="79">
        <v>0</v>
      </c>
      <c r="Y114" s="79">
        <v>0</v>
      </c>
      <c r="Z114" s="79">
        <v>0</v>
      </c>
      <c r="AA114" s="79">
        <v>1.6463809847392501</v>
      </c>
      <c r="AB114" s="79">
        <v>17.5438294468773</v>
      </c>
      <c r="AC114" s="79">
        <v>2.4130516839176099</v>
      </c>
      <c r="AD114" s="79">
        <v>17.108765124514498</v>
      </c>
      <c r="AE114" s="79">
        <v>12.741067666491601</v>
      </c>
      <c r="AF114" s="79">
        <v>41.898581268120601</v>
      </c>
      <c r="AG114" s="79">
        <v>320.12566099805099</v>
      </c>
      <c r="AH114" s="79">
        <v>1.3961391130258101</v>
      </c>
      <c r="AI114" s="79">
        <v>0</v>
      </c>
      <c r="AJ114" s="79">
        <v>0</v>
      </c>
      <c r="AK114" s="79">
        <v>3.2409284182249398</v>
      </c>
      <c r="AL114" s="56">
        <f>SUM(AK114,AJ114,AI114,AH114,AG114,AF114,AE114,AD114,AC114,AB114,AA114,Z114,Y114,X114,W114,V114,U114,T114,S114,R114,Q114,P114,O114,N114,M114,L114,K114,J114,I114)</f>
        <v>441.18249517869646</v>
      </c>
      <c r="AM114" s="79">
        <v>296.64666642848601</v>
      </c>
      <c r="AN114" s="79">
        <v>68.904660162576803</v>
      </c>
      <c r="AO114" s="56">
        <f>SUM(AN114,AM114,AL114,H114)</f>
        <v>838.64138441246246</v>
      </c>
      <c r="AP114" s="79">
        <v>1226.0400935144701</v>
      </c>
      <c r="AQ114" s="79">
        <v>304.159717626239</v>
      </c>
      <c r="AR114" s="79">
        <v>3489.87697986885</v>
      </c>
      <c r="AS114" s="79">
        <v>735.59106211001802</v>
      </c>
      <c r="AT114" s="79">
        <v>49.199673219934503</v>
      </c>
      <c r="AU114" s="79">
        <v>68.833417934174605</v>
      </c>
      <c r="AV114" s="79">
        <v>75.399340227278998</v>
      </c>
      <c r="AW114" s="79">
        <v>925.05194330434404</v>
      </c>
      <c r="AX114" s="79">
        <v>266.70135440889601</v>
      </c>
      <c r="AY114" s="79">
        <v>363.706380511882</v>
      </c>
      <c r="AZ114" s="79">
        <f>SUM(AX114:AY114)</f>
        <v>630.40773492077801</v>
      </c>
      <c r="BA114" s="79">
        <v>472.36523131789301</v>
      </c>
      <c r="BB114" s="79">
        <v>39.933712600581302</v>
      </c>
      <c r="BC114" s="79">
        <v>133.423354588981</v>
      </c>
      <c r="BD114" s="79">
        <f>SUM(BA114:BC114)</f>
        <v>645.72229850745521</v>
      </c>
      <c r="BE114" s="79">
        <v>0</v>
      </c>
      <c r="BF114" s="80">
        <v>9007.1290810822447</v>
      </c>
    </row>
    <row r="115" spans="1:58" s="70" customFormat="1" ht="12" customHeight="1">
      <c r="A115" s="78" t="s">
        <v>108</v>
      </c>
      <c r="B115" s="79">
        <v>6.6695382101284197</v>
      </c>
      <c r="C115" s="79">
        <v>0.77684111166428105</v>
      </c>
      <c r="D115" s="79">
        <f t="shared" si="26"/>
        <v>7.4463793217927012</v>
      </c>
      <c r="E115" s="79">
        <v>164.14533591103901</v>
      </c>
      <c r="F115" s="79">
        <v>41.344827942365598</v>
      </c>
      <c r="G115" s="79">
        <v>17.938073488958199</v>
      </c>
      <c r="H115" s="79">
        <f t="shared" si="47"/>
        <v>223.42823734236282</v>
      </c>
      <c r="I115" s="79">
        <v>391.01039792785298</v>
      </c>
      <c r="J115" s="79">
        <v>28.573554389021599</v>
      </c>
      <c r="K115" s="79">
        <v>31.922900098548698</v>
      </c>
      <c r="L115" s="79">
        <v>16.0143398262014</v>
      </c>
      <c r="M115" s="79">
        <v>21.312506313765901</v>
      </c>
      <c r="N115" s="79">
        <v>5.4352073027518699</v>
      </c>
      <c r="O115" s="79">
        <v>49.347626570702701</v>
      </c>
      <c r="P115" s="79">
        <v>15.0249574334365</v>
      </c>
      <c r="Q115" s="79">
        <v>16.952630199407299</v>
      </c>
      <c r="R115" s="79">
        <v>7.1433995683612004</v>
      </c>
      <c r="S115" s="79">
        <v>105.12349553232301</v>
      </c>
      <c r="T115" s="79">
        <v>10.3876857362194</v>
      </c>
      <c r="U115" s="79">
        <v>187.31595367208899</v>
      </c>
      <c r="V115" s="79">
        <v>55.783347716759501</v>
      </c>
      <c r="W115" s="79">
        <v>23.796470728535599</v>
      </c>
      <c r="X115" s="79">
        <v>21.5589235147091</v>
      </c>
      <c r="Y115" s="79">
        <v>57.666444088360201</v>
      </c>
      <c r="Z115" s="79">
        <v>66.3622437457892</v>
      </c>
      <c r="AA115" s="79">
        <v>48.553439563631002</v>
      </c>
      <c r="AB115" s="79">
        <v>159.39100673213099</v>
      </c>
      <c r="AC115" s="79">
        <v>45.031655078236803</v>
      </c>
      <c r="AD115" s="79">
        <v>100.094238436612</v>
      </c>
      <c r="AE115" s="79">
        <v>283.99436115184898</v>
      </c>
      <c r="AF115" s="79">
        <v>86.233310847599597</v>
      </c>
      <c r="AG115" s="79">
        <v>124.58552642437</v>
      </c>
      <c r="AH115" s="79">
        <v>262.77665208030299</v>
      </c>
      <c r="AI115" s="79">
        <v>74.234002158239704</v>
      </c>
      <c r="AJ115" s="79">
        <v>28.652362274048201</v>
      </c>
      <c r="AK115" s="79">
        <v>38.9944870602124</v>
      </c>
      <c r="AL115" s="56">
        <f>SUM(AK115,AJ115,AI115,AH115,AG115,AF115,AE115,AD115,AC115,AB115,AA115,Z115,Y115,X115,W115,V115,U115,T115,S115,R115,Q115,P115,O115,N115,M115,L115,K115,J115,I115)</f>
        <v>2363.2731261720678</v>
      </c>
      <c r="AM115" s="79">
        <v>178.971037629432</v>
      </c>
      <c r="AN115" s="79">
        <v>727.20467433275405</v>
      </c>
      <c r="AO115" s="56">
        <f>SUM(AN115,AM115,AL115,H115)</f>
        <v>3492.8770754766169</v>
      </c>
      <c r="AP115" s="79">
        <v>1546.9997779472901</v>
      </c>
      <c r="AQ115" s="79">
        <v>782.59526876023199</v>
      </c>
      <c r="AR115" s="79">
        <v>622.39188570185604</v>
      </c>
      <c r="AS115" s="79">
        <v>1561.7907763129299</v>
      </c>
      <c r="AT115" s="79">
        <v>51.3918386501783</v>
      </c>
      <c r="AU115" s="79">
        <v>36.680845850219903</v>
      </c>
      <c r="AV115" s="79">
        <v>94.188808027046704</v>
      </c>
      <c r="AW115" s="79">
        <v>1177.3465723397101</v>
      </c>
      <c r="AX115" s="79">
        <v>262.71420632396399</v>
      </c>
      <c r="AY115" s="79">
        <v>1385.0383129597701</v>
      </c>
      <c r="AZ115" s="79">
        <f t="shared" si="21"/>
        <v>1647.752519283734</v>
      </c>
      <c r="BA115" s="79">
        <v>5693.3202161542604</v>
      </c>
      <c r="BB115" s="79">
        <v>623.17759093809104</v>
      </c>
      <c r="BC115" s="79">
        <v>1932.2560645241499</v>
      </c>
      <c r="BD115" s="79">
        <f t="shared" si="22"/>
        <v>8248.7538716165018</v>
      </c>
      <c r="BE115" s="79">
        <v>0</v>
      </c>
      <c r="BF115" s="80">
        <v>30316.294085497811</v>
      </c>
    </row>
    <row r="116" spans="1:58" s="70" customFormat="1" ht="12" customHeight="1">
      <c r="A116" s="71" t="s">
        <v>376</v>
      </c>
      <c r="B116" s="72">
        <f>SUM(B118:B119)</f>
        <v>665.89981867830977</v>
      </c>
      <c r="C116" s="72">
        <f>SUM(C118:C119)</f>
        <v>337.0426660593688</v>
      </c>
      <c r="D116" s="72">
        <f t="shared" si="26"/>
        <v>1002.9424847376786</v>
      </c>
      <c r="E116" s="72">
        <f>SUM(E118:E119)</f>
        <v>10086.157541358089</v>
      </c>
      <c r="F116" s="72">
        <f>SUM(F118:F119)</f>
        <v>1865.3615721638789</v>
      </c>
      <c r="G116" s="72">
        <f>SUM(G118:G119)</f>
        <v>1256.5570318463413</v>
      </c>
      <c r="H116" s="72">
        <f t="shared" si="47"/>
        <v>13208.076145368308</v>
      </c>
      <c r="I116" s="72">
        <f t="shared" ref="I116:AK116" si="48">SUM(I118:I119)</f>
        <v>19414.821778304558</v>
      </c>
      <c r="J116" s="72">
        <f t="shared" si="48"/>
        <v>1309.7143657191775</v>
      </c>
      <c r="K116" s="72">
        <f t="shared" si="48"/>
        <v>995.03663571147604</v>
      </c>
      <c r="L116" s="72">
        <f t="shared" si="48"/>
        <v>1262.443243620464</v>
      </c>
      <c r="M116" s="72">
        <f t="shared" si="48"/>
        <v>1154.4136435503231</v>
      </c>
      <c r="N116" s="72">
        <f t="shared" si="48"/>
        <v>384.42867854273811</v>
      </c>
      <c r="O116" s="72">
        <f t="shared" si="48"/>
        <v>2450.1044670208544</v>
      </c>
      <c r="P116" s="72">
        <f t="shared" si="48"/>
        <v>690.348501028746</v>
      </c>
      <c r="Q116" s="72">
        <f t="shared" si="48"/>
        <v>2966.6940510383301</v>
      </c>
      <c r="R116" s="72">
        <f t="shared" si="48"/>
        <v>517.17524166000635</v>
      </c>
      <c r="S116" s="72">
        <f t="shared" si="48"/>
        <v>3069.7264556438486</v>
      </c>
      <c r="T116" s="72">
        <f t="shared" si="48"/>
        <v>671.73791571406798</v>
      </c>
      <c r="U116" s="72">
        <f t="shared" si="48"/>
        <v>4272.01649278689</v>
      </c>
      <c r="V116" s="72">
        <f t="shared" si="48"/>
        <v>1644.5788358715429</v>
      </c>
      <c r="W116" s="72">
        <f t="shared" si="48"/>
        <v>2006.5272230814012</v>
      </c>
      <c r="X116" s="72">
        <f t="shared" si="48"/>
        <v>1089.130403462734</v>
      </c>
      <c r="Y116" s="72">
        <f t="shared" si="48"/>
        <v>876.85681085208466</v>
      </c>
      <c r="Z116" s="72">
        <f t="shared" si="48"/>
        <v>2492.3311025604298</v>
      </c>
      <c r="AA116" s="72">
        <f t="shared" si="48"/>
        <v>2648.551424978994</v>
      </c>
      <c r="AB116" s="72">
        <f t="shared" si="48"/>
        <v>2597.9405147148536</v>
      </c>
      <c r="AC116" s="72">
        <f t="shared" si="48"/>
        <v>1016.5618483128062</v>
      </c>
      <c r="AD116" s="72">
        <f t="shared" si="48"/>
        <v>2066.5531883676572</v>
      </c>
      <c r="AE116" s="72">
        <f t="shared" si="48"/>
        <v>4577.1732762950633</v>
      </c>
      <c r="AF116" s="72">
        <f t="shared" si="48"/>
        <v>3865.1253912053271</v>
      </c>
      <c r="AG116" s="72">
        <f t="shared" si="48"/>
        <v>5647.4008280040398</v>
      </c>
      <c r="AH116" s="72">
        <f t="shared" si="48"/>
        <v>9197.3037912605996</v>
      </c>
      <c r="AI116" s="72">
        <f t="shared" si="48"/>
        <v>3747.4136891669204</v>
      </c>
      <c r="AJ116" s="72">
        <f t="shared" si="48"/>
        <v>940.79474404804103</v>
      </c>
      <c r="AK116" s="72">
        <f t="shared" si="48"/>
        <v>1128.5653582653961</v>
      </c>
      <c r="AL116" s="73">
        <f>SUM(AK116,AJ116,AI116,AH116,AG116,AF116,AE116,AD116,AC116,AB116,AA116,Z116,Y116,X116,W116,V116,U116,T116,S116,R116,Q116,P116,O116,N116,M116,L116,K116,J116,I116)</f>
        <v>84701.469900789365</v>
      </c>
      <c r="AM116" s="72">
        <f>SUM(AM118:AM119)</f>
        <v>7768.3009474618502</v>
      </c>
      <c r="AN116" s="72">
        <f>SUM(AN118:AN119)</f>
        <v>11028.799661000528</v>
      </c>
      <c r="AO116" s="73">
        <f>SUM(AN116,AM116,AL116,H116)</f>
        <v>116706.64665462005</v>
      </c>
      <c r="AP116" s="72">
        <f t="shared" ref="AP116:AY116" si="49">SUM(AP118:AP119)</f>
        <v>42335.364539013826</v>
      </c>
      <c r="AQ116" s="72">
        <f t="shared" si="49"/>
        <v>17244.66412366003</v>
      </c>
      <c r="AR116" s="72">
        <f t="shared" si="49"/>
        <v>56722.010384171706</v>
      </c>
      <c r="AS116" s="72">
        <f t="shared" si="49"/>
        <v>36336.091622965396</v>
      </c>
      <c r="AT116" s="72">
        <f t="shared" si="49"/>
        <v>2310.6914838496423</v>
      </c>
      <c r="AU116" s="72">
        <f t="shared" si="49"/>
        <v>309.64909293471203</v>
      </c>
      <c r="AV116" s="72">
        <f t="shared" si="49"/>
        <v>2826.1696853641611</v>
      </c>
      <c r="AW116" s="72">
        <f t="shared" si="49"/>
        <v>52225.420909656998</v>
      </c>
      <c r="AX116" s="72">
        <f t="shared" si="49"/>
        <v>7072.2798222865504</v>
      </c>
      <c r="AY116" s="72">
        <f t="shared" si="49"/>
        <v>2591.390283509068</v>
      </c>
      <c r="AZ116" s="72">
        <f t="shared" si="21"/>
        <v>9663.6701057956179</v>
      </c>
      <c r="BA116" s="72">
        <f>SUM(BA118:BA119)</f>
        <v>27718.702046581442</v>
      </c>
      <c r="BB116" s="72">
        <f>SUM(BB118:BB119)</f>
        <v>7784.7197613926801</v>
      </c>
      <c r="BC116" s="72">
        <f>SUM(BC118:BC119)</f>
        <v>6263.340269663051</v>
      </c>
      <c r="BD116" s="72">
        <f t="shared" si="22"/>
        <v>41766.762077637177</v>
      </c>
      <c r="BE116" s="72">
        <f>SUM(BE118:BE119)</f>
        <v>0</v>
      </c>
      <c r="BF116" s="74">
        <f>SUM(BF118:BF119)</f>
        <v>390656.51336898061</v>
      </c>
    </row>
    <row r="117" spans="1:58" s="70" customFormat="1" ht="12" customHeight="1">
      <c r="A117" s="75" t="s">
        <v>381</v>
      </c>
      <c r="B117" s="76">
        <f t="shared" ref="B117:M117" si="50">B116/B$97</f>
        <v>6.4355525310516679E-2</v>
      </c>
      <c r="C117" s="76">
        <f t="shared" si="50"/>
        <v>6.7333921317870596E-2</v>
      </c>
      <c r="D117" s="76">
        <f t="shared" si="50"/>
        <v>6.5326588214894024E-2</v>
      </c>
      <c r="E117" s="76">
        <f t="shared" si="50"/>
        <v>0.50825630230056384</v>
      </c>
      <c r="F117" s="76">
        <f t="shared" si="50"/>
        <v>0.24535516678070643</v>
      </c>
      <c r="G117" s="76">
        <f t="shared" si="50"/>
        <v>0.317802602130346</v>
      </c>
      <c r="H117" s="76">
        <f t="shared" si="50"/>
        <v>0.42062303135790585</v>
      </c>
      <c r="I117" s="76">
        <f t="shared" si="50"/>
        <v>0.34762037095836973</v>
      </c>
      <c r="J117" s="76">
        <f t="shared" si="50"/>
        <v>0.59039375245587034</v>
      </c>
      <c r="K117" s="76">
        <f t="shared" si="50"/>
        <v>0.20128272291886912</v>
      </c>
      <c r="L117" s="76">
        <f t="shared" si="50"/>
        <v>0.36970105711851847</v>
      </c>
      <c r="M117" s="76">
        <f t="shared" si="50"/>
        <v>0.3427219996838618</v>
      </c>
      <c r="N117" s="76">
        <f>N116/N$97</f>
        <v>0.15138425929939076</v>
      </c>
      <c r="O117" s="76">
        <f>O116/O$97</f>
        <v>0.26176270771591975</v>
      </c>
      <c r="P117" s="76">
        <f>P116/P$97</f>
        <v>0.42365192688500508</v>
      </c>
      <c r="Q117" s="76">
        <f t="shared" ref="Q117:AI117" si="51">Q116/Q$97</f>
        <v>0.43554752283641796</v>
      </c>
      <c r="R117" s="76">
        <f t="shared" si="51"/>
        <v>0.23703497101776921</v>
      </c>
      <c r="S117" s="76">
        <f t="shared" si="51"/>
        <v>0.29554166706693019</v>
      </c>
      <c r="T117" s="76">
        <f t="shared" si="51"/>
        <v>0.18761881677801259</v>
      </c>
      <c r="U117" s="76">
        <f t="shared" si="51"/>
        <v>0.56889173930351922</v>
      </c>
      <c r="V117" s="76">
        <f t="shared" si="51"/>
        <v>0.51413861092520796</v>
      </c>
      <c r="W117" s="76">
        <f t="shared" si="51"/>
        <v>0.50847546400267518</v>
      </c>
      <c r="X117" s="76">
        <f t="shared" si="51"/>
        <v>0.52790286279884202</v>
      </c>
      <c r="Y117" s="76">
        <f t="shared" si="51"/>
        <v>0.33478292722460318</v>
      </c>
      <c r="Z117" s="76">
        <f t="shared" si="51"/>
        <v>0.29363977101335254</v>
      </c>
      <c r="AA117" s="76">
        <f t="shared" si="51"/>
        <v>0.27878062529547121</v>
      </c>
      <c r="AB117" s="76">
        <f t="shared" si="51"/>
        <v>0.13989257682656395</v>
      </c>
      <c r="AC117" s="76">
        <f t="shared" si="51"/>
        <v>0.17986549391045598</v>
      </c>
      <c r="AD117" s="76">
        <f t="shared" si="51"/>
        <v>0.30385107412331736</v>
      </c>
      <c r="AE117" s="76">
        <f t="shared" si="51"/>
        <v>0.37278502442642936</v>
      </c>
      <c r="AF117" s="76">
        <f t="shared" si="51"/>
        <v>0.47498137274909952</v>
      </c>
      <c r="AG117" s="76">
        <f t="shared" si="51"/>
        <v>0.51740149494415566</v>
      </c>
      <c r="AH117" s="76">
        <f t="shared" si="51"/>
        <v>0.51005236552657862</v>
      </c>
      <c r="AI117" s="76">
        <f t="shared" si="51"/>
        <v>0.44188244703827551</v>
      </c>
      <c r="AJ117" s="76">
        <f t="shared" ref="AJ117:BD117" si="52">AJ116/AJ$97</f>
        <v>0.371176395391907</v>
      </c>
      <c r="AK117" s="76">
        <f t="shared" si="52"/>
        <v>0.34950664272902332</v>
      </c>
      <c r="AL117" s="76">
        <f t="shared" si="52"/>
        <v>0.35552903905500405</v>
      </c>
      <c r="AM117" s="76">
        <f t="shared" si="52"/>
        <v>0.14487712505037703</v>
      </c>
      <c r="AN117" s="76">
        <f t="shared" si="52"/>
        <v>0.50055964268478781</v>
      </c>
      <c r="AO117" s="76">
        <f t="shared" si="52"/>
        <v>0.33799138598732303</v>
      </c>
      <c r="AP117" s="76">
        <f t="shared" si="52"/>
        <v>0.36792558572575995</v>
      </c>
      <c r="AQ117" s="76">
        <f t="shared" si="52"/>
        <v>0.27409675699284758</v>
      </c>
      <c r="AR117" s="76">
        <f t="shared" si="52"/>
        <v>0.71142201686578377</v>
      </c>
      <c r="AS117" s="76">
        <f t="shared" si="52"/>
        <v>0.43578872943706654</v>
      </c>
      <c r="AT117" s="76">
        <f t="shared" si="52"/>
        <v>0.11676008265215046</v>
      </c>
      <c r="AU117" s="76">
        <f t="shared" si="52"/>
        <v>0.25211914697110643</v>
      </c>
      <c r="AV117" s="76">
        <f t="shared" si="52"/>
        <v>0.26295749367155136</v>
      </c>
      <c r="AW117" s="76">
        <f t="shared" si="52"/>
        <v>0.69895926245912565</v>
      </c>
      <c r="AX117" s="76">
        <f t="shared" si="52"/>
        <v>0.49094307958916528</v>
      </c>
      <c r="AY117" s="76">
        <f t="shared" si="52"/>
        <v>0.12096958828184236</v>
      </c>
      <c r="AZ117" s="76">
        <f t="shared" si="52"/>
        <v>0.26972899639916353</v>
      </c>
      <c r="BA117" s="76">
        <f t="shared" si="52"/>
        <v>0.33357888899817872</v>
      </c>
      <c r="BB117" s="76">
        <f t="shared" si="52"/>
        <v>0.59160829634583056</v>
      </c>
      <c r="BC117" s="76">
        <f t="shared" si="52"/>
        <v>0.5031832506701186</v>
      </c>
      <c r="BD117" s="76">
        <f t="shared" si="52"/>
        <v>0.38423566802176962</v>
      </c>
      <c r="BE117" s="76">
        <v>0</v>
      </c>
      <c r="BF117" s="77">
        <f>BF116/BF$97</f>
        <v>0.38951373032638598</v>
      </c>
    </row>
    <row r="118" spans="1:58" s="70" customFormat="1" ht="12" customHeight="1">
      <c r="A118" s="78" t="s">
        <v>104</v>
      </c>
      <c r="B118" s="79">
        <v>22.137089528641798</v>
      </c>
      <c r="C118" s="79">
        <v>9.7310480613577699</v>
      </c>
      <c r="D118" s="79">
        <f t="shared" si="26"/>
        <v>31.86813758999957</v>
      </c>
      <c r="E118" s="79">
        <v>450.36199164592898</v>
      </c>
      <c r="F118" s="79">
        <v>194.593106661349</v>
      </c>
      <c r="G118" s="79">
        <v>67.517525887091296</v>
      </c>
      <c r="H118" s="79">
        <f t="shared" ref="H118:H120" si="53">SUM(G118,F118,E118)</f>
        <v>712.47262419436925</v>
      </c>
      <c r="I118" s="79">
        <v>2899.3305029459598</v>
      </c>
      <c r="J118" s="79">
        <v>56.701925544557497</v>
      </c>
      <c r="K118" s="79">
        <v>329.49380120850799</v>
      </c>
      <c r="L118" s="79">
        <v>592.77008139442</v>
      </c>
      <c r="M118" s="79">
        <v>191.45190995885099</v>
      </c>
      <c r="N118" s="79">
        <v>95.333639331023093</v>
      </c>
      <c r="O118" s="79">
        <v>399.301177732604</v>
      </c>
      <c r="P118" s="79">
        <v>401.382570255975</v>
      </c>
      <c r="Q118" s="79">
        <v>199.93166435923001</v>
      </c>
      <c r="R118" s="79">
        <v>87.028360796889302</v>
      </c>
      <c r="S118" s="79">
        <v>478.37948129012898</v>
      </c>
      <c r="T118" s="79">
        <v>109.314081267579</v>
      </c>
      <c r="U118" s="79">
        <v>380.05236103281999</v>
      </c>
      <c r="V118" s="79">
        <v>190.19365218962301</v>
      </c>
      <c r="W118" s="79">
        <v>39.115758068431099</v>
      </c>
      <c r="X118" s="79">
        <v>118.15857218377</v>
      </c>
      <c r="Y118" s="79">
        <v>91.524801356767597</v>
      </c>
      <c r="Z118" s="79">
        <v>397.45450590671999</v>
      </c>
      <c r="AA118" s="79">
        <v>432.23975876693402</v>
      </c>
      <c r="AB118" s="79">
        <v>393.41178549446403</v>
      </c>
      <c r="AC118" s="79">
        <v>80.227223365939196</v>
      </c>
      <c r="AD118" s="79">
        <v>398.03735487751698</v>
      </c>
      <c r="AE118" s="79">
        <v>717.74297641896305</v>
      </c>
      <c r="AF118" s="79">
        <v>735.91991985777702</v>
      </c>
      <c r="AG118" s="79">
        <v>1030.9263524995799</v>
      </c>
      <c r="AH118" s="79">
        <v>2082.5687782821401</v>
      </c>
      <c r="AI118" s="79">
        <v>1591.5634293779201</v>
      </c>
      <c r="AJ118" s="79">
        <v>208.55239706321299</v>
      </c>
      <c r="AK118" s="79">
        <v>371.38552940252902</v>
      </c>
      <c r="AL118" s="56">
        <f>SUM(AK118,AJ118,AI118,AH118,AG118,AF118,AE118,AD118,AC118,AB118,AA118,Z118,Y118,X118,W118,V118,U118,T118,S118,R118,Q118,P118,O118,N118,M118,L118,K118,J118,I118)</f>
        <v>15099.494352230831</v>
      </c>
      <c r="AM118" s="79">
        <v>1141.6349548420501</v>
      </c>
      <c r="AN118" s="79">
        <v>1326.9725923072699</v>
      </c>
      <c r="AO118" s="56">
        <f>SUM(AN118,AM118,AL118,H118)</f>
        <v>18280.57452357452</v>
      </c>
      <c r="AP118" s="79">
        <v>9296.7083183401301</v>
      </c>
      <c r="AQ118" s="79">
        <v>2986.1801605323299</v>
      </c>
      <c r="AR118" s="79">
        <v>34258.792814886001</v>
      </c>
      <c r="AS118" s="79">
        <v>14103.825317197399</v>
      </c>
      <c r="AT118" s="79">
        <v>654.840579615862</v>
      </c>
      <c r="AU118" s="79">
        <v>191.06865250903101</v>
      </c>
      <c r="AV118" s="79">
        <v>724.99710620844098</v>
      </c>
      <c r="AW118" s="79">
        <v>28810.8224549798</v>
      </c>
      <c r="AX118" s="79">
        <v>2511.8200733650701</v>
      </c>
      <c r="AY118" s="79">
        <v>995.250936248058</v>
      </c>
      <c r="AZ118" s="79">
        <f t="shared" si="21"/>
        <v>3507.0710096131279</v>
      </c>
      <c r="BA118" s="79">
        <v>9086.1095192111407</v>
      </c>
      <c r="BB118" s="79">
        <v>3001.2713775665002</v>
      </c>
      <c r="BC118" s="79">
        <v>1335.4280081613001</v>
      </c>
      <c r="BD118" s="79">
        <f t="shared" si="22"/>
        <v>13422.80890493894</v>
      </c>
      <c r="BE118" s="79">
        <v>0</v>
      </c>
      <c r="BF118" s="80">
        <v>129633.50361603314</v>
      </c>
    </row>
    <row r="119" spans="1:58" s="70" customFormat="1" ht="12" customHeight="1">
      <c r="A119" s="78" t="s">
        <v>109</v>
      </c>
      <c r="B119" s="79">
        <v>643.76272914966796</v>
      </c>
      <c r="C119" s="79">
        <v>327.311617998011</v>
      </c>
      <c r="D119" s="79">
        <f t="shared" si="26"/>
        <v>971.07434714767896</v>
      </c>
      <c r="E119" s="79">
        <v>9635.7955497121602</v>
      </c>
      <c r="F119" s="79">
        <v>1670.76846550253</v>
      </c>
      <c r="G119" s="79">
        <v>1189.0395059592499</v>
      </c>
      <c r="H119" s="79">
        <f t="shared" si="53"/>
        <v>12495.60352117394</v>
      </c>
      <c r="I119" s="79">
        <v>16515.4912753586</v>
      </c>
      <c r="J119" s="79">
        <v>1253.01244017462</v>
      </c>
      <c r="K119" s="79">
        <v>665.54283450296805</v>
      </c>
      <c r="L119" s="79">
        <v>669.67316222604404</v>
      </c>
      <c r="M119" s="79">
        <v>962.96173359147201</v>
      </c>
      <c r="N119" s="79">
        <v>289.095039211715</v>
      </c>
      <c r="O119" s="79">
        <v>2050.8032892882502</v>
      </c>
      <c r="P119" s="79">
        <v>288.965930772771</v>
      </c>
      <c r="Q119" s="79">
        <v>2766.7623866791</v>
      </c>
      <c r="R119" s="79">
        <v>430.14688086311702</v>
      </c>
      <c r="S119" s="79">
        <v>2591.3469743537198</v>
      </c>
      <c r="T119" s="79">
        <v>562.42383444648897</v>
      </c>
      <c r="U119" s="79">
        <v>3891.96413175407</v>
      </c>
      <c r="V119" s="79">
        <v>1454.3851836819199</v>
      </c>
      <c r="W119" s="79">
        <v>1967.41146501297</v>
      </c>
      <c r="X119" s="79">
        <v>970.97183127896403</v>
      </c>
      <c r="Y119" s="79">
        <v>785.33200949531704</v>
      </c>
      <c r="Z119" s="79">
        <v>2094.8765966537098</v>
      </c>
      <c r="AA119" s="79">
        <v>2216.3116662120601</v>
      </c>
      <c r="AB119" s="79">
        <v>2204.5287292203898</v>
      </c>
      <c r="AC119" s="79">
        <v>936.33462494686705</v>
      </c>
      <c r="AD119" s="79">
        <v>1668.51583349014</v>
      </c>
      <c r="AE119" s="79">
        <v>3859.4302998761</v>
      </c>
      <c r="AF119" s="79">
        <v>3129.20547134755</v>
      </c>
      <c r="AG119" s="79">
        <v>4616.4744755044603</v>
      </c>
      <c r="AH119" s="79">
        <v>7114.73501297846</v>
      </c>
      <c r="AI119" s="79">
        <v>2155.8502597890001</v>
      </c>
      <c r="AJ119" s="79">
        <v>732.24234698482803</v>
      </c>
      <c r="AK119" s="79">
        <v>757.179828862867</v>
      </c>
      <c r="AL119" s="56">
        <f>SUM(AK119,AJ119,AI119,AH119,AG119,AF119,AE119,AD119,AC119,AB119,AA119,Z119,Y119,X119,W119,V119,U119,T119,S119,R119,Q119,P119,O119,N119,M119,L119,K119,J119,I119)</f>
        <v>69601.975548558548</v>
      </c>
      <c r="AM119" s="79">
        <v>6626.6659926197999</v>
      </c>
      <c r="AN119" s="79">
        <v>9701.8270686932592</v>
      </c>
      <c r="AO119" s="56">
        <f>SUM(AN119,AM119,AL119,H119)</f>
        <v>98426.072131045541</v>
      </c>
      <c r="AP119" s="79">
        <v>33038.6562206737</v>
      </c>
      <c r="AQ119" s="79">
        <v>14258.483963127699</v>
      </c>
      <c r="AR119" s="79">
        <v>22463.217569285702</v>
      </c>
      <c r="AS119" s="79">
        <v>22232.266305768</v>
      </c>
      <c r="AT119" s="79">
        <v>1655.8509042337801</v>
      </c>
      <c r="AU119" s="79">
        <v>118.580440425681</v>
      </c>
      <c r="AV119" s="79">
        <v>2101.1725791557201</v>
      </c>
      <c r="AW119" s="79">
        <v>23414.598454677202</v>
      </c>
      <c r="AX119" s="79">
        <v>4560.4597489214802</v>
      </c>
      <c r="AY119" s="79">
        <v>1596.13934726101</v>
      </c>
      <c r="AZ119" s="79">
        <f t="shared" si="21"/>
        <v>6156.59909618249</v>
      </c>
      <c r="BA119" s="79">
        <v>18632.5925273703</v>
      </c>
      <c r="BB119" s="79">
        <v>4783.4483838261804</v>
      </c>
      <c r="BC119" s="79">
        <v>4927.9122615017504</v>
      </c>
      <c r="BD119" s="79">
        <f t="shared" si="22"/>
        <v>28343.953172698231</v>
      </c>
      <c r="BE119" s="79">
        <v>0</v>
      </c>
      <c r="BF119" s="80">
        <v>261023.00975294746</v>
      </c>
    </row>
    <row r="120" spans="1:58" s="70" customFormat="1" ht="12" customHeight="1">
      <c r="A120" s="71" t="s">
        <v>378</v>
      </c>
      <c r="B120" s="72">
        <f>SUM(B122:B126)</f>
        <v>84.354042929867234</v>
      </c>
      <c r="C120" s="72">
        <f t="shared" ref="C120:AJ120" si="54">SUM(C122:C126)</f>
        <v>30.716269741276157</v>
      </c>
      <c r="D120" s="72">
        <f t="shared" si="26"/>
        <v>115.0703126711434</v>
      </c>
      <c r="E120" s="72">
        <f t="shared" si="54"/>
        <v>440.96588029751661</v>
      </c>
      <c r="F120" s="72">
        <f t="shared" si="54"/>
        <v>287.73021383234709</v>
      </c>
      <c r="G120" s="72">
        <f t="shared" si="54"/>
        <v>87.430261685242101</v>
      </c>
      <c r="H120" s="72">
        <f t="shared" si="53"/>
        <v>816.12635581510585</v>
      </c>
      <c r="I120" s="72">
        <f t="shared" si="54"/>
        <v>1135.3996431765277</v>
      </c>
      <c r="J120" s="72">
        <f t="shared" si="54"/>
        <v>63.948982593808495</v>
      </c>
      <c r="K120" s="72">
        <f t="shared" si="54"/>
        <v>108.30160818868444</v>
      </c>
      <c r="L120" s="72">
        <f t="shared" si="54"/>
        <v>85.677527146515899</v>
      </c>
      <c r="M120" s="72">
        <f t="shared" si="54"/>
        <v>82.639140835677097</v>
      </c>
      <c r="N120" s="72">
        <f t="shared" si="54"/>
        <v>52.755725063852296</v>
      </c>
      <c r="O120" s="72">
        <f t="shared" si="54"/>
        <v>399.60469752026455</v>
      </c>
      <c r="P120" s="72">
        <f t="shared" si="54"/>
        <v>49.022451113712606</v>
      </c>
      <c r="Q120" s="72">
        <f t="shared" si="54"/>
        <v>174.99096781653756</v>
      </c>
      <c r="R120" s="72">
        <f t="shared" si="54"/>
        <v>179.46940790846301</v>
      </c>
      <c r="S120" s="72">
        <f t="shared" si="54"/>
        <v>201.89732452505078</v>
      </c>
      <c r="T120" s="72">
        <f t="shared" si="54"/>
        <v>26.45251516781553</v>
      </c>
      <c r="U120" s="72">
        <f t="shared" si="54"/>
        <v>275.84946361466808</v>
      </c>
      <c r="V120" s="72">
        <f t="shared" si="54"/>
        <v>151.70104632920132</v>
      </c>
      <c r="W120" s="72">
        <f t="shared" si="54"/>
        <v>121.8575148236159</v>
      </c>
      <c r="X120" s="72">
        <f t="shared" si="54"/>
        <v>48.278019322884063</v>
      </c>
      <c r="Y120" s="72">
        <f t="shared" si="54"/>
        <v>213.70817420412612</v>
      </c>
      <c r="Z120" s="72">
        <f t="shared" si="54"/>
        <v>428.99634043083518</v>
      </c>
      <c r="AA120" s="72">
        <f t="shared" si="54"/>
        <v>207.46360624298819</v>
      </c>
      <c r="AB120" s="72">
        <f t="shared" si="54"/>
        <v>391.92793347388852</v>
      </c>
      <c r="AC120" s="72">
        <f t="shared" si="54"/>
        <v>118.37242623083141</v>
      </c>
      <c r="AD120" s="72">
        <f t="shared" si="54"/>
        <v>243.59675752653902</v>
      </c>
      <c r="AE120" s="72">
        <f t="shared" si="54"/>
        <v>454.0492197429673</v>
      </c>
      <c r="AF120" s="72">
        <f t="shared" si="54"/>
        <v>240.43647449201708</v>
      </c>
      <c r="AG120" s="72">
        <f t="shared" si="54"/>
        <v>301.76682711510739</v>
      </c>
      <c r="AH120" s="72">
        <f t="shared" si="54"/>
        <v>823.68263188772607</v>
      </c>
      <c r="AI120" s="72">
        <f t="shared" si="54"/>
        <v>257.40435549773036</v>
      </c>
      <c r="AJ120" s="72">
        <f t="shared" si="54"/>
        <v>98.794311878110904</v>
      </c>
      <c r="AK120" s="72">
        <f t="shared" ref="AK120:BF120" si="55">SUM(AK122:AK126)</f>
        <v>132.6956428887234</v>
      </c>
      <c r="AL120" s="73">
        <f>SUM(AK120,AJ120,AI120,AH120,AG120,AF120,AE120,AD120,AC120,AB120,AA120,Z120,Y120,X120,W120,V120,U120,T120,S120,R120,Q120,P120,O120,N120,M120,L120,K120,J120,I120)</f>
        <v>7070.7407367588694</v>
      </c>
      <c r="AM120" s="72">
        <f t="shared" si="55"/>
        <v>649.35322529132748</v>
      </c>
      <c r="AN120" s="72">
        <f t="shared" si="55"/>
        <v>793.11486226310626</v>
      </c>
      <c r="AO120" s="73">
        <f>SUM(AN120,AM120,AL120,H120)</f>
        <v>9329.3351801284098</v>
      </c>
      <c r="AP120" s="72">
        <f t="shared" si="55"/>
        <v>4109.2544558314084</v>
      </c>
      <c r="AQ120" s="72">
        <f t="shared" si="55"/>
        <v>2633.5929161662507</v>
      </c>
      <c r="AR120" s="72">
        <f t="shared" si="55"/>
        <v>3761.8811436699675</v>
      </c>
      <c r="AS120" s="72">
        <f t="shared" si="55"/>
        <v>2742.1358493334192</v>
      </c>
      <c r="AT120" s="72">
        <f t="shared" si="55"/>
        <v>435.40054035158772</v>
      </c>
      <c r="AU120" s="72">
        <f t="shared" si="55"/>
        <v>201.4377520547057</v>
      </c>
      <c r="AV120" s="72">
        <f t="shared" si="55"/>
        <v>669.14405103344927</v>
      </c>
      <c r="AW120" s="72">
        <f t="shared" si="55"/>
        <v>3942.3965973464533</v>
      </c>
      <c r="AX120" s="72">
        <f t="shared" si="55"/>
        <v>823.28067229171802</v>
      </c>
      <c r="AY120" s="72">
        <f t="shared" si="55"/>
        <v>11069.2608908447</v>
      </c>
      <c r="AZ120" s="72">
        <f t="shared" si="21"/>
        <v>11892.541563136418</v>
      </c>
      <c r="BA120" s="72">
        <f t="shared" si="55"/>
        <v>2579.6275723273957</v>
      </c>
      <c r="BB120" s="72">
        <f t="shared" si="55"/>
        <v>1745.1291116953535</v>
      </c>
      <c r="BC120" s="72">
        <f t="shared" si="55"/>
        <v>1505.6435869788052</v>
      </c>
      <c r="BD120" s="72">
        <f t="shared" si="22"/>
        <v>5830.4002710015538</v>
      </c>
      <c r="BE120" s="72">
        <f t="shared" si="55"/>
        <v>0</v>
      </c>
      <c r="BF120" s="74">
        <f t="shared" si="55"/>
        <v>49211.804411711921</v>
      </c>
    </row>
    <row r="121" spans="1:58" s="70" customFormat="1" ht="12" customHeight="1">
      <c r="A121" s="75" t="s">
        <v>381</v>
      </c>
      <c r="B121" s="76">
        <f t="shared" ref="B121:M121" si="56">B120/B$97</f>
        <v>8.1523505376414774E-3</v>
      </c>
      <c r="C121" s="76">
        <f t="shared" si="56"/>
        <v>6.1364542184497916E-3</v>
      </c>
      <c r="D121" s="76">
        <f t="shared" si="56"/>
        <v>7.4950967239093584E-3</v>
      </c>
      <c r="E121" s="76">
        <f t="shared" si="56"/>
        <v>2.2220918802994514E-2</v>
      </c>
      <c r="F121" s="76">
        <f t="shared" si="56"/>
        <v>3.784579657700899E-2</v>
      </c>
      <c r="G121" s="76">
        <f t="shared" si="56"/>
        <v>2.2112458061437835E-2</v>
      </c>
      <c r="H121" s="76">
        <f t="shared" si="56"/>
        <v>2.5990275796101435E-2</v>
      </c>
      <c r="I121" s="76">
        <f t="shared" si="56"/>
        <v>2.0329212889714825E-2</v>
      </c>
      <c r="J121" s="76">
        <f t="shared" si="56"/>
        <v>2.8826957073622716E-2</v>
      </c>
      <c r="K121" s="76">
        <f t="shared" si="56"/>
        <v>2.1907979877669421E-2</v>
      </c>
      <c r="L121" s="76">
        <f t="shared" si="56"/>
        <v>2.5090294171585079E-2</v>
      </c>
      <c r="M121" s="76">
        <f t="shared" si="56"/>
        <v>2.4533885022578493E-2</v>
      </c>
      <c r="N121" s="76">
        <f>N120/N$97</f>
        <v>2.0774689320442345E-2</v>
      </c>
      <c r="O121" s="76">
        <f>O120/O$97</f>
        <v>4.2692713329931332E-2</v>
      </c>
      <c r="P121" s="76">
        <f>P120/P$97</f>
        <v>3.0084016759653272E-2</v>
      </c>
      <c r="Q121" s="76">
        <f t="shared" ref="Q121:AI121" si="57">Q120/Q$97</f>
        <v>2.569084686186791E-2</v>
      </c>
      <c r="R121" s="76">
        <f t="shared" si="57"/>
        <v>8.2255534440538999E-2</v>
      </c>
      <c r="S121" s="76">
        <f t="shared" si="57"/>
        <v>1.9437911725581243E-2</v>
      </c>
      <c r="T121" s="76">
        <f t="shared" si="57"/>
        <v>7.3882826627588013E-3</v>
      </c>
      <c r="U121" s="76">
        <f t="shared" si="57"/>
        <v>3.6734053205706982E-2</v>
      </c>
      <c r="V121" s="76">
        <f t="shared" si="57"/>
        <v>4.7425738149100422E-2</v>
      </c>
      <c r="W121" s="76">
        <f t="shared" si="57"/>
        <v>3.0879997878622001E-2</v>
      </c>
      <c r="X121" s="76">
        <f t="shared" si="57"/>
        <v>2.3400416084041812E-2</v>
      </c>
      <c r="Y121" s="76">
        <f t="shared" si="57"/>
        <v>8.1593536420568116E-2</v>
      </c>
      <c r="Z121" s="76">
        <f t="shared" si="57"/>
        <v>5.0543199111973663E-2</v>
      </c>
      <c r="AA121" s="76">
        <f t="shared" si="57"/>
        <v>2.1837157220737136E-2</v>
      </c>
      <c r="AB121" s="76">
        <f t="shared" si="57"/>
        <v>2.1104335620244257E-2</v>
      </c>
      <c r="AC121" s="76">
        <f t="shared" si="57"/>
        <v>2.0944239590266443E-2</v>
      </c>
      <c r="AD121" s="76">
        <f t="shared" si="57"/>
        <v>3.5816710087128854E-2</v>
      </c>
      <c r="AE121" s="76">
        <f t="shared" si="57"/>
        <v>3.6979755682243015E-2</v>
      </c>
      <c r="AF121" s="76">
        <f t="shared" si="57"/>
        <v>2.954699657947147E-2</v>
      </c>
      <c r="AG121" s="76">
        <f t="shared" si="57"/>
        <v>2.7647162336995615E-2</v>
      </c>
      <c r="AH121" s="76">
        <f t="shared" si="57"/>
        <v>4.5678742854693741E-2</v>
      </c>
      <c r="AI121" s="76">
        <f t="shared" si="57"/>
        <v>3.0352257829034383E-2</v>
      </c>
      <c r="AJ121" s="76">
        <f t="shared" ref="AJ121:BD121" si="58">AJ120/AJ$97</f>
        <v>3.8977807646285632E-2</v>
      </c>
      <c r="AK121" s="76">
        <f t="shared" si="58"/>
        <v>4.1094659083006121E-2</v>
      </c>
      <c r="AL121" s="76">
        <f t="shared" si="58"/>
        <v>2.9678985057655115E-2</v>
      </c>
      <c r="AM121" s="76">
        <f t="shared" si="58"/>
        <v>1.2110296583339121E-2</v>
      </c>
      <c r="AN121" s="76">
        <f t="shared" si="58"/>
        <v>3.5996781541537168E-2</v>
      </c>
      <c r="AO121" s="76">
        <f t="shared" si="58"/>
        <v>2.7018469112590739E-2</v>
      </c>
      <c r="AP121" s="76">
        <f t="shared" si="58"/>
        <v>3.5712456217654162E-2</v>
      </c>
      <c r="AQ121" s="76">
        <f t="shared" si="58"/>
        <v>4.1859862992060258E-2</v>
      </c>
      <c r="AR121" s="76">
        <f t="shared" si="58"/>
        <v>4.718247911723996E-2</v>
      </c>
      <c r="AS121" s="76">
        <f t="shared" si="58"/>
        <v>3.2887188587161498E-2</v>
      </c>
      <c r="AT121" s="76">
        <f t="shared" si="58"/>
        <v>2.2000947955867555E-2</v>
      </c>
      <c r="AU121" s="76">
        <f t="shared" si="58"/>
        <v>0.16401247532967159</v>
      </c>
      <c r="AV121" s="76">
        <f t="shared" si="58"/>
        <v>6.2259687900626505E-2</v>
      </c>
      <c r="AW121" s="76">
        <f t="shared" si="58"/>
        <v>5.2763090655974218E-2</v>
      </c>
      <c r="AX121" s="76">
        <f t="shared" si="58"/>
        <v>5.715044635924163E-2</v>
      </c>
      <c r="AY121" s="76">
        <f t="shared" si="58"/>
        <v>0.516728005453717</v>
      </c>
      <c r="AZ121" s="76">
        <f t="shared" si="58"/>
        <v>0.33194048072236293</v>
      </c>
      <c r="BA121" s="76">
        <f t="shared" si="58"/>
        <v>3.1044357638389797E-2</v>
      </c>
      <c r="BB121" s="76">
        <f t="shared" si="58"/>
        <v>0.13262299637217759</v>
      </c>
      <c r="BC121" s="76">
        <f t="shared" si="58"/>
        <v>0.12096015892928169</v>
      </c>
      <c r="BD121" s="76">
        <f t="shared" si="58"/>
        <v>5.3637093983928082E-2</v>
      </c>
      <c r="BE121" s="76">
        <v>0</v>
      </c>
      <c r="BF121" s="77">
        <f>BF120/BF$97</f>
        <v>4.9067845681593246E-2</v>
      </c>
    </row>
    <row r="122" spans="1:58" s="70" customFormat="1" ht="12" customHeight="1">
      <c r="A122" s="78" t="s">
        <v>110</v>
      </c>
      <c r="B122" s="79">
        <v>1.53662183402523</v>
      </c>
      <c r="C122" s="79">
        <v>0.80540801966250897</v>
      </c>
      <c r="D122" s="79">
        <f t="shared" si="26"/>
        <v>2.3420298536877389</v>
      </c>
      <c r="E122" s="79">
        <v>14.7343272532316</v>
      </c>
      <c r="F122" s="79">
        <v>59.849535989111097</v>
      </c>
      <c r="G122" s="79">
        <v>10.8486660698279</v>
      </c>
      <c r="H122" s="79">
        <f>SUM(G122,F122,E122)</f>
        <v>85.432529312170587</v>
      </c>
      <c r="I122" s="79">
        <v>11.283195309588701</v>
      </c>
      <c r="J122" s="79">
        <v>0</v>
      </c>
      <c r="K122" s="79">
        <v>0.870968585203447</v>
      </c>
      <c r="L122" s="79">
        <v>0</v>
      </c>
      <c r="M122" s="79">
        <v>0</v>
      </c>
      <c r="N122" s="79">
        <v>0</v>
      </c>
      <c r="O122" s="79">
        <v>18.604470941042599</v>
      </c>
      <c r="P122" s="79">
        <v>0</v>
      </c>
      <c r="Q122" s="79">
        <v>3.1956422004129599</v>
      </c>
      <c r="R122" s="79">
        <v>0</v>
      </c>
      <c r="S122" s="79">
        <v>5.2314825311116699</v>
      </c>
      <c r="T122" s="79">
        <v>0</v>
      </c>
      <c r="U122" s="79">
        <v>0</v>
      </c>
      <c r="V122" s="79">
        <v>10.515396015080899</v>
      </c>
      <c r="W122" s="79">
        <v>0</v>
      </c>
      <c r="X122" s="79">
        <v>2.0319739464820099</v>
      </c>
      <c r="Y122" s="79">
        <v>0</v>
      </c>
      <c r="Z122" s="79">
        <v>1.58166881892486</v>
      </c>
      <c r="AA122" s="79">
        <v>0</v>
      </c>
      <c r="AB122" s="79">
        <v>125.949064640565</v>
      </c>
      <c r="AC122" s="79">
        <v>32.763236248822402</v>
      </c>
      <c r="AD122" s="79">
        <v>28.784312280701901</v>
      </c>
      <c r="AE122" s="79">
        <v>17.6116796625343</v>
      </c>
      <c r="AF122" s="79">
        <v>0</v>
      </c>
      <c r="AG122" s="79">
        <v>0.84643044929190903</v>
      </c>
      <c r="AH122" s="79">
        <v>50.702790424481101</v>
      </c>
      <c r="AI122" s="79">
        <v>2.5096898322730601</v>
      </c>
      <c r="AJ122" s="79">
        <v>0</v>
      </c>
      <c r="AK122" s="79">
        <v>0</v>
      </c>
      <c r="AL122" s="56">
        <f>SUM(AK122,AJ122,AI122,AH122,AG122,AF122,AE122,AD122,AC122,AB122,AA122,Z122,Y122,X122,W122,V122,U122,T122,S122,R122,Q122,P122,O122,N122,M122,L122,K122,J122,I122)</f>
        <v>312.48200188651691</v>
      </c>
      <c r="AM122" s="79">
        <v>40.821521289927396</v>
      </c>
      <c r="AN122" s="79">
        <v>1.37581440388221</v>
      </c>
      <c r="AO122" s="56">
        <f>SUM(AN122,AM122,AL122,H122)</f>
        <v>440.11186689249712</v>
      </c>
      <c r="AP122" s="79">
        <v>258.21104855011203</v>
      </c>
      <c r="AQ122" s="79">
        <v>555.73546256081295</v>
      </c>
      <c r="AR122" s="79">
        <v>28.868849378674302</v>
      </c>
      <c r="AS122" s="79">
        <v>704.11845951308396</v>
      </c>
      <c r="AT122" s="79">
        <v>0</v>
      </c>
      <c r="AU122" s="79">
        <v>165.54111985529099</v>
      </c>
      <c r="AV122" s="79">
        <v>0.74543838780322602</v>
      </c>
      <c r="AW122" s="79">
        <v>1978.72260382693</v>
      </c>
      <c r="AX122" s="79">
        <v>0</v>
      </c>
      <c r="AY122" s="79">
        <v>0</v>
      </c>
      <c r="AZ122" s="79">
        <f t="shared" si="21"/>
        <v>0</v>
      </c>
      <c r="BA122" s="79">
        <v>274.42910287450201</v>
      </c>
      <c r="BB122" s="79">
        <v>679.86953119979398</v>
      </c>
      <c r="BC122" s="79">
        <v>231.27705060744901</v>
      </c>
      <c r="BD122" s="79">
        <f t="shared" si="22"/>
        <v>1185.5756846817449</v>
      </c>
      <c r="BE122" s="79">
        <v>0</v>
      </c>
      <c r="BF122" s="80">
        <v>5390.364814478773</v>
      </c>
    </row>
    <row r="123" spans="1:58" s="70" customFormat="1" ht="12" customHeight="1">
      <c r="A123" s="78" t="s">
        <v>111</v>
      </c>
      <c r="B123" s="79">
        <v>0</v>
      </c>
      <c r="C123" s="79">
        <v>0</v>
      </c>
      <c r="D123" s="79">
        <f t="shared" si="26"/>
        <v>0</v>
      </c>
      <c r="E123" s="79">
        <v>0</v>
      </c>
      <c r="F123" s="79">
        <v>0</v>
      </c>
      <c r="G123" s="79">
        <v>0</v>
      </c>
      <c r="H123" s="79">
        <f>SUM(G123,F123,E123)</f>
        <v>0</v>
      </c>
      <c r="I123" s="79">
        <v>0</v>
      </c>
      <c r="J123" s="79">
        <v>0</v>
      </c>
      <c r="K123" s="79">
        <v>0</v>
      </c>
      <c r="L123" s="79">
        <v>0</v>
      </c>
      <c r="M123" s="79">
        <v>0</v>
      </c>
      <c r="N123" s="79">
        <v>0</v>
      </c>
      <c r="O123" s="79">
        <v>0</v>
      </c>
      <c r="P123" s="79">
        <v>0</v>
      </c>
      <c r="Q123" s="79">
        <v>0</v>
      </c>
      <c r="R123" s="79">
        <v>0</v>
      </c>
      <c r="S123" s="79">
        <v>0</v>
      </c>
      <c r="T123" s="79">
        <v>0</v>
      </c>
      <c r="U123" s="79">
        <v>0</v>
      </c>
      <c r="V123" s="79">
        <v>0</v>
      </c>
      <c r="W123" s="79">
        <v>0</v>
      </c>
      <c r="X123" s="79">
        <v>0</v>
      </c>
      <c r="Y123" s="79">
        <v>0</v>
      </c>
      <c r="Z123" s="79">
        <v>0</v>
      </c>
      <c r="AA123" s="79">
        <v>0</v>
      </c>
      <c r="AB123" s="79">
        <v>0</v>
      </c>
      <c r="AC123" s="79">
        <v>0</v>
      </c>
      <c r="AD123" s="79">
        <v>0</v>
      </c>
      <c r="AE123" s="79">
        <v>0</v>
      </c>
      <c r="AF123" s="79">
        <v>0</v>
      </c>
      <c r="AG123" s="79">
        <v>0</v>
      </c>
      <c r="AH123" s="79">
        <v>0</v>
      </c>
      <c r="AI123" s="79">
        <v>0</v>
      </c>
      <c r="AJ123" s="79">
        <v>0</v>
      </c>
      <c r="AK123" s="79">
        <v>0</v>
      </c>
      <c r="AL123" s="56">
        <f>SUM(AK123,AJ123,AI123,AH123,AG123,AF123,AE123,AD123,AC123,AB123,AA123,Z123,Y123,X123,W123,V123,U123,T123,S123,R123,Q123,P123,O123,N123,M123,L123,K123,J123,I123)</f>
        <v>0</v>
      </c>
      <c r="AM123" s="79">
        <v>0</v>
      </c>
      <c r="AN123" s="79">
        <v>0</v>
      </c>
      <c r="AO123" s="56">
        <f>SUM(AN123,AM123,AL123,H123)</f>
        <v>0</v>
      </c>
      <c r="AP123" s="79">
        <v>0</v>
      </c>
      <c r="AQ123" s="79">
        <v>0</v>
      </c>
      <c r="AR123" s="79">
        <v>0</v>
      </c>
      <c r="AS123" s="79">
        <v>0</v>
      </c>
      <c r="AT123" s="79">
        <v>0</v>
      </c>
      <c r="AU123" s="79">
        <v>0</v>
      </c>
      <c r="AV123" s="79">
        <v>0</v>
      </c>
      <c r="AW123" s="79">
        <v>0</v>
      </c>
      <c r="AX123" s="79">
        <v>0</v>
      </c>
      <c r="AY123" s="79">
        <v>9318.2104677691605</v>
      </c>
      <c r="AZ123" s="79">
        <f t="shared" si="21"/>
        <v>9318.2104677691605</v>
      </c>
      <c r="BA123" s="79">
        <v>33.029787932803501</v>
      </c>
      <c r="BB123" s="79">
        <v>1.5530179276595799</v>
      </c>
      <c r="BC123" s="79">
        <v>5.3828102888162004</v>
      </c>
      <c r="BD123" s="79">
        <f t="shared" si="22"/>
        <v>39.965616149279285</v>
      </c>
      <c r="BE123" s="79">
        <v>0</v>
      </c>
      <c r="BF123" s="80">
        <v>9358.176083918439</v>
      </c>
    </row>
    <row r="124" spans="1:58" s="70" customFormat="1" ht="12" customHeight="1">
      <c r="A124" s="78" t="s">
        <v>191</v>
      </c>
      <c r="B124" s="79">
        <v>22.8912057094199</v>
      </c>
      <c r="C124" s="79">
        <v>9.7763453497674497</v>
      </c>
      <c r="D124" s="79">
        <f t="shared" si="26"/>
        <v>32.667551059187346</v>
      </c>
      <c r="E124" s="79">
        <v>247.95225075797401</v>
      </c>
      <c r="F124" s="79">
        <v>118.699423240443</v>
      </c>
      <c r="G124" s="79">
        <v>31.638648944710202</v>
      </c>
      <c r="H124" s="79">
        <f>SUM(G124,F124,E124)</f>
        <v>398.29032294312719</v>
      </c>
      <c r="I124" s="79">
        <v>840.43431888107102</v>
      </c>
      <c r="J124" s="79">
        <v>50.124781548267698</v>
      </c>
      <c r="K124" s="79">
        <v>68.238384922575804</v>
      </c>
      <c r="L124" s="79">
        <v>28.3983028686762</v>
      </c>
      <c r="M124" s="79">
        <v>46.7339794639812</v>
      </c>
      <c r="N124" s="79">
        <v>21.763854099169901</v>
      </c>
      <c r="O124" s="79">
        <v>318.21227052844301</v>
      </c>
      <c r="P124" s="79">
        <v>24.427277263252801</v>
      </c>
      <c r="Q124" s="79">
        <v>111.08018675445599</v>
      </c>
      <c r="R124" s="79">
        <v>161.964710869013</v>
      </c>
      <c r="S124" s="79">
        <v>153.943519585844</v>
      </c>
      <c r="T124" s="79">
        <v>8.2275325243138298</v>
      </c>
      <c r="U124" s="79">
        <v>233.990626413699</v>
      </c>
      <c r="V124" s="79">
        <v>135.92813094373199</v>
      </c>
      <c r="W124" s="79">
        <v>98.009167551276605</v>
      </c>
      <c r="X124" s="79">
        <v>38.1184257463416</v>
      </c>
      <c r="Y124" s="79">
        <v>193.21046316528401</v>
      </c>
      <c r="Z124" s="79">
        <v>341.21664977031003</v>
      </c>
      <c r="AA124" s="79">
        <v>128.71954271305199</v>
      </c>
      <c r="AB124" s="79">
        <v>188.26825659195001</v>
      </c>
      <c r="AC124" s="79">
        <v>56.942332291288302</v>
      </c>
      <c r="AD124" s="79">
        <v>117.858056037841</v>
      </c>
      <c r="AE124" s="79">
        <v>325.59197649111098</v>
      </c>
      <c r="AF124" s="79">
        <v>178.75424580504799</v>
      </c>
      <c r="AG124" s="79">
        <v>227.41390534945501</v>
      </c>
      <c r="AH124" s="79">
        <v>635.55758825881696</v>
      </c>
      <c r="AI124" s="79">
        <v>157.85662259041999</v>
      </c>
      <c r="AJ124" s="79">
        <v>75.030319014738197</v>
      </c>
      <c r="AK124" s="79">
        <v>86.493283758032206</v>
      </c>
      <c r="AL124" s="56">
        <f>SUM(AK124,AJ124,AI124,AH124,AG124,AF124,AE124,AD124,AC124,AB124,AA124,Z124,Y124,X124,W124,V124,U124,T124,S124,R124,Q124,P124,O124,N124,M124,L124,K124,J124,I124)</f>
        <v>5052.5087118014599</v>
      </c>
      <c r="AM124" s="79">
        <v>608.53170400140004</v>
      </c>
      <c r="AN124" s="79">
        <v>791.739047859224</v>
      </c>
      <c r="AO124" s="56">
        <f>SUM(AN124,AM124,AL124,H124)</f>
        <v>6851.0697866052105</v>
      </c>
      <c r="AP124" s="79">
        <v>3795.7143482471402</v>
      </c>
      <c r="AQ124" s="79">
        <v>1645.13947608235</v>
      </c>
      <c r="AR124" s="79">
        <v>3667.08713147552</v>
      </c>
      <c r="AS124" s="79">
        <v>2016.1704848859999</v>
      </c>
      <c r="AT124" s="79">
        <v>428.24354302254397</v>
      </c>
      <c r="AU124" s="79">
        <v>32.914010661041999</v>
      </c>
      <c r="AV124" s="79">
        <v>649.01787307105803</v>
      </c>
      <c r="AW124" s="79">
        <v>1877.0441224661299</v>
      </c>
      <c r="AX124" s="79">
        <v>823.28067229171802</v>
      </c>
      <c r="AY124" s="79">
        <v>1751.05042307554</v>
      </c>
      <c r="AZ124" s="79">
        <f t="shared" si="21"/>
        <v>2574.3310953672581</v>
      </c>
      <c r="BA124" s="79">
        <v>2272.1686815200901</v>
      </c>
      <c r="BB124" s="79">
        <v>1063.7065625678999</v>
      </c>
      <c r="BC124" s="79">
        <v>1268.98372608254</v>
      </c>
      <c r="BD124" s="79">
        <f t="shared" si="22"/>
        <v>4604.8589701705296</v>
      </c>
      <c r="BE124" s="79">
        <v>0</v>
      </c>
      <c r="BF124" s="80">
        <v>31640.703682123509</v>
      </c>
    </row>
    <row r="125" spans="1:58" s="70" customFormat="1" ht="12" customHeight="1">
      <c r="A125" s="78" t="s">
        <v>192</v>
      </c>
      <c r="B125" s="79">
        <v>59.926215386422101</v>
      </c>
      <c r="C125" s="79">
        <v>20.1345163718462</v>
      </c>
      <c r="D125" s="79">
        <f t="shared" si="26"/>
        <v>80.060731758268304</v>
      </c>
      <c r="E125" s="79">
        <v>178.27930228631101</v>
      </c>
      <c r="F125" s="79">
        <v>109.181254602793</v>
      </c>
      <c r="G125" s="79">
        <v>44.942946670704004</v>
      </c>
      <c r="H125" s="79">
        <f>SUM(G125,F125,E125)</f>
        <v>332.40350355980803</v>
      </c>
      <c r="I125" s="79">
        <v>283.68212898586802</v>
      </c>
      <c r="J125" s="79">
        <v>13.8242010455408</v>
      </c>
      <c r="K125" s="79">
        <v>39.192254680905201</v>
      </c>
      <c r="L125" s="79">
        <v>57.279224277839702</v>
      </c>
      <c r="M125" s="79">
        <v>35.905161371695897</v>
      </c>
      <c r="N125" s="79">
        <v>30.991870964682398</v>
      </c>
      <c r="O125" s="79">
        <v>62.787956050778902</v>
      </c>
      <c r="P125" s="79">
        <v>24.595173850459801</v>
      </c>
      <c r="Q125" s="79">
        <v>60.715138861668599</v>
      </c>
      <c r="R125" s="79">
        <v>17.504697039450001</v>
      </c>
      <c r="S125" s="79">
        <v>42.722322408095103</v>
      </c>
      <c r="T125" s="79">
        <v>18.224982643501701</v>
      </c>
      <c r="U125" s="79">
        <v>41.858837200969099</v>
      </c>
      <c r="V125" s="79">
        <v>5.2575193703884304</v>
      </c>
      <c r="W125" s="79">
        <v>23.8483472723393</v>
      </c>
      <c r="X125" s="79">
        <v>8.1276196300604493</v>
      </c>
      <c r="Y125" s="79">
        <v>20.497711038842102</v>
      </c>
      <c r="Z125" s="79">
        <v>86.198021841600294</v>
      </c>
      <c r="AA125" s="79">
        <v>78.744063529936199</v>
      </c>
      <c r="AB125" s="79">
        <v>77.710612241373497</v>
      </c>
      <c r="AC125" s="79">
        <v>28.6668576907207</v>
      </c>
      <c r="AD125" s="79">
        <v>96.954389207996101</v>
      </c>
      <c r="AE125" s="79">
        <v>110.845563589322</v>
      </c>
      <c r="AF125" s="79">
        <v>61.682228686969097</v>
      </c>
      <c r="AG125" s="79">
        <v>73.506491316360496</v>
      </c>
      <c r="AH125" s="79">
        <v>137.42225320442799</v>
      </c>
      <c r="AI125" s="79">
        <v>97.038043075037294</v>
      </c>
      <c r="AJ125" s="79">
        <v>23.7639928633727</v>
      </c>
      <c r="AK125" s="79">
        <v>46.2023591306912</v>
      </c>
      <c r="AL125" s="56">
        <f>SUM(AK125,AJ125,AI125,AH125,AG125,AF125,AE125,AD125,AC125,AB125,AA125,Z125,Y125,X125,W125,V125,U125,T125,S125,R125,Q125,P125,O125,N125,M125,L125,K125,J125,I125)</f>
        <v>1705.7500230708929</v>
      </c>
      <c r="AM125" s="79">
        <v>0</v>
      </c>
      <c r="AN125" s="79">
        <v>0</v>
      </c>
      <c r="AO125" s="56">
        <f>SUM(AN125,AM125,AL125,H125)</f>
        <v>2038.153526630701</v>
      </c>
      <c r="AP125" s="79">
        <v>55.329059034156103</v>
      </c>
      <c r="AQ125" s="79">
        <v>432.717977523088</v>
      </c>
      <c r="AR125" s="79">
        <v>65.925162815773206</v>
      </c>
      <c r="AS125" s="79">
        <v>21.8469049343351</v>
      </c>
      <c r="AT125" s="79">
        <v>7.1569973290437296</v>
      </c>
      <c r="AU125" s="79">
        <v>2.9826215383727002</v>
      </c>
      <c r="AV125" s="79">
        <v>19.380739574587999</v>
      </c>
      <c r="AW125" s="79">
        <v>86.629871053393501</v>
      </c>
      <c r="AX125" s="79">
        <v>0</v>
      </c>
      <c r="AY125" s="79">
        <v>0</v>
      </c>
      <c r="AZ125" s="79">
        <f t="shared" si="21"/>
        <v>0</v>
      </c>
      <c r="BA125" s="79">
        <v>0</v>
      </c>
      <c r="BB125" s="79">
        <v>0</v>
      </c>
      <c r="BC125" s="79">
        <v>0</v>
      </c>
      <c r="BD125" s="79">
        <f t="shared" si="22"/>
        <v>0</v>
      </c>
      <c r="BE125" s="79">
        <v>0</v>
      </c>
      <c r="BF125" s="80">
        <v>2822.5598311911986</v>
      </c>
    </row>
    <row r="126" spans="1:58" s="70" customFormat="1" ht="12" customHeight="1">
      <c r="A126" s="69" t="s">
        <v>112</v>
      </c>
      <c r="B126" s="81">
        <v>0</v>
      </c>
      <c r="C126" s="81">
        <v>0</v>
      </c>
      <c r="D126" s="81">
        <f t="shared" si="26"/>
        <v>0</v>
      </c>
      <c r="E126" s="81">
        <v>0</v>
      </c>
      <c r="F126" s="81">
        <v>0</v>
      </c>
      <c r="G126" s="81">
        <v>0</v>
      </c>
      <c r="H126" s="81">
        <f>SUM(G126,F126,E126)</f>
        <v>0</v>
      </c>
      <c r="I126" s="81">
        <v>0</v>
      </c>
      <c r="J126" s="81">
        <v>0</v>
      </c>
      <c r="K126" s="81">
        <v>0</v>
      </c>
      <c r="L126" s="81">
        <v>0</v>
      </c>
      <c r="M126" s="81">
        <v>0</v>
      </c>
      <c r="N126" s="81">
        <v>0</v>
      </c>
      <c r="O126" s="81">
        <v>0</v>
      </c>
      <c r="P126" s="81">
        <v>0</v>
      </c>
      <c r="Q126" s="81">
        <v>0</v>
      </c>
      <c r="R126" s="81">
        <v>0</v>
      </c>
      <c r="S126" s="81">
        <v>0</v>
      </c>
      <c r="T126" s="81">
        <v>0</v>
      </c>
      <c r="U126" s="81">
        <v>0</v>
      </c>
      <c r="V126" s="81">
        <v>0</v>
      </c>
      <c r="W126" s="81">
        <v>0</v>
      </c>
      <c r="X126" s="81">
        <v>0</v>
      </c>
      <c r="Y126" s="81">
        <v>0</v>
      </c>
      <c r="Z126" s="81">
        <v>0</v>
      </c>
      <c r="AA126" s="81">
        <v>0</v>
      </c>
      <c r="AB126" s="81">
        <v>0</v>
      </c>
      <c r="AC126" s="81">
        <v>0</v>
      </c>
      <c r="AD126" s="81">
        <v>0</v>
      </c>
      <c r="AE126" s="81">
        <v>0</v>
      </c>
      <c r="AF126" s="81">
        <v>0</v>
      </c>
      <c r="AG126" s="81">
        <v>0</v>
      </c>
      <c r="AH126" s="81">
        <v>0</v>
      </c>
      <c r="AI126" s="81">
        <v>0</v>
      </c>
      <c r="AJ126" s="81">
        <v>0</v>
      </c>
      <c r="AK126" s="81">
        <v>0</v>
      </c>
      <c r="AL126" s="61">
        <f>SUM(AK126,AJ126,AI126,AH126,AG126,AF126,AE126,AD126,AC126,AB126,AA126,Z126,Y126,X126,W126,V126,U126,T126,S126,R126,Q126,P126,O126,N126,M126,L126,K126,J126,I126)</f>
        <v>0</v>
      </c>
      <c r="AM126" s="81">
        <v>0</v>
      </c>
      <c r="AN126" s="81">
        <v>0</v>
      </c>
      <c r="AO126" s="61">
        <f>SUM(AN126,AM126,AL126,H126)</f>
        <v>0</v>
      </c>
      <c r="AP126" s="81">
        <v>0</v>
      </c>
      <c r="AQ126" s="81">
        <v>0</v>
      </c>
      <c r="AR126" s="81">
        <v>0</v>
      </c>
      <c r="AS126" s="81">
        <v>0</v>
      </c>
      <c r="AT126" s="81">
        <v>0</v>
      </c>
      <c r="AU126" s="81">
        <v>0</v>
      </c>
      <c r="AV126" s="81">
        <v>0</v>
      </c>
      <c r="AW126" s="81">
        <v>0</v>
      </c>
      <c r="AX126" s="81">
        <v>0</v>
      </c>
      <c r="AY126" s="81">
        <v>0</v>
      </c>
      <c r="AZ126" s="81">
        <f t="shared" si="21"/>
        <v>0</v>
      </c>
      <c r="BA126" s="81">
        <v>0</v>
      </c>
      <c r="BB126" s="81">
        <v>0</v>
      </c>
      <c r="BC126" s="81">
        <v>0</v>
      </c>
      <c r="BD126" s="81">
        <f t="shared" si="22"/>
        <v>0</v>
      </c>
      <c r="BE126" s="81">
        <v>0</v>
      </c>
      <c r="BF126" s="82">
        <v>0</v>
      </c>
    </row>
    <row r="127" spans="1:58" ht="12" customHeight="1"/>
    <row r="128" spans="1:58" ht="12" customHeight="1"/>
    <row r="129" spans="1:58" ht="12" customHeight="1" thickBot="1">
      <c r="A129" s="83" t="s">
        <v>390</v>
      </c>
      <c r="B129" s="21">
        <f>B5</f>
        <v>59259.053362587882</v>
      </c>
      <c r="C129" s="21">
        <f t="shared" ref="C129:BF129" si="59">C5</f>
        <v>33911.44735924538</v>
      </c>
      <c r="D129" s="21">
        <f t="shared" si="59"/>
        <v>93170.500721833247</v>
      </c>
      <c r="E129" s="21">
        <f t="shared" si="59"/>
        <v>39816.201322615103</v>
      </c>
      <c r="F129" s="21">
        <f t="shared" si="59"/>
        <v>15998.580962584476</v>
      </c>
      <c r="G129" s="21">
        <f t="shared" si="59"/>
        <v>11463.637908009232</v>
      </c>
      <c r="H129" s="21">
        <f t="shared" si="59"/>
        <v>67278.420193208804</v>
      </c>
      <c r="I129" s="21">
        <f t="shared" si="59"/>
        <v>250984.48796805859</v>
      </c>
      <c r="J129" s="21">
        <f t="shared" si="59"/>
        <v>8381.6814665439597</v>
      </c>
      <c r="K129" s="21">
        <f t="shared" si="59"/>
        <v>27825.051910825652</v>
      </c>
      <c r="L129" s="21">
        <f t="shared" si="59"/>
        <v>20533.56244284385</v>
      </c>
      <c r="M129" s="21">
        <f t="shared" si="59"/>
        <v>17706.502806889242</v>
      </c>
      <c r="N129" s="21">
        <f t="shared" si="59"/>
        <v>11408.648615242857</v>
      </c>
      <c r="O129" s="21">
        <f t="shared" si="59"/>
        <v>31302.962759041842</v>
      </c>
      <c r="P129" s="21">
        <f t="shared" si="59"/>
        <v>8441.324644581875</v>
      </c>
      <c r="Q129" s="21">
        <f t="shared" si="59"/>
        <v>168831.61280006284</v>
      </c>
      <c r="R129" s="21">
        <f t="shared" si="59"/>
        <v>12299.881591468114</v>
      </c>
      <c r="S129" s="21">
        <f t="shared" si="59"/>
        <v>50404.337113496505</v>
      </c>
      <c r="T129" s="21">
        <f t="shared" si="59"/>
        <v>20407.239040291683</v>
      </c>
      <c r="U129" s="21">
        <f t="shared" si="59"/>
        <v>14780.329876576247</v>
      </c>
      <c r="V129" s="21">
        <f t="shared" si="59"/>
        <v>11288.854574208548</v>
      </c>
      <c r="W129" s="21">
        <f t="shared" si="59"/>
        <v>17143.717354293552</v>
      </c>
      <c r="X129" s="21">
        <f t="shared" si="59"/>
        <v>8838.7504515295459</v>
      </c>
      <c r="Y129" s="21">
        <f t="shared" si="59"/>
        <v>11019.618443029727</v>
      </c>
      <c r="Z129" s="21">
        <f t="shared" si="59"/>
        <v>43183.948174960482</v>
      </c>
      <c r="AA129" s="21">
        <f t="shared" si="59"/>
        <v>30218.119428786493</v>
      </c>
      <c r="AB129" s="21">
        <f t="shared" si="59"/>
        <v>62686.543782205968</v>
      </c>
      <c r="AC129" s="21">
        <f t="shared" si="59"/>
        <v>28845.201367298469</v>
      </c>
      <c r="AD129" s="21">
        <f t="shared" si="59"/>
        <v>37282.968935958481</v>
      </c>
      <c r="AE129" s="21">
        <f t="shared" si="59"/>
        <v>70298.863343387027</v>
      </c>
      <c r="AF129" s="21">
        <f t="shared" si="59"/>
        <v>36715.560705328971</v>
      </c>
      <c r="AG129" s="21">
        <f t="shared" si="59"/>
        <v>52169.875934010241</v>
      </c>
      <c r="AH129" s="21">
        <f t="shared" si="59"/>
        <v>79508.873525467832</v>
      </c>
      <c r="AI129" s="21">
        <f t="shared" si="59"/>
        <v>47771.683028243962</v>
      </c>
      <c r="AJ129" s="21">
        <f t="shared" si="59"/>
        <v>19108.468892368935</v>
      </c>
      <c r="AK129" s="21">
        <f t="shared" si="59"/>
        <v>20754.019422589354</v>
      </c>
      <c r="AL129" s="21">
        <f t="shared" si="59"/>
        <v>1220142.6903995909</v>
      </c>
      <c r="AM129" s="21">
        <f t="shared" si="59"/>
        <v>76306.454303428109</v>
      </c>
      <c r="AN129" s="21">
        <f t="shared" si="59"/>
        <v>156885.56914576812</v>
      </c>
      <c r="AO129" s="21">
        <f t="shared" si="59"/>
        <v>1520613.1340419957</v>
      </c>
      <c r="AP129" s="21">
        <f t="shared" si="59"/>
        <v>165302.24671405443</v>
      </c>
      <c r="AQ129" s="21">
        <f t="shared" si="59"/>
        <v>133498.39156820925</v>
      </c>
      <c r="AR129" s="21">
        <f t="shared" si="59"/>
        <v>96480.68271361987</v>
      </c>
      <c r="AS129" s="21">
        <f t="shared" si="59"/>
        <v>88947.619591671086</v>
      </c>
      <c r="AT129" s="21">
        <f t="shared" si="59"/>
        <v>24135.797267655496</v>
      </c>
      <c r="AU129" s="21">
        <f t="shared" si="59"/>
        <v>2735.9851891328371</v>
      </c>
      <c r="AV129" s="21">
        <f t="shared" si="59"/>
        <v>51699.658869015359</v>
      </c>
      <c r="AW129" s="21">
        <f t="shared" si="59"/>
        <v>95358.04928765753</v>
      </c>
      <c r="AX129" s="21">
        <f t="shared" si="59"/>
        <v>15679.132336429853</v>
      </c>
      <c r="AY129" s="21">
        <f t="shared" si="59"/>
        <v>40802.554815059753</v>
      </c>
      <c r="AZ129" s="21">
        <f t="shared" si="59"/>
        <v>56481.687151489597</v>
      </c>
      <c r="BA129" s="21">
        <f t="shared" si="59"/>
        <v>102816.69190981903</v>
      </c>
      <c r="BB129" s="21">
        <f t="shared" si="59"/>
        <v>21485.347089822328</v>
      </c>
      <c r="BC129" s="21">
        <f t="shared" si="59"/>
        <v>22546.707828613573</v>
      </c>
      <c r="BD129" s="21">
        <f t="shared" si="59"/>
        <v>146848.74682825489</v>
      </c>
      <c r="BE129" s="21">
        <f t="shared" si="59"/>
        <v>0</v>
      </c>
      <c r="BF129" s="21">
        <f t="shared" si="59"/>
        <v>2539203.5499109938</v>
      </c>
    </row>
    <row r="130" spans="1:58" ht="12" customHeight="1" thickTop="1">
      <c r="A130" s="84" t="s">
        <v>395</v>
      </c>
      <c r="B130" s="22">
        <f>B97</f>
        <v>10347.205084028607</v>
      </c>
      <c r="C130" s="22">
        <f t="shared" ref="C130:BF130" si="60">C97</f>
        <v>5005.5404387968838</v>
      </c>
      <c r="D130" s="22">
        <f t="shared" si="60"/>
        <v>15352.745522825489</v>
      </c>
      <c r="E130" s="22">
        <f t="shared" si="60"/>
        <v>19844.628577558709</v>
      </c>
      <c r="F130" s="22">
        <f t="shared" si="60"/>
        <v>7602.6993710350598</v>
      </c>
      <c r="G130" s="22">
        <f t="shared" si="60"/>
        <v>3953.8915774231682</v>
      </c>
      <c r="H130" s="22">
        <f t="shared" si="60"/>
        <v>31401.219526016939</v>
      </c>
      <c r="I130" s="22">
        <f t="shared" si="60"/>
        <v>55850.644554515005</v>
      </c>
      <c r="J130" s="22">
        <f t="shared" si="60"/>
        <v>2218.3743650252695</v>
      </c>
      <c r="K130" s="22">
        <f t="shared" si="60"/>
        <v>4943.4776183574622</v>
      </c>
      <c r="L130" s="22">
        <f t="shared" si="60"/>
        <v>3414.767740887879</v>
      </c>
      <c r="M130" s="22">
        <f t="shared" si="60"/>
        <v>3368.3674949819174</v>
      </c>
      <c r="N130" s="22">
        <f t="shared" si="60"/>
        <v>2539.4230570726531</v>
      </c>
      <c r="O130" s="22">
        <f t="shared" si="60"/>
        <v>9360.021098497542</v>
      </c>
      <c r="P130" s="22">
        <f t="shared" si="60"/>
        <v>1629.5181426523579</v>
      </c>
      <c r="Q130" s="22">
        <f t="shared" si="60"/>
        <v>6811.4129813397076</v>
      </c>
      <c r="R130" s="22">
        <f t="shared" si="60"/>
        <v>2181.8520678167633</v>
      </c>
      <c r="S130" s="22">
        <f t="shared" si="60"/>
        <v>10386.78060562154</v>
      </c>
      <c r="T130" s="22">
        <f t="shared" si="60"/>
        <v>3580.3333975230048</v>
      </c>
      <c r="U130" s="22">
        <f t="shared" si="60"/>
        <v>7509.3663655883274</v>
      </c>
      <c r="V130" s="22">
        <f t="shared" si="60"/>
        <v>3198.7071208522416</v>
      </c>
      <c r="W130" s="22">
        <f t="shared" si="60"/>
        <v>3946.1633158976665</v>
      </c>
      <c r="X130" s="22">
        <f t="shared" si="60"/>
        <v>2063.1265337118439</v>
      </c>
      <c r="Y130" s="22">
        <f t="shared" si="60"/>
        <v>2619.1801897466785</v>
      </c>
      <c r="Z130" s="22">
        <f t="shared" si="60"/>
        <v>8487.7164083032112</v>
      </c>
      <c r="AA130" s="22">
        <f t="shared" si="60"/>
        <v>9500.4859902723656</v>
      </c>
      <c r="AB130" s="22">
        <f t="shared" si="60"/>
        <v>18570.967621360847</v>
      </c>
      <c r="AC130" s="22">
        <f t="shared" si="60"/>
        <v>5651.7891576184711</v>
      </c>
      <c r="AD130" s="22">
        <f t="shared" si="60"/>
        <v>6801.2041567736924</v>
      </c>
      <c r="AE130" s="22">
        <f t="shared" si="60"/>
        <v>12278.318538513038</v>
      </c>
      <c r="AF130" s="22">
        <f t="shared" si="60"/>
        <v>8137.4251980340523</v>
      </c>
      <c r="AG130" s="22">
        <f t="shared" si="60"/>
        <v>10914.929475829165</v>
      </c>
      <c r="AH130" s="22">
        <f t="shared" si="60"/>
        <v>18032.077513777029</v>
      </c>
      <c r="AI130" s="22">
        <f t="shared" si="60"/>
        <v>8480.5669794852074</v>
      </c>
      <c r="AJ130" s="22">
        <f t="shared" si="60"/>
        <v>2534.6297763754665</v>
      </c>
      <c r="AK130" s="22">
        <f t="shared" si="60"/>
        <v>3229.0240593234912</v>
      </c>
      <c r="AL130" s="22">
        <f t="shared" si="60"/>
        <v>238240.6515257539</v>
      </c>
      <c r="AM130" s="22">
        <f t="shared" si="60"/>
        <v>53619.92754039423</v>
      </c>
      <c r="AN130" s="22">
        <f t="shared" si="60"/>
        <v>22032.938176651165</v>
      </c>
      <c r="AO130" s="22">
        <f t="shared" si="60"/>
        <v>345294.73676881619</v>
      </c>
      <c r="AP130" s="22">
        <f t="shared" si="60"/>
        <v>115065.01907309394</v>
      </c>
      <c r="AQ130" s="22">
        <f t="shared" si="60"/>
        <v>62914.513520165507</v>
      </c>
      <c r="AR130" s="22">
        <f t="shared" si="60"/>
        <v>79730.468047733797</v>
      </c>
      <c r="AS130" s="22">
        <f t="shared" si="60"/>
        <v>83380.062788459036</v>
      </c>
      <c r="AT130" s="22">
        <f t="shared" si="60"/>
        <v>19790.080919466396</v>
      </c>
      <c r="AU130" s="22">
        <f t="shared" si="60"/>
        <v>1228.1855489944153</v>
      </c>
      <c r="AV130" s="22">
        <f t="shared" si="60"/>
        <v>10747.629382618794</v>
      </c>
      <c r="AW130" s="22">
        <f t="shared" si="60"/>
        <v>74718.833721315881</v>
      </c>
      <c r="AX130" s="22">
        <f t="shared" si="60"/>
        <v>14405.498552306368</v>
      </c>
      <c r="AY130" s="22">
        <f t="shared" si="60"/>
        <v>21421.832712792973</v>
      </c>
      <c r="AZ130" s="22">
        <f t="shared" si="60"/>
        <v>35827.331265099339</v>
      </c>
      <c r="BA130" s="22">
        <f t="shared" si="60"/>
        <v>83094.892874748984</v>
      </c>
      <c r="BB130" s="22">
        <f t="shared" si="60"/>
        <v>13158.570982652422</v>
      </c>
      <c r="BC130" s="22">
        <f t="shared" si="60"/>
        <v>12447.433934499595</v>
      </c>
      <c r="BD130" s="22">
        <f t="shared" si="60"/>
        <v>108700.89779190099</v>
      </c>
      <c r="BE130" s="22">
        <f t="shared" si="60"/>
        <v>0</v>
      </c>
      <c r="BF130" s="22">
        <f t="shared" si="60"/>
        <v>1002933.871013063</v>
      </c>
    </row>
    <row r="131" spans="1:58" ht="12" customHeight="1">
      <c r="A131" s="85" t="s">
        <v>400</v>
      </c>
      <c r="B131" s="23">
        <f>B98</f>
        <v>104.68533959922158</v>
      </c>
      <c r="C131" s="23">
        <f t="shared" ref="C131:BF131" si="61">C98</f>
        <v>26.88006542408618</v>
      </c>
      <c r="D131" s="23">
        <f t="shared" si="61"/>
        <v>131.56540502330776</v>
      </c>
      <c r="E131" s="23">
        <f t="shared" si="61"/>
        <v>189.32889598717611</v>
      </c>
      <c r="F131" s="23">
        <f t="shared" si="61"/>
        <v>437.78390773933859</v>
      </c>
      <c r="G131" s="23">
        <f t="shared" si="61"/>
        <v>134.13845489233501</v>
      </c>
      <c r="H131" s="23">
        <f t="shared" si="61"/>
        <v>761.25125861884976</v>
      </c>
      <c r="I131" s="23">
        <f t="shared" si="61"/>
        <v>5169.0366171646356</v>
      </c>
      <c r="J131" s="23">
        <f t="shared" si="61"/>
        <v>186.24740436747751</v>
      </c>
      <c r="K131" s="23">
        <f t="shared" si="61"/>
        <v>681.56676206624104</v>
      </c>
      <c r="L131" s="23">
        <f t="shared" si="61"/>
        <v>631.76369160486399</v>
      </c>
      <c r="M131" s="23">
        <f t="shared" si="61"/>
        <v>598.41800875509648</v>
      </c>
      <c r="N131" s="23">
        <f t="shared" si="61"/>
        <v>156.45981547006602</v>
      </c>
      <c r="O131" s="23">
        <f t="shared" si="61"/>
        <v>910.22471806170847</v>
      </c>
      <c r="P131" s="23">
        <f t="shared" si="61"/>
        <v>82.285818034574191</v>
      </c>
      <c r="Q131" s="23">
        <f t="shared" si="61"/>
        <v>288.94495317981148</v>
      </c>
      <c r="R131" s="23">
        <f t="shared" si="61"/>
        <v>225.94637973386159</v>
      </c>
      <c r="S131" s="23">
        <f t="shared" si="61"/>
        <v>287.02786150358588</v>
      </c>
      <c r="T131" s="23">
        <f t="shared" si="61"/>
        <v>260.52939288898472</v>
      </c>
      <c r="U131" s="23">
        <f t="shared" si="61"/>
        <v>648.08030689350903</v>
      </c>
      <c r="V131" s="23">
        <f t="shared" si="61"/>
        <v>201.5639818886248</v>
      </c>
      <c r="W131" s="23">
        <f t="shared" si="61"/>
        <v>137.00723986470479</v>
      </c>
      <c r="X131" s="23">
        <f t="shared" si="61"/>
        <v>116.51389732243341</v>
      </c>
      <c r="Y131" s="23">
        <f t="shared" si="61"/>
        <v>330.24721932486324</v>
      </c>
      <c r="Z131" s="23">
        <f t="shared" si="61"/>
        <v>1063.222881854924</v>
      </c>
      <c r="AA131" s="23">
        <f t="shared" si="61"/>
        <v>794.722450958173</v>
      </c>
      <c r="AB131" s="23">
        <f t="shared" si="61"/>
        <v>1183.9466147188541</v>
      </c>
      <c r="AC131" s="23">
        <f t="shared" si="61"/>
        <v>294.41237633369985</v>
      </c>
      <c r="AD131" s="23">
        <f t="shared" si="61"/>
        <v>732.13118007916296</v>
      </c>
      <c r="AE131" s="23">
        <f t="shared" si="61"/>
        <v>2542.1262087278369</v>
      </c>
      <c r="AF131" s="23">
        <f t="shared" si="61"/>
        <v>676.1470076225994</v>
      </c>
      <c r="AG131" s="23">
        <f t="shared" si="61"/>
        <v>910.87062956107593</v>
      </c>
      <c r="AH131" s="23">
        <f t="shared" si="61"/>
        <v>324.24432376163873</v>
      </c>
      <c r="AI131" s="23">
        <f t="shared" si="61"/>
        <v>183.1796750497532</v>
      </c>
      <c r="AJ131" s="23">
        <f t="shared" si="61"/>
        <v>104.52961724479249</v>
      </c>
      <c r="AK131" s="23">
        <f t="shared" si="61"/>
        <v>331.10163548642197</v>
      </c>
      <c r="AL131" s="23">
        <f t="shared" si="61"/>
        <v>20052.498669523971</v>
      </c>
      <c r="AM131" s="23">
        <f t="shared" si="61"/>
        <v>1066.421105323135</v>
      </c>
      <c r="AN131" s="23">
        <f t="shared" si="61"/>
        <v>1058.2228734612061</v>
      </c>
      <c r="AO131" s="23">
        <f t="shared" si="61"/>
        <v>22938.393906927162</v>
      </c>
      <c r="AP131" s="23">
        <f t="shared" si="61"/>
        <v>21186.793077046772</v>
      </c>
      <c r="AQ131" s="23">
        <f t="shared" si="61"/>
        <v>4972.8796603417604</v>
      </c>
      <c r="AR131" s="23">
        <f t="shared" si="61"/>
        <v>5499.9738530284003</v>
      </c>
      <c r="AS131" s="23">
        <f t="shared" si="61"/>
        <v>3119.6266616405401</v>
      </c>
      <c r="AT131" s="23">
        <f t="shared" si="61"/>
        <v>1103.9706324838503</v>
      </c>
      <c r="AU131" s="23">
        <f t="shared" si="61"/>
        <v>191.70504678985654</v>
      </c>
      <c r="AV131" s="23">
        <f t="shared" si="61"/>
        <v>2779.0680868650011</v>
      </c>
      <c r="AW131" s="23">
        <f t="shared" si="61"/>
        <v>5670.1493937334008</v>
      </c>
      <c r="AX131" s="23">
        <f t="shared" si="61"/>
        <v>2178.1818873434931</v>
      </c>
      <c r="AY131" s="23">
        <f t="shared" si="61"/>
        <v>1237.2693788922011</v>
      </c>
      <c r="AZ131" s="23">
        <f t="shared" si="61"/>
        <v>3415.4512662356942</v>
      </c>
      <c r="BA131" s="23">
        <f t="shared" si="61"/>
        <v>2096.3808100830511</v>
      </c>
      <c r="BB131" s="23">
        <f t="shared" si="61"/>
        <v>286.34815458394598</v>
      </c>
      <c r="BC131" s="23">
        <f t="shared" si="61"/>
        <v>516.37205105026396</v>
      </c>
      <c r="BD131" s="23">
        <f t="shared" si="61"/>
        <v>2899.1010157172609</v>
      </c>
      <c r="BE131" s="23">
        <f t="shared" si="61"/>
        <v>0</v>
      </c>
      <c r="BF131" s="23">
        <f t="shared" si="61"/>
        <v>77841.080843811098</v>
      </c>
    </row>
    <row r="132" spans="1:58" ht="12" customHeight="1">
      <c r="A132" s="85" t="s">
        <v>401</v>
      </c>
      <c r="B132" s="23">
        <f>B106</f>
        <v>9492.2658828212079</v>
      </c>
      <c r="C132" s="23">
        <f t="shared" ref="C132:BF132" si="62">C106</f>
        <v>4610.9014375721536</v>
      </c>
      <c r="D132" s="23">
        <f t="shared" si="62"/>
        <v>14103.167320393361</v>
      </c>
      <c r="E132" s="23">
        <f t="shared" si="62"/>
        <v>9128.1762599159283</v>
      </c>
      <c r="F132" s="23">
        <f t="shared" si="62"/>
        <v>5011.8236772994951</v>
      </c>
      <c r="G132" s="23">
        <f t="shared" si="62"/>
        <v>2475.7658289992496</v>
      </c>
      <c r="H132" s="23">
        <f t="shared" si="62"/>
        <v>16615.765766214674</v>
      </c>
      <c r="I132" s="23">
        <f t="shared" si="62"/>
        <v>30131.38651586929</v>
      </c>
      <c r="J132" s="23">
        <f t="shared" si="62"/>
        <v>658.46361234480594</v>
      </c>
      <c r="K132" s="23">
        <f t="shared" si="62"/>
        <v>3158.5726123910608</v>
      </c>
      <c r="L132" s="23">
        <f t="shared" si="62"/>
        <v>1434.8832785160353</v>
      </c>
      <c r="M132" s="23">
        <f t="shared" si="62"/>
        <v>1532.8967018408202</v>
      </c>
      <c r="N132" s="23">
        <f t="shared" si="62"/>
        <v>1945.7788379959968</v>
      </c>
      <c r="O132" s="23">
        <f t="shared" si="62"/>
        <v>5600.0872158947141</v>
      </c>
      <c r="P132" s="23">
        <f t="shared" si="62"/>
        <v>807.8613724753252</v>
      </c>
      <c r="Q132" s="23">
        <f t="shared" si="62"/>
        <v>3380.7830093050279</v>
      </c>
      <c r="R132" s="23">
        <f t="shared" si="62"/>
        <v>1259.2610385144321</v>
      </c>
      <c r="S132" s="23">
        <f t="shared" si="62"/>
        <v>6828.1289639490533</v>
      </c>
      <c r="T132" s="23">
        <f t="shared" si="62"/>
        <v>2621.6135737521367</v>
      </c>
      <c r="U132" s="23">
        <f t="shared" si="62"/>
        <v>2313.4201022932602</v>
      </c>
      <c r="V132" s="23">
        <f t="shared" si="62"/>
        <v>1200.8632567628724</v>
      </c>
      <c r="W132" s="23">
        <f t="shared" si="62"/>
        <v>1680.7713381279448</v>
      </c>
      <c r="X132" s="23">
        <f t="shared" si="62"/>
        <v>809.2042136037926</v>
      </c>
      <c r="Y132" s="23">
        <f t="shared" si="62"/>
        <v>1198.3679853656047</v>
      </c>
      <c r="Z132" s="23">
        <f t="shared" si="62"/>
        <v>4503.1660834570221</v>
      </c>
      <c r="AA132" s="23">
        <f t="shared" si="62"/>
        <v>5849.7485080922088</v>
      </c>
      <c r="AB132" s="23">
        <f t="shared" si="62"/>
        <v>14397.152558453252</v>
      </c>
      <c r="AC132" s="23">
        <f t="shared" si="62"/>
        <v>4222.442506741133</v>
      </c>
      <c r="AD132" s="23">
        <f t="shared" si="62"/>
        <v>3758.9230308003334</v>
      </c>
      <c r="AE132" s="23">
        <f t="shared" si="62"/>
        <v>4704.9698337471709</v>
      </c>
      <c r="AF132" s="23">
        <f t="shared" si="62"/>
        <v>3355.7163247141089</v>
      </c>
      <c r="AG132" s="23">
        <f t="shared" si="62"/>
        <v>4054.8911911489427</v>
      </c>
      <c r="AH132" s="23">
        <f t="shared" si="62"/>
        <v>7686.8467668670655</v>
      </c>
      <c r="AI132" s="23">
        <f t="shared" si="62"/>
        <v>4292.569259770803</v>
      </c>
      <c r="AJ132" s="23">
        <f t="shared" si="62"/>
        <v>1390.511103204522</v>
      </c>
      <c r="AK132" s="23">
        <f t="shared" si="62"/>
        <v>1636.6614226829497</v>
      </c>
      <c r="AL132" s="23">
        <f t="shared" si="62"/>
        <v>126415.94221868168</v>
      </c>
      <c r="AM132" s="23">
        <f t="shared" si="62"/>
        <v>44135.852262317916</v>
      </c>
      <c r="AN132" s="23">
        <f t="shared" si="62"/>
        <v>9152.8007799263214</v>
      </c>
      <c r="AO132" s="23">
        <f t="shared" si="62"/>
        <v>196320.36102714058</v>
      </c>
      <c r="AP132" s="23">
        <f t="shared" si="62"/>
        <v>47433.607001201926</v>
      </c>
      <c r="AQ132" s="23">
        <f t="shared" si="62"/>
        <v>38063.376819997466</v>
      </c>
      <c r="AR132" s="23">
        <f t="shared" si="62"/>
        <v>13746.602666863726</v>
      </c>
      <c r="AS132" s="23">
        <f t="shared" si="62"/>
        <v>41182.208654519687</v>
      </c>
      <c r="AT132" s="23">
        <f t="shared" si="62"/>
        <v>15940.018262781317</v>
      </c>
      <c r="AU132" s="23">
        <f t="shared" si="62"/>
        <v>525.39365721514093</v>
      </c>
      <c r="AV132" s="23">
        <f t="shared" si="62"/>
        <v>4473.247559356183</v>
      </c>
      <c r="AW132" s="23">
        <f t="shared" si="62"/>
        <v>12880.866820579029</v>
      </c>
      <c r="AX132" s="23">
        <f t="shared" si="62"/>
        <v>4331.7561703846059</v>
      </c>
      <c r="AY132" s="23">
        <f t="shared" si="62"/>
        <v>6523.9121595470024</v>
      </c>
      <c r="AZ132" s="23">
        <f t="shared" si="62"/>
        <v>10855.668329931608</v>
      </c>
      <c r="BA132" s="23">
        <f t="shared" si="62"/>
        <v>50700.182445757084</v>
      </c>
      <c r="BB132" s="23">
        <f t="shared" si="62"/>
        <v>3342.3739549804422</v>
      </c>
      <c r="BC132" s="23">
        <f t="shared" si="62"/>
        <v>4162.0780268074741</v>
      </c>
      <c r="BD132" s="23">
        <f t="shared" si="62"/>
        <v>58204.634427545003</v>
      </c>
      <c r="BE132" s="23">
        <f t="shared" si="62"/>
        <v>0</v>
      </c>
      <c r="BF132" s="23">
        <f t="shared" si="62"/>
        <v>485224.47238855943</v>
      </c>
    </row>
    <row r="133" spans="1:58" ht="12" customHeight="1">
      <c r="A133" s="85" t="s">
        <v>402</v>
      </c>
      <c r="B133" s="23">
        <f>B116</f>
        <v>665.89981867830977</v>
      </c>
      <c r="C133" s="23">
        <f t="shared" ref="C133:BF133" si="63">C116</f>
        <v>337.0426660593688</v>
      </c>
      <c r="D133" s="23">
        <f t="shared" si="63"/>
        <v>1002.9424847376786</v>
      </c>
      <c r="E133" s="23">
        <f t="shared" si="63"/>
        <v>10086.157541358089</v>
      </c>
      <c r="F133" s="23">
        <f t="shared" si="63"/>
        <v>1865.3615721638789</v>
      </c>
      <c r="G133" s="23">
        <f t="shared" si="63"/>
        <v>1256.5570318463413</v>
      </c>
      <c r="H133" s="23">
        <f t="shared" si="63"/>
        <v>13208.076145368308</v>
      </c>
      <c r="I133" s="23">
        <f t="shared" si="63"/>
        <v>19414.821778304558</v>
      </c>
      <c r="J133" s="23">
        <f t="shared" si="63"/>
        <v>1309.7143657191775</v>
      </c>
      <c r="K133" s="23">
        <f t="shared" si="63"/>
        <v>995.03663571147604</v>
      </c>
      <c r="L133" s="23">
        <f t="shared" si="63"/>
        <v>1262.443243620464</v>
      </c>
      <c r="M133" s="23">
        <f t="shared" si="63"/>
        <v>1154.4136435503231</v>
      </c>
      <c r="N133" s="23">
        <f t="shared" si="63"/>
        <v>384.42867854273811</v>
      </c>
      <c r="O133" s="23">
        <f t="shared" si="63"/>
        <v>2450.1044670208544</v>
      </c>
      <c r="P133" s="23">
        <f t="shared" si="63"/>
        <v>690.348501028746</v>
      </c>
      <c r="Q133" s="23">
        <f t="shared" si="63"/>
        <v>2966.6940510383301</v>
      </c>
      <c r="R133" s="23">
        <f t="shared" si="63"/>
        <v>517.17524166000635</v>
      </c>
      <c r="S133" s="23">
        <f t="shared" si="63"/>
        <v>3069.7264556438486</v>
      </c>
      <c r="T133" s="23">
        <f t="shared" si="63"/>
        <v>671.73791571406798</v>
      </c>
      <c r="U133" s="23">
        <f t="shared" si="63"/>
        <v>4272.01649278689</v>
      </c>
      <c r="V133" s="23">
        <f t="shared" si="63"/>
        <v>1644.5788358715429</v>
      </c>
      <c r="W133" s="23">
        <f t="shared" si="63"/>
        <v>2006.5272230814012</v>
      </c>
      <c r="X133" s="23">
        <f t="shared" si="63"/>
        <v>1089.130403462734</v>
      </c>
      <c r="Y133" s="23">
        <f t="shared" si="63"/>
        <v>876.85681085208466</v>
      </c>
      <c r="Z133" s="23">
        <f t="shared" si="63"/>
        <v>2492.3311025604298</v>
      </c>
      <c r="AA133" s="23">
        <f t="shared" si="63"/>
        <v>2648.551424978994</v>
      </c>
      <c r="AB133" s="23">
        <f t="shared" si="63"/>
        <v>2597.9405147148536</v>
      </c>
      <c r="AC133" s="23">
        <f t="shared" si="63"/>
        <v>1016.5618483128062</v>
      </c>
      <c r="AD133" s="23">
        <f t="shared" si="63"/>
        <v>2066.5531883676572</v>
      </c>
      <c r="AE133" s="23">
        <f t="shared" si="63"/>
        <v>4577.1732762950633</v>
      </c>
      <c r="AF133" s="23">
        <f t="shared" si="63"/>
        <v>3865.1253912053271</v>
      </c>
      <c r="AG133" s="23">
        <f t="shared" si="63"/>
        <v>5647.4008280040398</v>
      </c>
      <c r="AH133" s="23">
        <f t="shared" si="63"/>
        <v>9197.3037912605996</v>
      </c>
      <c r="AI133" s="23">
        <f t="shared" si="63"/>
        <v>3747.4136891669204</v>
      </c>
      <c r="AJ133" s="23">
        <f t="shared" si="63"/>
        <v>940.79474404804103</v>
      </c>
      <c r="AK133" s="23">
        <f t="shared" si="63"/>
        <v>1128.5653582653961</v>
      </c>
      <c r="AL133" s="23">
        <f t="shared" si="63"/>
        <v>84701.469900789365</v>
      </c>
      <c r="AM133" s="23">
        <f t="shared" si="63"/>
        <v>7768.3009474618502</v>
      </c>
      <c r="AN133" s="23">
        <f t="shared" si="63"/>
        <v>11028.799661000528</v>
      </c>
      <c r="AO133" s="23">
        <f t="shared" si="63"/>
        <v>116706.64665462005</v>
      </c>
      <c r="AP133" s="23">
        <f t="shared" si="63"/>
        <v>42335.364539013826</v>
      </c>
      <c r="AQ133" s="23">
        <f t="shared" si="63"/>
        <v>17244.66412366003</v>
      </c>
      <c r="AR133" s="23">
        <f t="shared" si="63"/>
        <v>56722.010384171706</v>
      </c>
      <c r="AS133" s="23">
        <f t="shared" si="63"/>
        <v>36336.091622965396</v>
      </c>
      <c r="AT133" s="23">
        <f t="shared" si="63"/>
        <v>2310.6914838496423</v>
      </c>
      <c r="AU133" s="23">
        <f t="shared" si="63"/>
        <v>309.64909293471203</v>
      </c>
      <c r="AV133" s="23">
        <f t="shared" si="63"/>
        <v>2826.1696853641611</v>
      </c>
      <c r="AW133" s="23">
        <f t="shared" si="63"/>
        <v>52225.420909656998</v>
      </c>
      <c r="AX133" s="23">
        <f t="shared" si="63"/>
        <v>7072.2798222865504</v>
      </c>
      <c r="AY133" s="23">
        <f t="shared" si="63"/>
        <v>2591.390283509068</v>
      </c>
      <c r="AZ133" s="23">
        <f t="shared" si="63"/>
        <v>9663.6701057956179</v>
      </c>
      <c r="BA133" s="23">
        <f t="shared" si="63"/>
        <v>27718.702046581442</v>
      </c>
      <c r="BB133" s="23">
        <f t="shared" si="63"/>
        <v>7784.7197613926801</v>
      </c>
      <c r="BC133" s="23">
        <f t="shared" si="63"/>
        <v>6263.340269663051</v>
      </c>
      <c r="BD133" s="23">
        <f t="shared" si="63"/>
        <v>41766.762077637177</v>
      </c>
      <c r="BE133" s="23">
        <f t="shared" si="63"/>
        <v>0</v>
      </c>
      <c r="BF133" s="23">
        <f t="shared" si="63"/>
        <v>390656.51336898061</v>
      </c>
    </row>
    <row r="134" spans="1:58" ht="12" customHeight="1">
      <c r="A134" s="85" t="s">
        <v>403</v>
      </c>
      <c r="B134" s="23">
        <f>B120</f>
        <v>84.354042929867234</v>
      </c>
      <c r="C134" s="23">
        <f t="shared" ref="C134:BF134" si="64">C120</f>
        <v>30.716269741276157</v>
      </c>
      <c r="D134" s="23">
        <f t="shared" si="64"/>
        <v>115.0703126711434</v>
      </c>
      <c r="E134" s="23">
        <f t="shared" si="64"/>
        <v>440.96588029751661</v>
      </c>
      <c r="F134" s="23">
        <f t="shared" si="64"/>
        <v>287.73021383234709</v>
      </c>
      <c r="G134" s="23">
        <f t="shared" si="64"/>
        <v>87.430261685242101</v>
      </c>
      <c r="H134" s="23">
        <f t="shared" si="64"/>
        <v>816.12635581510585</v>
      </c>
      <c r="I134" s="23">
        <f t="shared" si="64"/>
        <v>1135.3996431765277</v>
      </c>
      <c r="J134" s="23">
        <f t="shared" si="64"/>
        <v>63.948982593808495</v>
      </c>
      <c r="K134" s="23">
        <f t="shared" si="64"/>
        <v>108.30160818868444</v>
      </c>
      <c r="L134" s="23">
        <f t="shared" si="64"/>
        <v>85.677527146515899</v>
      </c>
      <c r="M134" s="23">
        <f t="shared" si="64"/>
        <v>82.639140835677097</v>
      </c>
      <c r="N134" s="23">
        <f t="shared" si="64"/>
        <v>52.755725063852296</v>
      </c>
      <c r="O134" s="23">
        <f t="shared" si="64"/>
        <v>399.60469752026455</v>
      </c>
      <c r="P134" s="23">
        <f t="shared" si="64"/>
        <v>49.022451113712606</v>
      </c>
      <c r="Q134" s="23">
        <f t="shared" si="64"/>
        <v>174.99096781653756</v>
      </c>
      <c r="R134" s="23">
        <f t="shared" si="64"/>
        <v>179.46940790846301</v>
      </c>
      <c r="S134" s="23">
        <f t="shared" si="64"/>
        <v>201.89732452505078</v>
      </c>
      <c r="T134" s="23">
        <f t="shared" si="64"/>
        <v>26.45251516781553</v>
      </c>
      <c r="U134" s="23">
        <f t="shared" si="64"/>
        <v>275.84946361466808</v>
      </c>
      <c r="V134" s="23">
        <f t="shared" si="64"/>
        <v>151.70104632920132</v>
      </c>
      <c r="W134" s="23">
        <f t="shared" si="64"/>
        <v>121.8575148236159</v>
      </c>
      <c r="X134" s="23">
        <f t="shared" si="64"/>
        <v>48.278019322884063</v>
      </c>
      <c r="Y134" s="23">
        <f t="shared" si="64"/>
        <v>213.70817420412612</v>
      </c>
      <c r="Z134" s="23">
        <f t="shared" si="64"/>
        <v>428.99634043083518</v>
      </c>
      <c r="AA134" s="23">
        <f t="shared" si="64"/>
        <v>207.46360624298819</v>
      </c>
      <c r="AB134" s="23">
        <f t="shared" si="64"/>
        <v>391.92793347388852</v>
      </c>
      <c r="AC134" s="23">
        <f t="shared" si="64"/>
        <v>118.37242623083141</v>
      </c>
      <c r="AD134" s="23">
        <f t="shared" si="64"/>
        <v>243.59675752653902</v>
      </c>
      <c r="AE134" s="23">
        <f t="shared" si="64"/>
        <v>454.0492197429673</v>
      </c>
      <c r="AF134" s="23">
        <f t="shared" si="64"/>
        <v>240.43647449201708</v>
      </c>
      <c r="AG134" s="23">
        <f t="shared" si="64"/>
        <v>301.76682711510739</v>
      </c>
      <c r="AH134" s="23">
        <f t="shared" si="64"/>
        <v>823.68263188772607</v>
      </c>
      <c r="AI134" s="23">
        <f t="shared" si="64"/>
        <v>257.40435549773036</v>
      </c>
      <c r="AJ134" s="23">
        <f t="shared" si="64"/>
        <v>98.794311878110904</v>
      </c>
      <c r="AK134" s="23">
        <f t="shared" si="64"/>
        <v>132.6956428887234</v>
      </c>
      <c r="AL134" s="23">
        <f t="shared" si="64"/>
        <v>7070.7407367588694</v>
      </c>
      <c r="AM134" s="23">
        <f t="shared" si="64"/>
        <v>649.35322529132748</v>
      </c>
      <c r="AN134" s="23">
        <f t="shared" si="64"/>
        <v>793.11486226310626</v>
      </c>
      <c r="AO134" s="23">
        <f t="shared" si="64"/>
        <v>9329.3351801284098</v>
      </c>
      <c r="AP134" s="23">
        <f t="shared" si="64"/>
        <v>4109.2544558314084</v>
      </c>
      <c r="AQ134" s="23">
        <f t="shared" si="64"/>
        <v>2633.5929161662507</v>
      </c>
      <c r="AR134" s="23">
        <f t="shared" si="64"/>
        <v>3761.8811436699675</v>
      </c>
      <c r="AS134" s="23">
        <f t="shared" si="64"/>
        <v>2742.1358493334192</v>
      </c>
      <c r="AT134" s="23">
        <f t="shared" si="64"/>
        <v>435.40054035158772</v>
      </c>
      <c r="AU134" s="23">
        <f t="shared" si="64"/>
        <v>201.4377520547057</v>
      </c>
      <c r="AV134" s="23">
        <f t="shared" si="64"/>
        <v>669.14405103344927</v>
      </c>
      <c r="AW134" s="23">
        <f t="shared" si="64"/>
        <v>3942.3965973464533</v>
      </c>
      <c r="AX134" s="23">
        <f t="shared" si="64"/>
        <v>823.28067229171802</v>
      </c>
      <c r="AY134" s="23">
        <f t="shared" si="64"/>
        <v>11069.2608908447</v>
      </c>
      <c r="AZ134" s="23">
        <f t="shared" si="64"/>
        <v>11892.541563136418</v>
      </c>
      <c r="BA134" s="23">
        <f t="shared" si="64"/>
        <v>2579.6275723273957</v>
      </c>
      <c r="BB134" s="23">
        <f t="shared" si="64"/>
        <v>1745.1291116953535</v>
      </c>
      <c r="BC134" s="23">
        <f t="shared" si="64"/>
        <v>1505.6435869788052</v>
      </c>
      <c r="BD134" s="23">
        <f t="shared" si="64"/>
        <v>5830.4002710015538</v>
      </c>
      <c r="BE134" s="23">
        <f t="shared" si="64"/>
        <v>0</v>
      </c>
      <c r="BF134" s="23">
        <f t="shared" si="64"/>
        <v>49211.804411711921</v>
      </c>
    </row>
    <row r="135" spans="1:58" ht="12" customHeight="1">
      <c r="A135" s="86"/>
      <c r="H135" s="24"/>
      <c r="AL135" s="24"/>
      <c r="AO135" s="24"/>
      <c r="BF135" s="24"/>
    </row>
    <row r="136" spans="1:58" ht="12" customHeight="1">
      <c r="A136" s="87" t="s">
        <v>404</v>
      </c>
      <c r="B136" s="25">
        <f>SUM(B137:B140)</f>
        <v>1</v>
      </c>
      <c r="C136" s="25">
        <f t="shared" ref="C136:BF136" si="65">SUM(C137:C140)</f>
        <v>1.0000000000000002</v>
      </c>
      <c r="D136" s="25">
        <f t="shared" si="65"/>
        <v>1.0000000000000002</v>
      </c>
      <c r="E136" s="25">
        <f t="shared" si="65"/>
        <v>1</v>
      </c>
      <c r="F136" s="25">
        <f t="shared" si="65"/>
        <v>1</v>
      </c>
      <c r="G136" s="25">
        <f t="shared" si="65"/>
        <v>1</v>
      </c>
      <c r="H136" s="25">
        <f t="shared" si="65"/>
        <v>1</v>
      </c>
      <c r="I136" s="25">
        <f t="shared" si="65"/>
        <v>1</v>
      </c>
      <c r="J136" s="25">
        <f t="shared" si="65"/>
        <v>0.99999999999999989</v>
      </c>
      <c r="K136" s="25">
        <f t="shared" si="65"/>
        <v>1</v>
      </c>
      <c r="L136" s="25">
        <f t="shared" si="65"/>
        <v>0.99999999999999989</v>
      </c>
      <c r="M136" s="25">
        <f t="shared" si="65"/>
        <v>0.99999999999999978</v>
      </c>
      <c r="N136" s="25">
        <f t="shared" si="65"/>
        <v>1</v>
      </c>
      <c r="O136" s="25">
        <f t="shared" si="65"/>
        <v>1</v>
      </c>
      <c r="P136" s="25">
        <f t="shared" si="65"/>
        <v>1</v>
      </c>
      <c r="Q136" s="25">
        <f t="shared" si="65"/>
        <v>1</v>
      </c>
      <c r="R136" s="25">
        <f t="shared" si="65"/>
        <v>0.99999999999999989</v>
      </c>
      <c r="S136" s="25">
        <f t="shared" si="65"/>
        <v>1</v>
      </c>
      <c r="T136" s="25">
        <f t="shared" si="65"/>
        <v>1</v>
      </c>
      <c r="U136" s="25">
        <f t="shared" si="65"/>
        <v>1</v>
      </c>
      <c r="V136" s="25">
        <f t="shared" si="65"/>
        <v>0.99999999999999989</v>
      </c>
      <c r="W136" s="25">
        <f t="shared" si="65"/>
        <v>1</v>
      </c>
      <c r="X136" s="25">
        <f t="shared" si="65"/>
        <v>1</v>
      </c>
      <c r="Y136" s="25">
        <f t="shared" si="65"/>
        <v>1.0000000000000002</v>
      </c>
      <c r="Z136" s="25">
        <f t="shared" si="65"/>
        <v>1</v>
      </c>
      <c r="AA136" s="25">
        <f t="shared" si="65"/>
        <v>0.99999999999999978</v>
      </c>
      <c r="AB136" s="25">
        <f t="shared" si="65"/>
        <v>1</v>
      </c>
      <c r="AC136" s="25">
        <f t="shared" si="65"/>
        <v>0.99999999999999989</v>
      </c>
      <c r="AD136" s="25">
        <f t="shared" si="65"/>
        <v>1</v>
      </c>
      <c r="AE136" s="25">
        <f t="shared" si="65"/>
        <v>1</v>
      </c>
      <c r="AF136" s="25">
        <f t="shared" si="65"/>
        <v>1</v>
      </c>
      <c r="AG136" s="25">
        <f t="shared" si="65"/>
        <v>1</v>
      </c>
      <c r="AH136" s="25">
        <f t="shared" si="65"/>
        <v>1</v>
      </c>
      <c r="AI136" s="25">
        <f t="shared" si="65"/>
        <v>1</v>
      </c>
      <c r="AJ136" s="25">
        <f t="shared" si="65"/>
        <v>1</v>
      </c>
      <c r="AK136" s="25">
        <f t="shared" si="65"/>
        <v>1</v>
      </c>
      <c r="AL136" s="25">
        <f t="shared" si="65"/>
        <v>1</v>
      </c>
      <c r="AM136" s="25">
        <f t="shared" si="65"/>
        <v>1</v>
      </c>
      <c r="AN136" s="25">
        <f t="shared" si="65"/>
        <v>0.99999999999999978</v>
      </c>
      <c r="AO136" s="25">
        <f t="shared" si="65"/>
        <v>1</v>
      </c>
      <c r="AP136" s="25">
        <f t="shared" si="65"/>
        <v>1</v>
      </c>
      <c r="AQ136" s="25">
        <f t="shared" si="65"/>
        <v>1.0000000000000002</v>
      </c>
      <c r="AR136" s="25">
        <f t="shared" si="65"/>
        <v>1</v>
      </c>
      <c r="AS136" s="25">
        <f t="shared" si="65"/>
        <v>1</v>
      </c>
      <c r="AT136" s="25">
        <f t="shared" si="65"/>
        <v>1</v>
      </c>
      <c r="AU136" s="25">
        <f t="shared" si="65"/>
        <v>0.99999999999999989</v>
      </c>
      <c r="AV136" s="25">
        <f t="shared" si="65"/>
        <v>1</v>
      </c>
      <c r="AW136" s="25">
        <f t="shared" si="65"/>
        <v>1</v>
      </c>
      <c r="AX136" s="25">
        <f t="shared" si="65"/>
        <v>1</v>
      </c>
      <c r="AY136" s="25">
        <f t="shared" si="65"/>
        <v>0.99999999999999989</v>
      </c>
      <c r="AZ136" s="25">
        <f t="shared" si="65"/>
        <v>1</v>
      </c>
      <c r="BA136" s="25">
        <f t="shared" si="65"/>
        <v>0.99999999999999989</v>
      </c>
      <c r="BB136" s="25">
        <f t="shared" si="65"/>
        <v>1.0000000000000002</v>
      </c>
      <c r="BC136" s="25">
        <f t="shared" si="65"/>
        <v>0.99999999999999989</v>
      </c>
      <c r="BD136" s="25">
        <f t="shared" si="65"/>
        <v>1</v>
      </c>
      <c r="BE136" s="25">
        <f t="shared" si="65"/>
        <v>0</v>
      </c>
      <c r="BF136" s="25">
        <f t="shared" si="65"/>
        <v>1</v>
      </c>
    </row>
    <row r="137" spans="1:58" ht="12" customHeight="1">
      <c r="A137" s="54" t="s">
        <v>400</v>
      </c>
      <c r="B137" s="26">
        <f>B99</f>
        <v>1.0117257631320006E-2</v>
      </c>
      <c r="C137" s="26">
        <f t="shared" ref="C137:BF137" si="66">C99</f>
        <v>5.370062584200596E-3</v>
      </c>
      <c r="D137" s="26">
        <f t="shared" si="66"/>
        <v>8.5695034043067192E-3</v>
      </c>
      <c r="E137" s="26">
        <f t="shared" si="66"/>
        <v>9.5405613285843311E-3</v>
      </c>
      <c r="F137" s="26">
        <f t="shared" si="66"/>
        <v>5.7582693511099209E-2</v>
      </c>
      <c r="G137" s="26">
        <f t="shared" si="66"/>
        <v>3.3925678604408212E-2</v>
      </c>
      <c r="H137" s="26">
        <f t="shared" si="66"/>
        <v>2.4242729107642719E-2</v>
      </c>
      <c r="I137" s="26">
        <f t="shared" si="66"/>
        <v>9.2551064690385335E-2</v>
      </c>
      <c r="J137" s="26">
        <f t="shared" si="66"/>
        <v>8.3956706002305412E-2</v>
      </c>
      <c r="K137" s="26">
        <f t="shared" si="66"/>
        <v>0.13787192229520012</v>
      </c>
      <c r="L137" s="26">
        <f t="shared" si="66"/>
        <v>0.18500927135987238</v>
      </c>
      <c r="M137" s="26">
        <f t="shared" si="66"/>
        <v>0.17765817110116394</v>
      </c>
      <c r="N137" s="26">
        <f t="shared" si="66"/>
        <v>6.1612347353586186E-2</v>
      </c>
      <c r="O137" s="26">
        <f t="shared" si="66"/>
        <v>9.724601135865138E-2</v>
      </c>
      <c r="P137" s="26">
        <f t="shared" si="66"/>
        <v>5.0497024783435679E-2</v>
      </c>
      <c r="Q137" s="26">
        <f t="shared" si="66"/>
        <v>4.2420706830050427E-2</v>
      </c>
      <c r="R137" s="26">
        <f t="shared" si="66"/>
        <v>0.10355714902337598</v>
      </c>
      <c r="S137" s="26">
        <f t="shared" si="66"/>
        <v>2.7633958239980588E-2</v>
      </c>
      <c r="T137" s="26">
        <f t="shared" si="66"/>
        <v>7.2766796820996543E-2</v>
      </c>
      <c r="U137" s="26">
        <f t="shared" si="66"/>
        <v>8.6302928282116734E-2</v>
      </c>
      <c r="V137" s="26">
        <f t="shared" si="66"/>
        <v>6.3014203637037414E-2</v>
      </c>
      <c r="W137" s="26">
        <f t="shared" si="66"/>
        <v>3.4719100274626775E-2</v>
      </c>
      <c r="X137" s="26">
        <f t="shared" si="66"/>
        <v>5.6474431121201825E-2</v>
      </c>
      <c r="Y137" s="26">
        <f t="shared" si="66"/>
        <v>0.12608801052240856</v>
      </c>
      <c r="Z137" s="26">
        <f t="shared" si="66"/>
        <v>0.12526607048449609</v>
      </c>
      <c r="AA137" s="26">
        <f t="shared" si="66"/>
        <v>8.3650715528857847E-2</v>
      </c>
      <c r="AB137" s="26">
        <f t="shared" si="66"/>
        <v>6.375255392492557E-2</v>
      </c>
      <c r="AC137" s="26">
        <f t="shared" si="66"/>
        <v>5.2091889510216302E-2</v>
      </c>
      <c r="AD137" s="26">
        <f t="shared" si="66"/>
        <v>0.10764728762773476</v>
      </c>
      <c r="AE137" s="26">
        <f t="shared" si="66"/>
        <v>0.20704188450185787</v>
      </c>
      <c r="AF137" s="26">
        <f t="shared" si="66"/>
        <v>8.3091025867242624E-2</v>
      </c>
      <c r="AG137" s="26">
        <f t="shared" si="66"/>
        <v>8.345181080447435E-2</v>
      </c>
      <c r="AH137" s="26">
        <f t="shared" si="66"/>
        <v>1.798152894550873E-2</v>
      </c>
      <c r="AI137" s="26">
        <f t="shared" si="66"/>
        <v>2.1599932586214027E-2</v>
      </c>
      <c r="AJ137" s="26">
        <f t="shared" si="66"/>
        <v>4.1240585989749702E-2</v>
      </c>
      <c r="AK137" s="26">
        <f t="shared" si="66"/>
        <v>0.10253922838710303</v>
      </c>
      <c r="AL137" s="26">
        <f t="shared" si="66"/>
        <v>8.4169089284732282E-2</v>
      </c>
      <c r="AM137" s="26">
        <f t="shared" si="66"/>
        <v>1.9888521940275905E-2</v>
      </c>
      <c r="AN137" s="26">
        <f t="shared" si="66"/>
        <v>4.8029130975487888E-2</v>
      </c>
      <c r="AO137" s="26">
        <f t="shared" si="66"/>
        <v>6.6431345353187399E-2</v>
      </c>
      <c r="AP137" s="26">
        <f t="shared" si="66"/>
        <v>0.18412887989518403</v>
      </c>
      <c r="AQ137" s="26">
        <f t="shared" si="66"/>
        <v>7.9041851905090887E-2</v>
      </c>
      <c r="AR137" s="26">
        <f t="shared" si="66"/>
        <v>6.8982084110375763E-2</v>
      </c>
      <c r="AS137" s="26">
        <f t="shared" si="66"/>
        <v>3.7414539607091062E-2</v>
      </c>
      <c r="AT137" s="26">
        <f t="shared" si="66"/>
        <v>5.5784038325883557E-2</v>
      </c>
      <c r="AU137" s="26">
        <f t="shared" si="66"/>
        <v>0.1560880169505465</v>
      </c>
      <c r="AV137" s="26">
        <f t="shared" si="66"/>
        <v>0.25857498318274225</v>
      </c>
      <c r="AW137" s="26">
        <f t="shared" si="66"/>
        <v>7.5886481511231271E-2</v>
      </c>
      <c r="AX137" s="26">
        <f t="shared" si="66"/>
        <v>0.15120489439740764</v>
      </c>
      <c r="AY137" s="26">
        <f t="shared" si="66"/>
        <v>5.7757400848028849E-2</v>
      </c>
      <c r="AZ137" s="26">
        <f t="shared" si="66"/>
        <v>9.5330886941132703E-2</v>
      </c>
      <c r="BA137" s="26">
        <f t="shared" si="66"/>
        <v>2.5228756395931317E-2</v>
      </c>
      <c r="BB137" s="26">
        <f t="shared" si="66"/>
        <v>2.1761341331171337E-2</v>
      </c>
      <c r="BC137" s="26">
        <f t="shared" si="66"/>
        <v>4.1484217049674414E-2</v>
      </c>
      <c r="BD137" s="26">
        <f t="shared" si="66"/>
        <v>2.6670442237444567E-2</v>
      </c>
      <c r="BE137" s="26">
        <f t="shared" si="66"/>
        <v>0</v>
      </c>
      <c r="BF137" s="26">
        <f t="shared" si="66"/>
        <v>7.7613373217901058E-2</v>
      </c>
    </row>
    <row r="138" spans="1:58" ht="12" customHeight="1">
      <c r="A138" s="54" t="s">
        <v>401</v>
      </c>
      <c r="B138" s="26">
        <f>B107</f>
        <v>0.9173748665205218</v>
      </c>
      <c r="C138" s="26">
        <f t="shared" ref="C138:BF138" si="67">C107</f>
        <v>0.92115956187947923</v>
      </c>
      <c r="D138" s="26">
        <f t="shared" si="67"/>
        <v>0.91860881165689001</v>
      </c>
      <c r="E138" s="26">
        <f t="shared" si="67"/>
        <v>0.45998221756785729</v>
      </c>
      <c r="F138" s="26">
        <f t="shared" si="67"/>
        <v>0.65921634313118538</v>
      </c>
      <c r="G138" s="26">
        <f t="shared" si="67"/>
        <v>0.62615926120380794</v>
      </c>
      <c r="H138" s="26">
        <f t="shared" si="67"/>
        <v>0.52914396373834993</v>
      </c>
      <c r="I138" s="26">
        <f t="shared" si="67"/>
        <v>0.53949935146153016</v>
      </c>
      <c r="J138" s="26">
        <f t="shared" si="67"/>
        <v>0.29682258446820148</v>
      </c>
      <c r="K138" s="26">
        <f t="shared" si="67"/>
        <v>0.63893737490826141</v>
      </c>
      <c r="L138" s="26">
        <f t="shared" si="67"/>
        <v>0.42019937735002411</v>
      </c>
      <c r="M138" s="26">
        <f t="shared" si="67"/>
        <v>0.45508594419239562</v>
      </c>
      <c r="N138" s="26">
        <f t="shared" si="67"/>
        <v>0.76622870402658072</v>
      </c>
      <c r="O138" s="26">
        <f t="shared" si="67"/>
        <v>0.59829856759549749</v>
      </c>
      <c r="P138" s="26">
        <f t="shared" si="67"/>
        <v>0.49576703157190605</v>
      </c>
      <c r="Q138" s="26">
        <f t="shared" si="67"/>
        <v>0.49634092347166364</v>
      </c>
      <c r="R138" s="26">
        <f t="shared" si="67"/>
        <v>0.57715234551831573</v>
      </c>
      <c r="S138" s="26">
        <f t="shared" si="67"/>
        <v>0.65738646296750791</v>
      </c>
      <c r="T138" s="26">
        <f t="shared" si="67"/>
        <v>0.73222610373823216</v>
      </c>
      <c r="U138" s="26">
        <f t="shared" si="67"/>
        <v>0.30807127920865712</v>
      </c>
      <c r="V138" s="26">
        <f t="shared" si="67"/>
        <v>0.37542144728865412</v>
      </c>
      <c r="W138" s="26">
        <f t="shared" si="67"/>
        <v>0.4259254378440761</v>
      </c>
      <c r="X138" s="26">
        <f t="shared" si="67"/>
        <v>0.39222228999591446</v>
      </c>
      <c r="Y138" s="26">
        <f t="shared" si="67"/>
        <v>0.45753552583242019</v>
      </c>
      <c r="Z138" s="26">
        <f t="shared" si="67"/>
        <v>0.53055095939017771</v>
      </c>
      <c r="AA138" s="26">
        <f t="shared" si="67"/>
        <v>0.61573150195493365</v>
      </c>
      <c r="AB138" s="26">
        <f t="shared" si="67"/>
        <v>0.77525053362826624</v>
      </c>
      <c r="AC138" s="26">
        <f t="shared" si="67"/>
        <v>0.74709837698906112</v>
      </c>
      <c r="AD138" s="26">
        <f t="shared" si="67"/>
        <v>0.55268492816181902</v>
      </c>
      <c r="AE138" s="26">
        <f t="shared" si="67"/>
        <v>0.38319333538946976</v>
      </c>
      <c r="AF138" s="26">
        <f t="shared" si="67"/>
        <v>0.41238060480418642</v>
      </c>
      <c r="AG138" s="26">
        <f t="shared" si="67"/>
        <v>0.3714995319143744</v>
      </c>
      <c r="AH138" s="26">
        <f t="shared" si="67"/>
        <v>0.42628736267321898</v>
      </c>
      <c r="AI138" s="26">
        <f t="shared" si="67"/>
        <v>0.50616536254647604</v>
      </c>
      <c r="AJ138" s="26">
        <f t="shared" si="67"/>
        <v>0.54860521097205761</v>
      </c>
      <c r="AK138" s="26">
        <f t="shared" si="67"/>
        <v>0.50685946980086749</v>
      </c>
      <c r="AL138" s="26">
        <f t="shared" si="67"/>
        <v>0.53062288660260848</v>
      </c>
      <c r="AM138" s="26">
        <f t="shared" si="67"/>
        <v>0.82312405642600794</v>
      </c>
      <c r="AN138" s="26">
        <f t="shared" si="67"/>
        <v>0.41541444479818695</v>
      </c>
      <c r="AO138" s="26">
        <f t="shared" si="67"/>
        <v>0.56855879954689892</v>
      </c>
      <c r="AP138" s="26">
        <f t="shared" si="67"/>
        <v>0.41223307816140187</v>
      </c>
      <c r="AQ138" s="26">
        <f t="shared" si="67"/>
        <v>0.6050015281100013</v>
      </c>
      <c r="AR138" s="26">
        <f t="shared" si="67"/>
        <v>0.17241341990660056</v>
      </c>
      <c r="AS138" s="26">
        <f t="shared" si="67"/>
        <v>0.49390954236868095</v>
      </c>
      <c r="AT138" s="26">
        <f t="shared" si="67"/>
        <v>0.80545493106609856</v>
      </c>
      <c r="AU138" s="26">
        <f t="shared" si="67"/>
        <v>0.42778036074867543</v>
      </c>
      <c r="AV138" s="26">
        <f t="shared" si="67"/>
        <v>0.41620783524507993</v>
      </c>
      <c r="AW138" s="26">
        <f t="shared" si="67"/>
        <v>0.17239116537366883</v>
      </c>
      <c r="AX138" s="26">
        <f t="shared" si="67"/>
        <v>0.30070157965418542</v>
      </c>
      <c r="AY138" s="26">
        <f t="shared" si="67"/>
        <v>0.30454500541641172</v>
      </c>
      <c r="AZ138" s="26">
        <f t="shared" si="67"/>
        <v>0.30299963593734081</v>
      </c>
      <c r="BA138" s="26">
        <f t="shared" si="67"/>
        <v>0.61014799696749999</v>
      </c>
      <c r="BB138" s="26">
        <f t="shared" si="67"/>
        <v>0.25400736595082057</v>
      </c>
      <c r="BC138" s="26">
        <f t="shared" si="67"/>
        <v>0.33437237335092518</v>
      </c>
      <c r="BD138" s="26">
        <f t="shared" si="67"/>
        <v>0.53545679575685778</v>
      </c>
      <c r="BE138" s="26">
        <f t="shared" si="67"/>
        <v>0</v>
      </c>
      <c r="BF138" s="26">
        <f t="shared" si="67"/>
        <v>0.48380505077411978</v>
      </c>
    </row>
    <row r="139" spans="1:58" ht="12" customHeight="1">
      <c r="A139" s="54" t="s">
        <v>402</v>
      </c>
      <c r="B139" s="26">
        <f>B117</f>
        <v>6.4355525310516679E-2</v>
      </c>
      <c r="C139" s="26">
        <f t="shared" ref="C139:BF139" si="68">C117</f>
        <v>6.7333921317870596E-2</v>
      </c>
      <c r="D139" s="26">
        <f t="shared" si="68"/>
        <v>6.5326588214894024E-2</v>
      </c>
      <c r="E139" s="26">
        <f t="shared" si="68"/>
        <v>0.50825630230056384</v>
      </c>
      <c r="F139" s="26">
        <f t="shared" si="68"/>
        <v>0.24535516678070643</v>
      </c>
      <c r="G139" s="26">
        <f t="shared" si="68"/>
        <v>0.317802602130346</v>
      </c>
      <c r="H139" s="26">
        <f t="shared" si="68"/>
        <v>0.42062303135790585</v>
      </c>
      <c r="I139" s="26">
        <f t="shared" si="68"/>
        <v>0.34762037095836973</v>
      </c>
      <c r="J139" s="26">
        <f t="shared" si="68"/>
        <v>0.59039375245587034</v>
      </c>
      <c r="K139" s="26">
        <f t="shared" si="68"/>
        <v>0.20128272291886912</v>
      </c>
      <c r="L139" s="26">
        <f t="shared" si="68"/>
        <v>0.36970105711851847</v>
      </c>
      <c r="M139" s="26">
        <f t="shared" si="68"/>
        <v>0.3427219996838618</v>
      </c>
      <c r="N139" s="26">
        <f t="shared" si="68"/>
        <v>0.15138425929939076</v>
      </c>
      <c r="O139" s="26">
        <f t="shared" si="68"/>
        <v>0.26176270771591975</v>
      </c>
      <c r="P139" s="26">
        <f t="shared" si="68"/>
        <v>0.42365192688500508</v>
      </c>
      <c r="Q139" s="26">
        <f t="shared" si="68"/>
        <v>0.43554752283641796</v>
      </c>
      <c r="R139" s="26">
        <f t="shared" si="68"/>
        <v>0.23703497101776921</v>
      </c>
      <c r="S139" s="26">
        <f t="shared" si="68"/>
        <v>0.29554166706693019</v>
      </c>
      <c r="T139" s="26">
        <f t="shared" si="68"/>
        <v>0.18761881677801259</v>
      </c>
      <c r="U139" s="26">
        <f t="shared" si="68"/>
        <v>0.56889173930351922</v>
      </c>
      <c r="V139" s="26">
        <f t="shared" si="68"/>
        <v>0.51413861092520796</v>
      </c>
      <c r="W139" s="26">
        <f t="shared" si="68"/>
        <v>0.50847546400267518</v>
      </c>
      <c r="X139" s="26">
        <f t="shared" si="68"/>
        <v>0.52790286279884202</v>
      </c>
      <c r="Y139" s="26">
        <f t="shared" si="68"/>
        <v>0.33478292722460318</v>
      </c>
      <c r="Z139" s="26">
        <f t="shared" si="68"/>
        <v>0.29363977101335254</v>
      </c>
      <c r="AA139" s="26">
        <f t="shared" si="68"/>
        <v>0.27878062529547121</v>
      </c>
      <c r="AB139" s="26">
        <f t="shared" si="68"/>
        <v>0.13989257682656395</v>
      </c>
      <c r="AC139" s="26">
        <f t="shared" si="68"/>
        <v>0.17986549391045598</v>
      </c>
      <c r="AD139" s="26">
        <f t="shared" si="68"/>
        <v>0.30385107412331736</v>
      </c>
      <c r="AE139" s="26">
        <f t="shared" si="68"/>
        <v>0.37278502442642936</v>
      </c>
      <c r="AF139" s="26">
        <f t="shared" si="68"/>
        <v>0.47498137274909952</v>
      </c>
      <c r="AG139" s="26">
        <f t="shared" si="68"/>
        <v>0.51740149494415566</v>
      </c>
      <c r="AH139" s="26">
        <f t="shared" si="68"/>
        <v>0.51005236552657862</v>
      </c>
      <c r="AI139" s="26">
        <f t="shared" si="68"/>
        <v>0.44188244703827551</v>
      </c>
      <c r="AJ139" s="26">
        <f t="shared" si="68"/>
        <v>0.371176395391907</v>
      </c>
      <c r="AK139" s="26">
        <f t="shared" si="68"/>
        <v>0.34950664272902332</v>
      </c>
      <c r="AL139" s="26">
        <f t="shared" si="68"/>
        <v>0.35552903905500405</v>
      </c>
      <c r="AM139" s="26">
        <f t="shared" si="68"/>
        <v>0.14487712505037703</v>
      </c>
      <c r="AN139" s="26">
        <f t="shared" si="68"/>
        <v>0.50055964268478781</v>
      </c>
      <c r="AO139" s="26">
        <f t="shared" si="68"/>
        <v>0.33799138598732303</v>
      </c>
      <c r="AP139" s="26">
        <f t="shared" si="68"/>
        <v>0.36792558572575995</v>
      </c>
      <c r="AQ139" s="26">
        <f t="shared" si="68"/>
        <v>0.27409675699284758</v>
      </c>
      <c r="AR139" s="26">
        <f t="shared" si="68"/>
        <v>0.71142201686578377</v>
      </c>
      <c r="AS139" s="26">
        <f t="shared" si="68"/>
        <v>0.43578872943706654</v>
      </c>
      <c r="AT139" s="26">
        <f t="shared" si="68"/>
        <v>0.11676008265215046</v>
      </c>
      <c r="AU139" s="26">
        <f t="shared" si="68"/>
        <v>0.25211914697110643</v>
      </c>
      <c r="AV139" s="26">
        <f t="shared" si="68"/>
        <v>0.26295749367155136</v>
      </c>
      <c r="AW139" s="26">
        <f t="shared" si="68"/>
        <v>0.69895926245912565</v>
      </c>
      <c r="AX139" s="26">
        <f t="shared" si="68"/>
        <v>0.49094307958916528</v>
      </c>
      <c r="AY139" s="26">
        <f t="shared" si="68"/>
        <v>0.12096958828184236</v>
      </c>
      <c r="AZ139" s="26">
        <f t="shared" si="68"/>
        <v>0.26972899639916353</v>
      </c>
      <c r="BA139" s="26">
        <f t="shared" si="68"/>
        <v>0.33357888899817872</v>
      </c>
      <c r="BB139" s="26">
        <f t="shared" si="68"/>
        <v>0.59160829634583056</v>
      </c>
      <c r="BC139" s="26">
        <f t="shared" si="68"/>
        <v>0.5031832506701186</v>
      </c>
      <c r="BD139" s="26">
        <f t="shared" si="68"/>
        <v>0.38423566802176962</v>
      </c>
      <c r="BE139" s="26">
        <f t="shared" si="68"/>
        <v>0</v>
      </c>
      <c r="BF139" s="26">
        <f t="shared" si="68"/>
        <v>0.38951373032638598</v>
      </c>
    </row>
    <row r="140" spans="1:58" ht="12" customHeight="1">
      <c r="A140" s="54" t="s">
        <v>403</v>
      </c>
      <c r="B140" s="26">
        <f>B121</f>
        <v>8.1523505376414774E-3</v>
      </c>
      <c r="C140" s="26">
        <f t="shared" ref="C140:BF140" si="69">C121</f>
        <v>6.1364542184497916E-3</v>
      </c>
      <c r="D140" s="26">
        <f t="shared" si="69"/>
        <v>7.4950967239093584E-3</v>
      </c>
      <c r="E140" s="26">
        <f t="shared" si="69"/>
        <v>2.2220918802994514E-2</v>
      </c>
      <c r="F140" s="26">
        <f t="shared" si="69"/>
        <v>3.784579657700899E-2</v>
      </c>
      <c r="G140" s="26">
        <f t="shared" si="69"/>
        <v>2.2112458061437835E-2</v>
      </c>
      <c r="H140" s="26">
        <f t="shared" si="69"/>
        <v>2.5990275796101435E-2</v>
      </c>
      <c r="I140" s="26">
        <f t="shared" si="69"/>
        <v>2.0329212889714825E-2</v>
      </c>
      <c r="J140" s="26">
        <f t="shared" si="69"/>
        <v>2.8826957073622716E-2</v>
      </c>
      <c r="K140" s="26">
        <f t="shared" si="69"/>
        <v>2.1907979877669421E-2</v>
      </c>
      <c r="L140" s="26">
        <f t="shared" si="69"/>
        <v>2.5090294171585079E-2</v>
      </c>
      <c r="M140" s="26">
        <f t="shared" si="69"/>
        <v>2.4533885022578493E-2</v>
      </c>
      <c r="N140" s="26">
        <f t="shared" si="69"/>
        <v>2.0774689320442345E-2</v>
      </c>
      <c r="O140" s="26">
        <f t="shared" si="69"/>
        <v>4.2692713329931332E-2</v>
      </c>
      <c r="P140" s="26">
        <f t="shared" si="69"/>
        <v>3.0084016759653272E-2</v>
      </c>
      <c r="Q140" s="26">
        <f t="shared" si="69"/>
        <v>2.569084686186791E-2</v>
      </c>
      <c r="R140" s="26">
        <f t="shared" si="69"/>
        <v>8.2255534440538999E-2</v>
      </c>
      <c r="S140" s="26">
        <f t="shared" si="69"/>
        <v>1.9437911725581243E-2</v>
      </c>
      <c r="T140" s="26">
        <f t="shared" si="69"/>
        <v>7.3882826627588013E-3</v>
      </c>
      <c r="U140" s="26">
        <f t="shared" si="69"/>
        <v>3.6734053205706982E-2</v>
      </c>
      <c r="V140" s="26">
        <f t="shared" si="69"/>
        <v>4.7425738149100422E-2</v>
      </c>
      <c r="W140" s="26">
        <f t="shared" si="69"/>
        <v>3.0879997878622001E-2</v>
      </c>
      <c r="X140" s="26">
        <f t="shared" si="69"/>
        <v>2.3400416084041812E-2</v>
      </c>
      <c r="Y140" s="26">
        <f t="shared" si="69"/>
        <v>8.1593536420568116E-2</v>
      </c>
      <c r="Z140" s="26">
        <f t="shared" si="69"/>
        <v>5.0543199111973663E-2</v>
      </c>
      <c r="AA140" s="26">
        <f t="shared" si="69"/>
        <v>2.1837157220737136E-2</v>
      </c>
      <c r="AB140" s="26">
        <f t="shared" si="69"/>
        <v>2.1104335620244257E-2</v>
      </c>
      <c r="AC140" s="26">
        <f t="shared" si="69"/>
        <v>2.0944239590266443E-2</v>
      </c>
      <c r="AD140" s="26">
        <f t="shared" si="69"/>
        <v>3.5816710087128854E-2</v>
      </c>
      <c r="AE140" s="26">
        <f t="shared" si="69"/>
        <v>3.6979755682243015E-2</v>
      </c>
      <c r="AF140" s="26">
        <f t="shared" si="69"/>
        <v>2.954699657947147E-2</v>
      </c>
      <c r="AG140" s="26">
        <f t="shared" si="69"/>
        <v>2.7647162336995615E-2</v>
      </c>
      <c r="AH140" s="26">
        <f t="shared" si="69"/>
        <v>4.5678742854693741E-2</v>
      </c>
      <c r="AI140" s="26">
        <f t="shared" si="69"/>
        <v>3.0352257829034383E-2</v>
      </c>
      <c r="AJ140" s="26">
        <f t="shared" si="69"/>
        <v>3.8977807646285632E-2</v>
      </c>
      <c r="AK140" s="26">
        <f t="shared" si="69"/>
        <v>4.1094659083006121E-2</v>
      </c>
      <c r="AL140" s="26">
        <f t="shared" si="69"/>
        <v>2.9678985057655115E-2</v>
      </c>
      <c r="AM140" s="26">
        <f t="shared" si="69"/>
        <v>1.2110296583339121E-2</v>
      </c>
      <c r="AN140" s="26">
        <f t="shared" si="69"/>
        <v>3.5996781541537168E-2</v>
      </c>
      <c r="AO140" s="26">
        <f t="shared" si="69"/>
        <v>2.7018469112590739E-2</v>
      </c>
      <c r="AP140" s="26">
        <f t="shared" si="69"/>
        <v>3.5712456217654162E-2</v>
      </c>
      <c r="AQ140" s="26">
        <f t="shared" si="69"/>
        <v>4.1859862992060258E-2</v>
      </c>
      <c r="AR140" s="26">
        <f t="shared" si="69"/>
        <v>4.718247911723996E-2</v>
      </c>
      <c r="AS140" s="26">
        <f t="shared" si="69"/>
        <v>3.2887188587161498E-2</v>
      </c>
      <c r="AT140" s="26">
        <f t="shared" si="69"/>
        <v>2.2000947955867555E-2</v>
      </c>
      <c r="AU140" s="26">
        <f t="shared" si="69"/>
        <v>0.16401247532967159</v>
      </c>
      <c r="AV140" s="26">
        <f t="shared" si="69"/>
        <v>6.2259687900626505E-2</v>
      </c>
      <c r="AW140" s="26">
        <f t="shared" si="69"/>
        <v>5.2763090655974218E-2</v>
      </c>
      <c r="AX140" s="26">
        <f t="shared" si="69"/>
        <v>5.715044635924163E-2</v>
      </c>
      <c r="AY140" s="26">
        <f t="shared" si="69"/>
        <v>0.516728005453717</v>
      </c>
      <c r="AZ140" s="26">
        <f t="shared" si="69"/>
        <v>0.33194048072236293</v>
      </c>
      <c r="BA140" s="26">
        <f t="shared" si="69"/>
        <v>3.1044357638389797E-2</v>
      </c>
      <c r="BB140" s="26">
        <f t="shared" si="69"/>
        <v>0.13262299637217759</v>
      </c>
      <c r="BC140" s="26">
        <f t="shared" si="69"/>
        <v>0.12096015892928169</v>
      </c>
      <c r="BD140" s="26">
        <f t="shared" si="69"/>
        <v>5.3637093983928082E-2</v>
      </c>
      <c r="BE140" s="26">
        <f t="shared" si="69"/>
        <v>0</v>
      </c>
      <c r="BF140" s="26">
        <f t="shared" si="69"/>
        <v>4.9067845681593246E-2</v>
      </c>
    </row>
  </sheetData>
  <mergeCells count="6">
    <mergeCell ref="BF3:BF4"/>
    <mergeCell ref="AP3:BE3"/>
    <mergeCell ref="A3:A4"/>
    <mergeCell ref="B3:D3"/>
    <mergeCell ref="E3:H3"/>
    <mergeCell ref="I3:AL3"/>
  </mergeCells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BK140"/>
  <sheetViews>
    <sheetView showGridLines="0" zoomScaleNormal="100" workbookViewId="0">
      <pane xSplit="1" ySplit="5" topLeftCell="B110" activePane="bottomRight" state="frozen"/>
      <selection activeCell="A142" sqref="A142"/>
      <selection pane="topRight" activeCell="A142" sqref="A142"/>
      <selection pane="bottomLeft" activeCell="A142" sqref="A142"/>
      <selection pane="bottomRight" activeCell="A142" sqref="A142"/>
    </sheetView>
  </sheetViews>
  <sheetFormatPr defaultColWidth="11.5703125" defaultRowHeight="11.1" customHeight="1"/>
  <cols>
    <col min="1" max="1" width="67.28515625" style="24" customWidth="1"/>
    <col min="2" max="7" width="13.42578125" style="24" customWidth="1"/>
    <col min="8" max="8" width="13.42578125" style="30" customWidth="1"/>
    <col min="9" max="37" width="13.42578125" style="24" customWidth="1"/>
    <col min="38" max="38" width="13.42578125" style="31" customWidth="1"/>
    <col min="39" max="40" width="13.42578125" style="24" customWidth="1"/>
    <col min="41" max="41" width="13.42578125" style="31" customWidth="1"/>
    <col min="42" max="44" width="13.42578125" style="24" customWidth="1"/>
    <col min="45" max="45" width="16" style="24" customWidth="1"/>
    <col min="46" max="55" width="13.42578125" style="24" customWidth="1"/>
    <col min="56" max="56" width="15.140625" style="24" customWidth="1"/>
    <col min="57" max="57" width="13.42578125" style="24" customWidth="1"/>
    <col min="58" max="58" width="13.42578125" style="32" customWidth="1"/>
    <col min="59" max="16384" width="11.5703125" style="32"/>
  </cols>
  <sheetData>
    <row r="1" spans="1:63" ht="11.1" customHeight="1">
      <c r="A1" s="27" t="s">
        <v>384</v>
      </c>
      <c r="B1" s="28"/>
      <c r="C1" s="29"/>
      <c r="D1" s="29"/>
      <c r="E1" s="29"/>
      <c r="F1" s="29"/>
      <c r="G1" s="29"/>
    </row>
    <row r="2" spans="1:63" ht="11.1" customHeight="1">
      <c r="A2" s="27"/>
      <c r="B2" s="33" t="s">
        <v>16</v>
      </c>
      <c r="C2" s="29"/>
      <c r="D2" s="29"/>
      <c r="E2" s="29"/>
      <c r="F2" s="29"/>
      <c r="G2" s="29"/>
    </row>
    <row r="3" spans="1:63" s="44" customFormat="1" ht="14.25" customHeight="1">
      <c r="A3" s="151" t="s">
        <v>65</v>
      </c>
      <c r="B3" s="156" t="s">
        <v>194</v>
      </c>
      <c r="C3" s="156"/>
      <c r="D3" s="156"/>
      <c r="E3" s="154" t="s">
        <v>198</v>
      </c>
      <c r="F3" s="154"/>
      <c r="G3" s="154"/>
      <c r="H3" s="154"/>
      <c r="I3" s="155" t="s">
        <v>199</v>
      </c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34" t="s">
        <v>200</v>
      </c>
      <c r="AN3" s="35" t="s">
        <v>201</v>
      </c>
      <c r="AO3" s="36" t="s">
        <v>396</v>
      </c>
      <c r="AP3" s="150" t="s">
        <v>197</v>
      </c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48" t="s">
        <v>382</v>
      </c>
    </row>
    <row r="4" spans="1:63" s="44" customFormat="1" ht="72" customHeight="1">
      <c r="A4" s="152"/>
      <c r="B4" s="38" t="s">
        <v>66</v>
      </c>
      <c r="C4" s="38" t="s">
        <v>67</v>
      </c>
      <c r="D4" s="38" t="s">
        <v>380</v>
      </c>
      <c r="E4" s="38" t="s">
        <v>68</v>
      </c>
      <c r="F4" s="39" t="s">
        <v>69</v>
      </c>
      <c r="G4" s="39" t="s">
        <v>70</v>
      </c>
      <c r="H4" s="40" t="s">
        <v>380</v>
      </c>
      <c r="I4" s="39" t="s">
        <v>71</v>
      </c>
      <c r="J4" s="39" t="s">
        <v>72</v>
      </c>
      <c r="K4" s="39" t="s">
        <v>73</v>
      </c>
      <c r="L4" s="39" t="s">
        <v>74</v>
      </c>
      <c r="M4" s="39" t="s">
        <v>75</v>
      </c>
      <c r="N4" s="39" t="s">
        <v>76</v>
      </c>
      <c r="O4" s="39" t="s">
        <v>77</v>
      </c>
      <c r="P4" s="39" t="s">
        <v>78</v>
      </c>
      <c r="Q4" s="39" t="s">
        <v>79</v>
      </c>
      <c r="R4" s="39" t="s">
        <v>80</v>
      </c>
      <c r="S4" s="39" t="s">
        <v>81</v>
      </c>
      <c r="T4" s="39" t="s">
        <v>82</v>
      </c>
      <c r="U4" s="39" t="s">
        <v>83</v>
      </c>
      <c r="V4" s="39" t="s">
        <v>84</v>
      </c>
      <c r="W4" s="39" t="s">
        <v>85</v>
      </c>
      <c r="X4" s="39" t="s">
        <v>86</v>
      </c>
      <c r="Y4" s="39" t="s">
        <v>87</v>
      </c>
      <c r="Z4" s="39" t="s">
        <v>88</v>
      </c>
      <c r="AA4" s="39" t="s">
        <v>89</v>
      </c>
      <c r="AB4" s="39" t="s">
        <v>90</v>
      </c>
      <c r="AC4" s="39" t="s">
        <v>91</v>
      </c>
      <c r="AD4" s="39" t="s">
        <v>92</v>
      </c>
      <c r="AE4" s="39" t="s">
        <v>93</v>
      </c>
      <c r="AF4" s="39" t="s">
        <v>94</v>
      </c>
      <c r="AG4" s="39" t="s">
        <v>95</v>
      </c>
      <c r="AH4" s="39" t="s">
        <v>96</v>
      </c>
      <c r="AI4" s="39" t="s">
        <v>97</v>
      </c>
      <c r="AJ4" s="39" t="s">
        <v>98</v>
      </c>
      <c r="AK4" s="39" t="s">
        <v>99</v>
      </c>
      <c r="AL4" s="41" t="s">
        <v>380</v>
      </c>
      <c r="AM4" s="39" t="s">
        <v>100</v>
      </c>
      <c r="AN4" s="39" t="s">
        <v>101</v>
      </c>
      <c r="AO4" s="39" t="s">
        <v>396</v>
      </c>
      <c r="AP4" s="38" t="s">
        <v>102</v>
      </c>
      <c r="AQ4" s="38" t="s">
        <v>103</v>
      </c>
      <c r="AR4" s="38" t="s">
        <v>104</v>
      </c>
      <c r="AS4" s="38" t="s">
        <v>105</v>
      </c>
      <c r="AT4" s="38" t="s">
        <v>106</v>
      </c>
      <c r="AU4" s="38" t="s">
        <v>107</v>
      </c>
      <c r="AV4" s="38" t="s">
        <v>108</v>
      </c>
      <c r="AW4" s="38" t="s">
        <v>109</v>
      </c>
      <c r="AX4" s="38" t="s">
        <v>110</v>
      </c>
      <c r="AY4" s="38" t="s">
        <v>111</v>
      </c>
      <c r="AZ4" s="42" t="s">
        <v>195</v>
      </c>
      <c r="BA4" s="38" t="s">
        <v>115</v>
      </c>
      <c r="BB4" s="38" t="s">
        <v>113</v>
      </c>
      <c r="BC4" s="38" t="s">
        <v>114</v>
      </c>
      <c r="BD4" s="42" t="s">
        <v>196</v>
      </c>
      <c r="BE4" s="43" t="s">
        <v>112</v>
      </c>
      <c r="BF4" s="149"/>
    </row>
    <row r="5" spans="1:63" s="44" customFormat="1" ht="12" customHeight="1" thickBot="1">
      <c r="A5" s="45" t="s">
        <v>390</v>
      </c>
      <c r="B5" s="46">
        <f>SUM(B97,B31,B25,B6,B95)</f>
        <v>80248.798646952899</v>
      </c>
      <c r="C5" s="46">
        <f t="shared" ref="C5:AI5" si="0">SUM(C97,C31,C25,C6,C95)</f>
        <v>40432.603324640819</v>
      </c>
      <c r="D5" s="46">
        <f t="shared" si="0"/>
        <v>120681.40197159372</v>
      </c>
      <c r="E5" s="46">
        <f t="shared" si="0"/>
        <v>46884.29846296394</v>
      </c>
      <c r="F5" s="46">
        <f t="shared" si="0"/>
        <v>17706.941335932246</v>
      </c>
      <c r="G5" s="46">
        <f t="shared" si="0"/>
        <v>13785.91905603204</v>
      </c>
      <c r="H5" s="46">
        <f t="shared" si="0"/>
        <v>78377.158854928217</v>
      </c>
      <c r="I5" s="46">
        <f t="shared" si="0"/>
        <v>294192.13021464535</v>
      </c>
      <c r="J5" s="46">
        <f t="shared" si="0"/>
        <v>9066.3814955243197</v>
      </c>
      <c r="K5" s="46">
        <f t="shared" si="0"/>
        <v>29884.419527932743</v>
      </c>
      <c r="L5" s="46">
        <f t="shared" si="0"/>
        <v>24069.209284865658</v>
      </c>
      <c r="M5" s="46">
        <f t="shared" si="0"/>
        <v>18481.837215418764</v>
      </c>
      <c r="N5" s="46">
        <f t="shared" si="0"/>
        <v>11392.432166157138</v>
      </c>
      <c r="O5" s="46">
        <f t="shared" si="0"/>
        <v>36009.444477144352</v>
      </c>
      <c r="P5" s="46">
        <f t="shared" si="0"/>
        <v>9187.9414526496294</v>
      </c>
      <c r="Q5" s="46">
        <f t="shared" si="0"/>
        <v>204743.07998953952</v>
      </c>
      <c r="R5" s="46">
        <f t="shared" si="0"/>
        <v>15861.490597859382</v>
      </c>
      <c r="S5" s="46">
        <f t="shared" si="0"/>
        <v>59468.464252862956</v>
      </c>
      <c r="T5" s="46">
        <f t="shared" si="0"/>
        <v>21579.286757562004</v>
      </c>
      <c r="U5" s="46">
        <f t="shared" si="0"/>
        <v>17551.066739436032</v>
      </c>
      <c r="V5" s="46">
        <f t="shared" si="0"/>
        <v>14259.74498026278</v>
      </c>
      <c r="W5" s="46">
        <f t="shared" si="0"/>
        <v>18541.321376523865</v>
      </c>
      <c r="X5" s="46">
        <f t="shared" si="0"/>
        <v>10411.734749250161</v>
      </c>
      <c r="Y5" s="46">
        <f t="shared" si="0"/>
        <v>12592.534912403291</v>
      </c>
      <c r="Z5" s="46">
        <f t="shared" si="0"/>
        <v>48340.062813497338</v>
      </c>
      <c r="AA5" s="46">
        <f t="shared" si="0"/>
        <v>37220.642657950433</v>
      </c>
      <c r="AB5" s="46">
        <f t="shared" si="0"/>
        <v>75524.067264413839</v>
      </c>
      <c r="AC5" s="46">
        <f t="shared" si="0"/>
        <v>30958.207682057429</v>
      </c>
      <c r="AD5" s="46">
        <f t="shared" si="0"/>
        <v>45115.279026337332</v>
      </c>
      <c r="AE5" s="46">
        <f t="shared" si="0"/>
        <v>84978.535993580299</v>
      </c>
      <c r="AF5" s="46">
        <f t="shared" si="0"/>
        <v>42498.618699227765</v>
      </c>
      <c r="AG5" s="46">
        <f t="shared" si="0"/>
        <v>54012.975176498701</v>
      </c>
      <c r="AH5" s="46">
        <f t="shared" si="0"/>
        <v>98483.310092738961</v>
      </c>
      <c r="AI5" s="46">
        <f t="shared" si="0"/>
        <v>53066.772299525284</v>
      </c>
      <c r="AJ5" s="46">
        <f t="shared" ref="AJ5:BF5" si="1">SUM(AJ97,AJ31,AJ25,AJ6,AJ95)</f>
        <v>25263.264118266055</v>
      </c>
      <c r="AK5" s="46">
        <f t="shared" si="1"/>
        <v>22920.492077255723</v>
      </c>
      <c r="AL5" s="46">
        <f t="shared" si="1"/>
        <v>1425674.7480913869</v>
      </c>
      <c r="AM5" s="46">
        <f t="shared" si="1"/>
        <v>90903.278473028331</v>
      </c>
      <c r="AN5" s="46">
        <f t="shared" si="1"/>
        <v>195094.35630325487</v>
      </c>
      <c r="AO5" s="46">
        <f t="shared" si="1"/>
        <v>1790049.5417225985</v>
      </c>
      <c r="AP5" s="46">
        <f t="shared" si="1"/>
        <v>188988.21884975769</v>
      </c>
      <c r="AQ5" s="46">
        <f t="shared" si="1"/>
        <v>157409.84861221866</v>
      </c>
      <c r="AR5" s="46">
        <f t="shared" si="1"/>
        <v>111288.66519024441</v>
      </c>
      <c r="AS5" s="46">
        <f t="shared" si="1"/>
        <v>102042.97149165813</v>
      </c>
      <c r="AT5" s="46">
        <f t="shared" si="1"/>
        <v>25858.528228188796</v>
      </c>
      <c r="AU5" s="46">
        <f t="shared" si="1"/>
        <v>3119.5749114312107</v>
      </c>
      <c r="AV5" s="46">
        <f t="shared" si="1"/>
        <v>60643.216040763436</v>
      </c>
      <c r="AW5" s="46">
        <f t="shared" si="1"/>
        <v>107720.85465629028</v>
      </c>
      <c r="AX5" s="46">
        <f t="shared" si="1"/>
        <v>17073.037400043137</v>
      </c>
      <c r="AY5" s="46">
        <f t="shared" si="1"/>
        <v>44103.19838618143</v>
      </c>
      <c r="AZ5" s="46">
        <f t="shared" si="1"/>
        <v>61176.235786224563</v>
      </c>
      <c r="BA5" s="46">
        <f t="shared" si="1"/>
        <v>112549.03043941616</v>
      </c>
      <c r="BB5" s="46">
        <f t="shared" si="1"/>
        <v>24035.157296046898</v>
      </c>
      <c r="BC5" s="46">
        <f t="shared" si="1"/>
        <v>25013.709941647106</v>
      </c>
      <c r="BD5" s="46">
        <f t="shared" si="1"/>
        <v>161597.89767711019</v>
      </c>
      <c r="BE5" s="46">
        <f t="shared" si="1"/>
        <v>0</v>
      </c>
      <c r="BF5" s="47">
        <f t="shared" si="1"/>
        <v>2961580.9616376446</v>
      </c>
      <c r="BG5" s="48"/>
      <c r="BH5" s="48"/>
      <c r="BI5" s="48"/>
      <c r="BJ5" s="49"/>
      <c r="BK5" s="49"/>
    </row>
    <row r="6" spans="1:63" ht="12" customHeight="1" thickTop="1">
      <c r="A6" s="50" t="s">
        <v>391</v>
      </c>
      <c r="B6" s="51">
        <f>SUM(B7:B24)</f>
        <v>8367.6246183797648</v>
      </c>
      <c r="C6" s="51">
        <f>SUM(C7:C24)</f>
        <v>9513.4756176740721</v>
      </c>
      <c r="D6" s="51">
        <f t="shared" ref="D6:D24" si="2">SUM(B6:C6)</f>
        <v>17881.100236053837</v>
      </c>
      <c r="E6" s="51">
        <f t="shared" ref="E6:AJ6" si="3">SUM(E7:E24)</f>
        <v>0</v>
      </c>
      <c r="F6" s="51">
        <f t="shared" si="3"/>
        <v>0</v>
      </c>
      <c r="G6" s="51">
        <f t="shared" si="3"/>
        <v>1.63333719290864</v>
      </c>
      <c r="H6" s="51">
        <f t="shared" ref="H6:H37" si="4">SUM(G6,F6,E6)</f>
        <v>1.63333719290864</v>
      </c>
      <c r="I6" s="51">
        <f t="shared" si="3"/>
        <v>129680.79369587445</v>
      </c>
      <c r="J6" s="51">
        <f t="shared" si="3"/>
        <v>5265.9193181135315</v>
      </c>
      <c r="K6" s="51">
        <f t="shared" si="3"/>
        <v>4500.4123684362057</v>
      </c>
      <c r="L6" s="51">
        <f t="shared" si="3"/>
        <v>13.3270902760701</v>
      </c>
      <c r="M6" s="51">
        <f t="shared" si="3"/>
        <v>17.922737481145401</v>
      </c>
      <c r="N6" s="51">
        <f t="shared" si="3"/>
        <v>2736.5301983798699</v>
      </c>
      <c r="O6" s="51">
        <f t="shared" si="3"/>
        <v>2339.3452208572498</v>
      </c>
      <c r="P6" s="51">
        <f t="shared" si="3"/>
        <v>0</v>
      </c>
      <c r="Q6" s="51">
        <f t="shared" si="3"/>
        <v>0</v>
      </c>
      <c r="R6" s="51">
        <f t="shared" si="3"/>
        <v>8369.7692879054648</v>
      </c>
      <c r="S6" s="51">
        <f t="shared" si="3"/>
        <v>119.87904341705</v>
      </c>
      <c r="T6" s="51">
        <f t="shared" si="3"/>
        <v>0</v>
      </c>
      <c r="U6" s="51">
        <f t="shared" si="3"/>
        <v>0</v>
      </c>
      <c r="V6" s="51">
        <f t="shared" si="3"/>
        <v>0</v>
      </c>
      <c r="W6" s="51">
        <f t="shared" si="3"/>
        <v>0</v>
      </c>
      <c r="X6" s="51">
        <f t="shared" si="3"/>
        <v>0</v>
      </c>
      <c r="Y6" s="51">
        <f t="shared" si="3"/>
        <v>0</v>
      </c>
      <c r="Z6" s="51">
        <f t="shared" si="3"/>
        <v>1116.7761284779899</v>
      </c>
      <c r="AA6" s="51">
        <f t="shared" si="3"/>
        <v>48.713309014668802</v>
      </c>
      <c r="AB6" s="51">
        <f t="shared" si="3"/>
        <v>548.37158846756802</v>
      </c>
      <c r="AC6" s="51">
        <f t="shared" si="3"/>
        <v>0</v>
      </c>
      <c r="AD6" s="51">
        <f t="shared" si="3"/>
        <v>7.6275025162004999</v>
      </c>
      <c r="AE6" s="51">
        <f t="shared" si="3"/>
        <v>0</v>
      </c>
      <c r="AF6" s="51">
        <f t="shared" si="3"/>
        <v>0</v>
      </c>
      <c r="AG6" s="51">
        <f t="shared" si="3"/>
        <v>0</v>
      </c>
      <c r="AH6" s="51">
        <f t="shared" si="3"/>
        <v>0</v>
      </c>
      <c r="AI6" s="51">
        <f t="shared" si="3"/>
        <v>0</v>
      </c>
      <c r="AJ6" s="51">
        <f t="shared" si="3"/>
        <v>0</v>
      </c>
      <c r="AK6" s="51">
        <f t="shared" ref="AK6:AY6" si="5">SUM(AK7:AK24)</f>
        <v>2.3739336741439301</v>
      </c>
      <c r="AL6" s="52">
        <f t="shared" ref="AL6:AL37" si="6">SUM(AK6,AJ6,AI6,AH6,AG6,AF6,AE6,AD6,AC6,AB6,AA6,Z6,Y6,X6,W6,V6,U6,T6,S6,R6,Q6,P6,O6,N6,M6,L6,K6,J6,I6)</f>
        <v>154767.76142289161</v>
      </c>
      <c r="AM6" s="51">
        <f>SUM(AM7:AM24)</f>
        <v>17.660660161249499</v>
      </c>
      <c r="AN6" s="51">
        <f t="shared" si="5"/>
        <v>342.50944476533562</v>
      </c>
      <c r="AO6" s="52">
        <f t="shared" ref="AO6:AO37" si="7">SUM(AN6,AM6,AL6,H6)</f>
        <v>155129.56486501111</v>
      </c>
      <c r="AP6" s="51">
        <f t="shared" si="5"/>
        <v>6044.9770691486465</v>
      </c>
      <c r="AQ6" s="51">
        <f t="shared" si="5"/>
        <v>0</v>
      </c>
      <c r="AR6" s="51">
        <f t="shared" si="5"/>
        <v>0</v>
      </c>
      <c r="AS6" s="51">
        <f t="shared" si="5"/>
        <v>0</v>
      </c>
      <c r="AT6" s="51">
        <f t="shared" si="5"/>
        <v>0</v>
      </c>
      <c r="AU6" s="51">
        <f t="shared" si="5"/>
        <v>0</v>
      </c>
      <c r="AV6" s="51">
        <f t="shared" si="5"/>
        <v>3555.4131768605416</v>
      </c>
      <c r="AW6" s="51">
        <f t="shared" si="5"/>
        <v>24.633835532853929</v>
      </c>
      <c r="AX6" s="51">
        <f t="shared" si="5"/>
        <v>48.779244852718499</v>
      </c>
      <c r="AY6" s="51">
        <f t="shared" si="5"/>
        <v>224.49947634585098</v>
      </c>
      <c r="AZ6" s="51">
        <f>SUM(AX6:AY6)</f>
        <v>273.27872119856949</v>
      </c>
      <c r="BA6" s="51">
        <f>SUM(BA7:BA24)</f>
        <v>1409.0963541151916</v>
      </c>
      <c r="BB6" s="51">
        <f>SUM(BB7:BB24)</f>
        <v>490.43601923367493</v>
      </c>
      <c r="BC6" s="51">
        <f>SUM(BC7:BC24)</f>
        <v>160.20245209758377</v>
      </c>
      <c r="BD6" s="51">
        <f>SUM(BA6:BC6)</f>
        <v>2059.7348254464505</v>
      </c>
      <c r="BE6" s="51">
        <f>SUM(BE7:BE24)</f>
        <v>0</v>
      </c>
      <c r="BF6" s="53">
        <f>SUM(BF7:BF24)</f>
        <v>185160.21962918947</v>
      </c>
    </row>
    <row r="7" spans="1:63" ht="12" customHeight="1">
      <c r="A7" s="54" t="s">
        <v>116</v>
      </c>
      <c r="B7" s="55">
        <v>229.22826288621101</v>
      </c>
      <c r="C7" s="55">
        <v>185.24628036903999</v>
      </c>
      <c r="D7" s="55">
        <f t="shared" si="2"/>
        <v>414.47454325525098</v>
      </c>
      <c r="E7" s="55">
        <v>0</v>
      </c>
      <c r="F7" s="55">
        <v>0</v>
      </c>
      <c r="G7" s="55">
        <v>0</v>
      </c>
      <c r="H7" s="55">
        <f t="shared" si="4"/>
        <v>0</v>
      </c>
      <c r="I7" s="55">
        <v>6425.7878383160396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0</v>
      </c>
      <c r="R7" s="55">
        <v>0</v>
      </c>
      <c r="S7" s="55">
        <v>0</v>
      </c>
      <c r="T7" s="55">
        <v>0</v>
      </c>
      <c r="U7" s="55">
        <v>0</v>
      </c>
      <c r="V7" s="55">
        <v>0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5">
        <v>0</v>
      </c>
      <c r="AG7" s="55">
        <v>0</v>
      </c>
      <c r="AH7" s="55">
        <v>0</v>
      </c>
      <c r="AI7" s="55">
        <v>0</v>
      </c>
      <c r="AJ7" s="55">
        <v>0</v>
      </c>
      <c r="AK7" s="55">
        <v>0</v>
      </c>
      <c r="AL7" s="56">
        <f t="shared" si="6"/>
        <v>6425.7878383160396</v>
      </c>
      <c r="AM7" s="55">
        <v>0</v>
      </c>
      <c r="AN7" s="55">
        <v>0</v>
      </c>
      <c r="AO7" s="56">
        <f t="shared" si="7"/>
        <v>6425.7878383160396</v>
      </c>
      <c r="AP7" s="55">
        <v>0</v>
      </c>
      <c r="AQ7" s="55">
        <v>0</v>
      </c>
      <c r="AR7" s="55">
        <v>0</v>
      </c>
      <c r="AS7" s="55">
        <v>0</v>
      </c>
      <c r="AT7" s="55">
        <v>0</v>
      </c>
      <c r="AU7" s="55">
        <v>0</v>
      </c>
      <c r="AV7" s="55">
        <v>0</v>
      </c>
      <c r="AW7" s="55">
        <v>0</v>
      </c>
      <c r="AX7" s="55">
        <v>0</v>
      </c>
      <c r="AY7" s="55">
        <v>0</v>
      </c>
      <c r="AZ7" s="55">
        <f t="shared" ref="AZ7:AZ24" si="8">AX7+AY7</f>
        <v>0</v>
      </c>
      <c r="BA7" s="55">
        <v>18.510410627221798</v>
      </c>
      <c r="BB7" s="55">
        <v>0</v>
      </c>
      <c r="BC7" s="55">
        <v>0</v>
      </c>
      <c r="BD7" s="57">
        <f>BA7+BB7+BC7</f>
        <v>18.510410627221798</v>
      </c>
      <c r="BE7" s="55">
        <v>0</v>
      </c>
      <c r="BF7" s="58">
        <v>6858.7727921985124</v>
      </c>
    </row>
    <row r="8" spans="1:63" ht="12" customHeight="1">
      <c r="A8" s="54" t="s">
        <v>117</v>
      </c>
      <c r="B8" s="55">
        <v>998.28124473740297</v>
      </c>
      <c r="C8" s="55">
        <v>3650.9741379930601</v>
      </c>
      <c r="D8" s="55">
        <f t="shared" si="2"/>
        <v>4649.2553827304628</v>
      </c>
      <c r="E8" s="55">
        <v>0</v>
      </c>
      <c r="F8" s="55">
        <v>0</v>
      </c>
      <c r="G8" s="55">
        <v>0</v>
      </c>
      <c r="H8" s="55">
        <f t="shared" si="4"/>
        <v>0</v>
      </c>
      <c r="I8" s="55">
        <v>11527.9665812732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55">
        <v>0</v>
      </c>
      <c r="Z8" s="55">
        <v>0</v>
      </c>
      <c r="AA8" s="55">
        <v>0</v>
      </c>
      <c r="AB8" s="55">
        <v>0</v>
      </c>
      <c r="AC8" s="55">
        <v>0</v>
      </c>
      <c r="AD8" s="55">
        <v>0</v>
      </c>
      <c r="AE8" s="55">
        <v>0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6">
        <f t="shared" si="6"/>
        <v>11527.9665812732</v>
      </c>
      <c r="AM8" s="55">
        <v>0</v>
      </c>
      <c r="AN8" s="55">
        <v>0</v>
      </c>
      <c r="AO8" s="56">
        <f t="shared" si="7"/>
        <v>11527.9665812732</v>
      </c>
      <c r="AP8" s="55">
        <v>457.21102898952103</v>
      </c>
      <c r="AQ8" s="55">
        <v>0</v>
      </c>
      <c r="AR8" s="55">
        <v>0</v>
      </c>
      <c r="AS8" s="55">
        <v>0</v>
      </c>
      <c r="AT8" s="55">
        <v>0</v>
      </c>
      <c r="AU8" s="55">
        <v>0</v>
      </c>
      <c r="AV8" s="55">
        <v>174.62936816432699</v>
      </c>
      <c r="AW8" s="55">
        <v>0</v>
      </c>
      <c r="AX8" s="55">
        <v>0</v>
      </c>
      <c r="AY8" s="55">
        <v>3.2376832351059699</v>
      </c>
      <c r="AZ8" s="55">
        <f t="shared" si="8"/>
        <v>3.2376832351059699</v>
      </c>
      <c r="BA8" s="55">
        <v>292.39311944431699</v>
      </c>
      <c r="BB8" s="55">
        <v>1.07850301857918</v>
      </c>
      <c r="BC8" s="55">
        <v>0</v>
      </c>
      <c r="BD8" s="57">
        <f t="shared" ref="BD8:BD73" si="9">BA8+BB8+BC8</f>
        <v>293.47162246289616</v>
      </c>
      <c r="BE8" s="55">
        <v>0</v>
      </c>
      <c r="BF8" s="58">
        <v>17105.771666855515</v>
      </c>
    </row>
    <row r="9" spans="1:63" ht="12" customHeight="1">
      <c r="A9" s="54" t="s">
        <v>118</v>
      </c>
      <c r="B9" s="55">
        <v>98.283849735008303</v>
      </c>
      <c r="C9" s="55">
        <v>114.788482516892</v>
      </c>
      <c r="D9" s="55">
        <f t="shared" si="2"/>
        <v>213.07233225190032</v>
      </c>
      <c r="E9" s="55">
        <v>0</v>
      </c>
      <c r="F9" s="55">
        <v>0</v>
      </c>
      <c r="G9" s="55">
        <v>0</v>
      </c>
      <c r="H9" s="55">
        <f t="shared" si="4"/>
        <v>0</v>
      </c>
      <c r="I9" s="55">
        <v>6426.5203326451701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6">
        <f t="shared" si="6"/>
        <v>6426.5203326451701</v>
      </c>
      <c r="AM9" s="55">
        <v>0</v>
      </c>
      <c r="AN9" s="55">
        <v>0</v>
      </c>
      <c r="AO9" s="56">
        <f t="shared" si="7"/>
        <v>6426.5203326451701</v>
      </c>
      <c r="AP9" s="55">
        <v>384.30526150383298</v>
      </c>
      <c r="AQ9" s="55">
        <v>0</v>
      </c>
      <c r="AR9" s="55">
        <v>0</v>
      </c>
      <c r="AS9" s="55">
        <v>0</v>
      </c>
      <c r="AT9" s="55">
        <v>0</v>
      </c>
      <c r="AU9" s="55">
        <v>0</v>
      </c>
      <c r="AV9" s="55">
        <v>1.27414701163888</v>
      </c>
      <c r="AW9" s="55">
        <v>0</v>
      </c>
      <c r="AX9" s="55">
        <v>0</v>
      </c>
      <c r="AY9" s="55">
        <v>0</v>
      </c>
      <c r="AZ9" s="55">
        <f t="shared" si="8"/>
        <v>0</v>
      </c>
      <c r="BA9" s="55">
        <v>260.56518391050798</v>
      </c>
      <c r="BB9" s="55">
        <v>0</v>
      </c>
      <c r="BC9" s="55">
        <v>0</v>
      </c>
      <c r="BD9" s="57">
        <f t="shared" si="9"/>
        <v>260.56518391050798</v>
      </c>
      <c r="BE9" s="55">
        <v>0</v>
      </c>
      <c r="BF9" s="58">
        <v>7285.7372573230505</v>
      </c>
    </row>
    <row r="10" spans="1:63" ht="12" customHeight="1">
      <c r="A10" s="54" t="s">
        <v>119</v>
      </c>
      <c r="B10" s="55">
        <v>442.22831804732999</v>
      </c>
      <c r="C10" s="55">
        <v>62.493858431658602</v>
      </c>
      <c r="D10" s="55">
        <f t="shared" si="2"/>
        <v>504.72217647898862</v>
      </c>
      <c r="E10" s="55">
        <v>0</v>
      </c>
      <c r="F10" s="55">
        <v>0</v>
      </c>
      <c r="G10" s="55">
        <v>0</v>
      </c>
      <c r="H10" s="55">
        <f t="shared" si="4"/>
        <v>0</v>
      </c>
      <c r="I10" s="55">
        <v>17512.975801512301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7471.9390422686101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0</v>
      </c>
      <c r="AD10" s="55">
        <v>0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6">
        <f t="shared" si="6"/>
        <v>24984.914843780913</v>
      </c>
      <c r="AM10" s="55">
        <v>0</v>
      </c>
      <c r="AN10" s="55">
        <v>0</v>
      </c>
      <c r="AO10" s="56">
        <f t="shared" si="7"/>
        <v>24984.914843780913</v>
      </c>
      <c r="AP10" s="55">
        <v>0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406.267503840453</v>
      </c>
      <c r="AW10" s="55">
        <v>0</v>
      </c>
      <c r="AX10" s="55">
        <v>0</v>
      </c>
      <c r="AY10" s="55">
        <v>0</v>
      </c>
      <c r="AZ10" s="55">
        <f t="shared" si="8"/>
        <v>0</v>
      </c>
      <c r="BA10" s="55">
        <v>0</v>
      </c>
      <c r="BB10" s="55">
        <v>0</v>
      </c>
      <c r="BC10" s="55">
        <v>0</v>
      </c>
      <c r="BD10" s="57">
        <f t="shared" si="9"/>
        <v>0</v>
      </c>
      <c r="BE10" s="55">
        <v>0</v>
      </c>
      <c r="BF10" s="58">
        <v>25895.904524100351</v>
      </c>
    </row>
    <row r="11" spans="1:63" ht="12" customHeight="1">
      <c r="A11" s="54" t="s">
        <v>120</v>
      </c>
      <c r="B11" s="55">
        <v>1055.53425321287</v>
      </c>
      <c r="C11" s="55">
        <v>97.522174683481396</v>
      </c>
      <c r="D11" s="55">
        <f t="shared" si="2"/>
        <v>1153.0564278963514</v>
      </c>
      <c r="E11" s="55">
        <v>0</v>
      </c>
      <c r="F11" s="55">
        <v>0</v>
      </c>
      <c r="G11" s="55">
        <v>0</v>
      </c>
      <c r="H11" s="55">
        <f t="shared" si="4"/>
        <v>0</v>
      </c>
      <c r="I11" s="55">
        <v>20389.836125818201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723.05077311357297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6">
        <f t="shared" si="6"/>
        <v>21112.886898931774</v>
      </c>
      <c r="AM11" s="55">
        <v>0</v>
      </c>
      <c r="AN11" s="55">
        <v>0</v>
      </c>
      <c r="AO11" s="56">
        <f t="shared" si="7"/>
        <v>21112.886898931774</v>
      </c>
      <c r="AP11" s="55">
        <v>4512.8773511975596</v>
      </c>
      <c r="AQ11" s="55">
        <v>0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55">
        <v>0</v>
      </c>
      <c r="AY11" s="55">
        <v>0</v>
      </c>
      <c r="AZ11" s="55">
        <f t="shared" si="8"/>
        <v>0</v>
      </c>
      <c r="BA11" s="55">
        <v>0</v>
      </c>
      <c r="BB11" s="55">
        <v>0</v>
      </c>
      <c r="BC11" s="55">
        <v>0</v>
      </c>
      <c r="BD11" s="57">
        <f t="shared" si="9"/>
        <v>0</v>
      </c>
      <c r="BE11" s="55">
        <v>0</v>
      </c>
      <c r="BF11" s="58">
        <v>26778.820678025684</v>
      </c>
    </row>
    <row r="12" spans="1:63" ht="12" customHeight="1">
      <c r="A12" s="54" t="s">
        <v>121</v>
      </c>
      <c r="B12" s="55">
        <v>2013.93350986261</v>
      </c>
      <c r="C12" s="55">
        <v>390.526304517874</v>
      </c>
      <c r="D12" s="55">
        <f t="shared" si="2"/>
        <v>2404.4598143804842</v>
      </c>
      <c r="E12" s="55">
        <v>0</v>
      </c>
      <c r="F12" s="55">
        <v>0</v>
      </c>
      <c r="G12" s="55">
        <v>0</v>
      </c>
      <c r="H12" s="55">
        <f t="shared" si="4"/>
        <v>0</v>
      </c>
      <c r="I12" s="55">
        <v>3199.8518715902801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123.59613225128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55">
        <v>0</v>
      </c>
      <c r="AL12" s="56">
        <f t="shared" si="6"/>
        <v>3323.44800384156</v>
      </c>
      <c r="AM12" s="55">
        <v>17.660660161249499</v>
      </c>
      <c r="AN12" s="55">
        <v>4.2350901568275896</v>
      </c>
      <c r="AO12" s="56">
        <f t="shared" si="7"/>
        <v>3345.3437541596372</v>
      </c>
      <c r="AP12" s="55">
        <v>108.90159089939399</v>
      </c>
      <c r="AQ12" s="55">
        <v>0</v>
      </c>
      <c r="AR12" s="55">
        <v>0</v>
      </c>
      <c r="AS12" s="55">
        <v>0</v>
      </c>
      <c r="AT12" s="55">
        <v>0</v>
      </c>
      <c r="AU12" s="55">
        <v>0</v>
      </c>
      <c r="AV12" s="55">
        <v>1408.29694296554</v>
      </c>
      <c r="AW12" s="55">
        <v>4.3386927228441401</v>
      </c>
      <c r="AX12" s="55">
        <v>33.712958028673</v>
      </c>
      <c r="AY12" s="55">
        <v>124.327566230927</v>
      </c>
      <c r="AZ12" s="55">
        <f t="shared" si="8"/>
        <v>158.04052425960001</v>
      </c>
      <c r="BA12" s="55">
        <v>452.04935850826001</v>
      </c>
      <c r="BB12" s="55">
        <v>369.54491122762403</v>
      </c>
      <c r="BC12" s="55">
        <v>123.561390414253</v>
      </c>
      <c r="BD12" s="57">
        <f t="shared" si="9"/>
        <v>945.15566015013701</v>
      </c>
      <c r="BE12" s="55">
        <v>0</v>
      </c>
      <c r="BF12" s="58">
        <v>8549.9006018365926</v>
      </c>
    </row>
    <row r="13" spans="1:63" ht="12" customHeight="1">
      <c r="A13" s="54" t="s">
        <v>122</v>
      </c>
      <c r="B13" s="55">
        <v>721.93795991033699</v>
      </c>
      <c r="C13" s="55">
        <v>282.40423851311101</v>
      </c>
      <c r="D13" s="55">
        <f t="shared" si="2"/>
        <v>1004.3421984234481</v>
      </c>
      <c r="E13" s="55">
        <v>0</v>
      </c>
      <c r="F13" s="55">
        <v>0</v>
      </c>
      <c r="G13" s="55">
        <v>0</v>
      </c>
      <c r="H13" s="55">
        <f t="shared" si="4"/>
        <v>0</v>
      </c>
      <c r="I13" s="55">
        <v>1498.5883024653299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  <c r="AL13" s="56">
        <f t="shared" si="6"/>
        <v>1498.5883024653299</v>
      </c>
      <c r="AM13" s="55">
        <v>0</v>
      </c>
      <c r="AN13" s="55">
        <v>0</v>
      </c>
      <c r="AO13" s="56">
        <f t="shared" si="7"/>
        <v>1498.5883024653299</v>
      </c>
      <c r="AP13" s="55">
        <v>270.48977150189398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5">
        <v>183.13950385012899</v>
      </c>
      <c r="AW13" s="55">
        <v>0</v>
      </c>
      <c r="AX13" s="55">
        <v>0</v>
      </c>
      <c r="AY13" s="55">
        <v>0</v>
      </c>
      <c r="AZ13" s="55">
        <f t="shared" si="8"/>
        <v>0</v>
      </c>
      <c r="BA13" s="55">
        <v>1.5346250298886699</v>
      </c>
      <c r="BB13" s="55">
        <v>2.9866237437577299</v>
      </c>
      <c r="BC13" s="55">
        <v>0</v>
      </c>
      <c r="BD13" s="57">
        <f t="shared" si="9"/>
        <v>4.5212487736464002</v>
      </c>
      <c r="BE13" s="55">
        <v>0</v>
      </c>
      <c r="BF13" s="58">
        <v>2963.9209152515</v>
      </c>
    </row>
    <row r="14" spans="1:63" ht="12" customHeight="1">
      <c r="A14" s="54" t="s">
        <v>123</v>
      </c>
      <c r="B14" s="55">
        <v>27.1154976040674</v>
      </c>
      <c r="C14" s="55">
        <v>14.295876891585401</v>
      </c>
      <c r="D14" s="55">
        <f t="shared" si="2"/>
        <v>41.411374495652801</v>
      </c>
      <c r="E14" s="55">
        <v>0</v>
      </c>
      <c r="F14" s="55">
        <v>0</v>
      </c>
      <c r="G14" s="55">
        <v>0</v>
      </c>
      <c r="H14" s="55">
        <f t="shared" si="4"/>
        <v>0</v>
      </c>
      <c r="I14" s="55">
        <v>0</v>
      </c>
      <c r="J14" s="55">
        <v>5257.94408199589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5">
        <v>0</v>
      </c>
      <c r="S14" s="55">
        <v>0</v>
      </c>
      <c r="T14" s="55">
        <v>0</v>
      </c>
      <c r="U14" s="55">
        <v>0</v>
      </c>
      <c r="V14" s="55">
        <v>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5">
        <v>0</v>
      </c>
      <c r="AG14" s="55">
        <v>0</v>
      </c>
      <c r="AH14" s="55">
        <v>0</v>
      </c>
      <c r="AI14" s="55">
        <v>0</v>
      </c>
      <c r="AJ14" s="55">
        <v>0</v>
      </c>
      <c r="AK14" s="55">
        <v>0</v>
      </c>
      <c r="AL14" s="56">
        <f t="shared" si="6"/>
        <v>5257.94408199589</v>
      </c>
      <c r="AM14" s="55">
        <v>0</v>
      </c>
      <c r="AN14" s="55">
        <v>0</v>
      </c>
      <c r="AO14" s="56">
        <f t="shared" si="7"/>
        <v>5257.94408199589</v>
      </c>
      <c r="AP14" s="55">
        <v>0</v>
      </c>
      <c r="AQ14" s="55">
        <v>0</v>
      </c>
      <c r="AR14" s="55">
        <v>0</v>
      </c>
      <c r="AS14" s="55">
        <v>0</v>
      </c>
      <c r="AT14" s="55">
        <v>0</v>
      </c>
      <c r="AU14" s="55">
        <v>0</v>
      </c>
      <c r="AV14" s="55">
        <v>0</v>
      </c>
      <c r="AW14" s="55">
        <v>0</v>
      </c>
      <c r="AX14" s="55">
        <v>0</v>
      </c>
      <c r="AY14" s="55">
        <v>0</v>
      </c>
      <c r="AZ14" s="55">
        <f t="shared" si="8"/>
        <v>0</v>
      </c>
      <c r="BA14" s="55">
        <v>0</v>
      </c>
      <c r="BB14" s="55">
        <v>0</v>
      </c>
      <c r="BC14" s="55">
        <v>0</v>
      </c>
      <c r="BD14" s="57">
        <f t="shared" si="9"/>
        <v>0</v>
      </c>
      <c r="BE14" s="55">
        <v>0</v>
      </c>
      <c r="BF14" s="58">
        <v>5299.355456491543</v>
      </c>
    </row>
    <row r="15" spans="1:63" ht="12" customHeight="1">
      <c r="A15" s="54" t="s">
        <v>124</v>
      </c>
      <c r="B15" s="55">
        <v>127.635415619619</v>
      </c>
      <c r="C15" s="55">
        <v>18.375606638338802</v>
      </c>
      <c r="D15" s="55">
        <f t="shared" si="2"/>
        <v>146.01102225795779</v>
      </c>
      <c r="E15" s="55">
        <v>0</v>
      </c>
      <c r="F15" s="55">
        <v>0</v>
      </c>
      <c r="G15" s="55">
        <v>0</v>
      </c>
      <c r="H15" s="55">
        <f t="shared" si="4"/>
        <v>0</v>
      </c>
      <c r="I15" s="55">
        <v>675.09849821223804</v>
      </c>
      <c r="J15" s="55">
        <v>0</v>
      </c>
      <c r="K15" s="55">
        <v>4438.5943825622398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50.402069320197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6">
        <f t="shared" si="6"/>
        <v>5164.0949500946754</v>
      </c>
      <c r="AM15" s="55">
        <v>0</v>
      </c>
      <c r="AN15" s="55">
        <v>0</v>
      </c>
      <c r="AO15" s="56">
        <f t="shared" si="7"/>
        <v>5164.0949500946754</v>
      </c>
      <c r="AP15" s="55">
        <v>129.065652512225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>
        <v>0</v>
      </c>
      <c r="AX15" s="55">
        <v>0</v>
      </c>
      <c r="AY15" s="55">
        <v>0</v>
      </c>
      <c r="AZ15" s="55">
        <f t="shared" si="8"/>
        <v>0</v>
      </c>
      <c r="BA15" s="55">
        <v>0.79045056610203002</v>
      </c>
      <c r="BB15" s="55">
        <v>0</v>
      </c>
      <c r="BC15" s="55">
        <v>0</v>
      </c>
      <c r="BD15" s="57">
        <f t="shared" si="9"/>
        <v>0.79045056610203002</v>
      </c>
      <c r="BE15" s="55">
        <v>0</v>
      </c>
      <c r="BF15" s="58">
        <v>5439.9620754309599</v>
      </c>
    </row>
    <row r="16" spans="1:63" ht="12" customHeight="1">
      <c r="A16" s="54" t="s">
        <v>125</v>
      </c>
      <c r="B16" s="55">
        <v>6.3570297306648804</v>
      </c>
      <c r="C16" s="55">
        <v>2.69322073992566</v>
      </c>
      <c r="D16" s="55">
        <f t="shared" si="2"/>
        <v>9.0502504705905409</v>
      </c>
      <c r="E16" s="55">
        <v>0</v>
      </c>
      <c r="F16" s="55">
        <v>0</v>
      </c>
      <c r="G16" s="55">
        <v>0</v>
      </c>
      <c r="H16" s="55">
        <f t="shared" si="4"/>
        <v>0</v>
      </c>
      <c r="I16" s="55">
        <v>2947.9521866599498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6">
        <f t="shared" si="6"/>
        <v>2947.9521866599498</v>
      </c>
      <c r="AM16" s="55">
        <v>0</v>
      </c>
      <c r="AN16" s="55">
        <v>0</v>
      </c>
      <c r="AO16" s="56">
        <f t="shared" si="7"/>
        <v>2947.9521866599498</v>
      </c>
      <c r="AP16" s="55">
        <v>0</v>
      </c>
      <c r="AQ16" s="55">
        <v>0</v>
      </c>
      <c r="AR16" s="55">
        <v>0</v>
      </c>
      <c r="AS16" s="55">
        <v>0</v>
      </c>
      <c r="AT16" s="55">
        <v>0</v>
      </c>
      <c r="AU16" s="55">
        <v>0</v>
      </c>
      <c r="AV16" s="55">
        <v>212.93944603711799</v>
      </c>
      <c r="AW16" s="55">
        <v>0</v>
      </c>
      <c r="AX16" s="55">
        <v>0</v>
      </c>
      <c r="AY16" s="55">
        <v>0</v>
      </c>
      <c r="AZ16" s="55">
        <f t="shared" si="8"/>
        <v>0</v>
      </c>
      <c r="BA16" s="55">
        <v>3.2682479633216999</v>
      </c>
      <c r="BB16" s="55">
        <v>2.4270003267650999</v>
      </c>
      <c r="BC16" s="55">
        <v>0.53293909879068402</v>
      </c>
      <c r="BD16" s="57">
        <f t="shared" si="9"/>
        <v>6.2281873888774841</v>
      </c>
      <c r="BE16" s="55">
        <v>0</v>
      </c>
      <c r="BF16" s="58">
        <v>3178.7903841388411</v>
      </c>
    </row>
    <row r="17" spans="1:58" ht="12" customHeight="1">
      <c r="A17" s="54" t="s">
        <v>126</v>
      </c>
      <c r="B17" s="55">
        <v>16.7347436544344</v>
      </c>
      <c r="C17" s="55">
        <v>59.149568247732297</v>
      </c>
      <c r="D17" s="55">
        <f t="shared" si="2"/>
        <v>75.884311902166701</v>
      </c>
      <c r="E17" s="55">
        <v>0</v>
      </c>
      <c r="F17" s="55">
        <v>0</v>
      </c>
      <c r="G17" s="55">
        <v>0</v>
      </c>
      <c r="H17" s="55">
        <f t="shared" si="4"/>
        <v>0</v>
      </c>
      <c r="I17" s="55">
        <v>3056.7458947918599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5">
        <v>0</v>
      </c>
      <c r="AF17" s="55">
        <v>0</v>
      </c>
      <c r="AG17" s="55">
        <v>0</v>
      </c>
      <c r="AH17" s="55">
        <v>0</v>
      </c>
      <c r="AI17" s="55">
        <v>0</v>
      </c>
      <c r="AJ17" s="55">
        <v>0</v>
      </c>
      <c r="AK17" s="55">
        <v>0</v>
      </c>
      <c r="AL17" s="56">
        <f t="shared" si="6"/>
        <v>3056.7458947918599</v>
      </c>
      <c r="AM17" s="55">
        <v>0</v>
      </c>
      <c r="AN17" s="55">
        <v>0</v>
      </c>
      <c r="AO17" s="56">
        <f t="shared" si="7"/>
        <v>3056.7458947918599</v>
      </c>
      <c r="AP17" s="55">
        <v>0</v>
      </c>
      <c r="AQ17" s="55">
        <v>0</v>
      </c>
      <c r="AR17" s="55">
        <v>0</v>
      </c>
      <c r="AS17" s="55">
        <v>0</v>
      </c>
      <c r="AT17" s="55">
        <v>0</v>
      </c>
      <c r="AU17" s="55">
        <v>0</v>
      </c>
      <c r="AV17" s="55">
        <v>0</v>
      </c>
      <c r="AW17" s="55">
        <v>8.9479379610498295</v>
      </c>
      <c r="AX17" s="55">
        <v>0</v>
      </c>
      <c r="AY17" s="55">
        <v>0</v>
      </c>
      <c r="AZ17" s="55">
        <f t="shared" si="8"/>
        <v>0</v>
      </c>
      <c r="BA17" s="55">
        <v>189.25064392912199</v>
      </c>
      <c r="BB17" s="55">
        <v>0</v>
      </c>
      <c r="BC17" s="55">
        <v>0</v>
      </c>
      <c r="BD17" s="57">
        <f t="shared" si="9"/>
        <v>189.25064392912199</v>
      </c>
      <c r="BE17" s="55">
        <v>0</v>
      </c>
      <c r="BF17" s="58">
        <v>3333.1937893804975</v>
      </c>
    </row>
    <row r="18" spans="1:58" ht="12" customHeight="1">
      <c r="A18" s="54" t="s">
        <v>127</v>
      </c>
      <c r="B18" s="55">
        <v>2231.2684580181699</v>
      </c>
      <c r="C18" s="55">
        <v>1000.57573107393</v>
      </c>
      <c r="D18" s="55">
        <f t="shared" si="2"/>
        <v>3231.8441890920999</v>
      </c>
      <c r="E18" s="55">
        <v>0</v>
      </c>
      <c r="F18" s="55">
        <v>0</v>
      </c>
      <c r="G18" s="55">
        <v>1.63333719290864</v>
      </c>
      <c r="H18" s="55">
        <f t="shared" si="4"/>
        <v>1.63333719290864</v>
      </c>
      <c r="I18" s="55">
        <v>428.23877926454003</v>
      </c>
      <c r="J18" s="55">
        <v>7.9752361176413098</v>
      </c>
      <c r="K18" s="55">
        <v>61.817985873965902</v>
      </c>
      <c r="L18" s="55">
        <v>13.3270902760701</v>
      </c>
      <c r="M18" s="55">
        <v>17.922737481145401</v>
      </c>
      <c r="N18" s="55">
        <v>2736.5301983798699</v>
      </c>
      <c r="O18" s="55">
        <v>2339.3452208572498</v>
      </c>
      <c r="P18" s="55">
        <v>0</v>
      </c>
      <c r="Q18" s="55">
        <v>0</v>
      </c>
      <c r="R18" s="55">
        <v>0.78127095180556005</v>
      </c>
      <c r="S18" s="55">
        <v>119.87904341705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1116.7761284779899</v>
      </c>
      <c r="AA18" s="55">
        <v>48.713309014668802</v>
      </c>
      <c r="AB18" s="55">
        <v>548.37158846756802</v>
      </c>
      <c r="AC18" s="55">
        <v>0</v>
      </c>
      <c r="AD18" s="55">
        <v>7.6275025162004999</v>
      </c>
      <c r="AE18" s="55">
        <v>0</v>
      </c>
      <c r="AF18" s="55">
        <v>0</v>
      </c>
      <c r="AG18" s="55">
        <v>0</v>
      </c>
      <c r="AH18" s="55">
        <v>0</v>
      </c>
      <c r="AI18" s="55">
        <v>0</v>
      </c>
      <c r="AJ18" s="55">
        <v>0</v>
      </c>
      <c r="AK18" s="55">
        <v>2.3739336741439301</v>
      </c>
      <c r="AL18" s="56">
        <f t="shared" si="6"/>
        <v>7449.6800247699102</v>
      </c>
      <c r="AM18" s="55">
        <v>0</v>
      </c>
      <c r="AN18" s="55">
        <v>338.27435460850802</v>
      </c>
      <c r="AO18" s="56">
        <f t="shared" si="7"/>
        <v>7789.5877165713264</v>
      </c>
      <c r="AP18" s="55">
        <v>179.329514694208</v>
      </c>
      <c r="AQ18" s="55">
        <v>0</v>
      </c>
      <c r="AR18" s="55">
        <v>0</v>
      </c>
      <c r="AS18" s="55">
        <v>0</v>
      </c>
      <c r="AT18" s="55">
        <v>0</v>
      </c>
      <c r="AU18" s="55">
        <v>0</v>
      </c>
      <c r="AV18" s="55">
        <v>0</v>
      </c>
      <c r="AW18" s="55">
        <v>6.6522255491198603</v>
      </c>
      <c r="AX18" s="55">
        <v>0</v>
      </c>
      <c r="AY18" s="55">
        <v>0</v>
      </c>
      <c r="AZ18" s="55">
        <f t="shared" si="8"/>
        <v>0</v>
      </c>
      <c r="BA18" s="55">
        <v>22.705291079666701</v>
      </c>
      <c r="BB18" s="55">
        <v>1.7442356805936401</v>
      </c>
      <c r="BC18" s="55">
        <v>0</v>
      </c>
      <c r="BD18" s="57">
        <f t="shared" si="9"/>
        <v>24.449526760260341</v>
      </c>
      <c r="BE18" s="55">
        <v>0</v>
      </c>
      <c r="BF18" s="58">
        <v>11231.863172667012</v>
      </c>
    </row>
    <row r="19" spans="1:58" ht="12" customHeight="1">
      <c r="A19" s="54" t="s">
        <v>128</v>
      </c>
      <c r="B19" s="55">
        <v>255.32314392274401</v>
      </c>
      <c r="C19" s="55">
        <v>1139.4495708628201</v>
      </c>
      <c r="D19" s="55">
        <f t="shared" si="2"/>
        <v>1394.7727147855642</v>
      </c>
      <c r="E19" s="55">
        <v>0</v>
      </c>
      <c r="F19" s="55">
        <v>0</v>
      </c>
      <c r="G19" s="55">
        <v>0</v>
      </c>
      <c r="H19" s="55">
        <f t="shared" si="4"/>
        <v>0</v>
      </c>
      <c r="I19" s="55">
        <v>31586.024772671499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5">
        <v>0</v>
      </c>
      <c r="AG19" s="55">
        <v>0</v>
      </c>
      <c r="AH19" s="55">
        <v>0</v>
      </c>
      <c r="AI19" s="55">
        <v>0</v>
      </c>
      <c r="AJ19" s="55">
        <v>0</v>
      </c>
      <c r="AK19" s="55">
        <v>0</v>
      </c>
      <c r="AL19" s="56">
        <f t="shared" si="6"/>
        <v>31586.024772671499</v>
      </c>
      <c r="AM19" s="55">
        <v>0</v>
      </c>
      <c r="AN19" s="55">
        <v>0</v>
      </c>
      <c r="AO19" s="56">
        <f t="shared" si="7"/>
        <v>31586.024772671499</v>
      </c>
      <c r="AP19" s="55">
        <v>0</v>
      </c>
      <c r="AQ19" s="55">
        <v>0</v>
      </c>
      <c r="AR19" s="55">
        <v>0</v>
      </c>
      <c r="AS19" s="55">
        <v>0</v>
      </c>
      <c r="AT19" s="55">
        <v>0</v>
      </c>
      <c r="AU19" s="55">
        <v>0</v>
      </c>
      <c r="AV19" s="55">
        <v>0</v>
      </c>
      <c r="AW19" s="55">
        <v>4.6949792998401003</v>
      </c>
      <c r="AX19" s="55">
        <v>4.9022357019397296</v>
      </c>
      <c r="AY19" s="55">
        <v>64.894073876112003</v>
      </c>
      <c r="AZ19" s="55">
        <f t="shared" si="8"/>
        <v>69.796309578051734</v>
      </c>
      <c r="BA19" s="55">
        <v>65.544683351225501</v>
      </c>
      <c r="BB19" s="55">
        <v>27.875154941738799</v>
      </c>
      <c r="BC19" s="55">
        <v>0</v>
      </c>
      <c r="BD19" s="57">
        <f t="shared" si="9"/>
        <v>93.4198382929643</v>
      </c>
      <c r="BE19" s="55">
        <v>0</v>
      </c>
      <c r="BF19" s="58">
        <v>33148.708614627918</v>
      </c>
    </row>
    <row r="20" spans="1:58" ht="12" customHeight="1">
      <c r="A20" s="54" t="s">
        <v>129</v>
      </c>
      <c r="B20" s="55">
        <v>38.265868660140498</v>
      </c>
      <c r="C20" s="55">
        <v>687.89600395100399</v>
      </c>
      <c r="D20" s="55">
        <f t="shared" si="2"/>
        <v>726.16187261114453</v>
      </c>
      <c r="E20" s="55">
        <v>0</v>
      </c>
      <c r="F20" s="55">
        <v>0</v>
      </c>
      <c r="G20" s="55">
        <v>0</v>
      </c>
      <c r="H20" s="55">
        <f t="shared" si="4"/>
        <v>0</v>
      </c>
      <c r="I20" s="55">
        <v>7948.8385704172597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5">
        <v>0</v>
      </c>
      <c r="AG20" s="55">
        <v>0</v>
      </c>
      <c r="AH20" s="55">
        <v>0</v>
      </c>
      <c r="AI20" s="55">
        <v>0</v>
      </c>
      <c r="AJ20" s="55">
        <v>0</v>
      </c>
      <c r="AK20" s="55">
        <v>0</v>
      </c>
      <c r="AL20" s="56">
        <f t="shared" si="6"/>
        <v>7948.8385704172597</v>
      </c>
      <c r="AM20" s="55">
        <v>0</v>
      </c>
      <c r="AN20" s="55">
        <v>0</v>
      </c>
      <c r="AO20" s="56">
        <f t="shared" si="7"/>
        <v>7948.8385704172597</v>
      </c>
      <c r="AP20" s="55">
        <v>0</v>
      </c>
      <c r="AQ20" s="55">
        <v>0</v>
      </c>
      <c r="AR20" s="55">
        <v>0</v>
      </c>
      <c r="AS20" s="55">
        <v>0</v>
      </c>
      <c r="AT20" s="55">
        <v>0</v>
      </c>
      <c r="AU20" s="55">
        <v>0</v>
      </c>
      <c r="AV20" s="55">
        <v>38.178074077402201</v>
      </c>
      <c r="AW20" s="55">
        <v>0</v>
      </c>
      <c r="AX20" s="55">
        <v>0</v>
      </c>
      <c r="AY20" s="55">
        <v>0</v>
      </c>
      <c r="AZ20" s="55">
        <f t="shared" si="8"/>
        <v>0</v>
      </c>
      <c r="BA20" s="55">
        <v>0.79335244200075195</v>
      </c>
      <c r="BB20" s="55">
        <v>0</v>
      </c>
      <c r="BC20" s="55">
        <v>0</v>
      </c>
      <c r="BD20" s="57">
        <f t="shared" si="9"/>
        <v>0.79335244200075195</v>
      </c>
      <c r="BE20" s="55">
        <v>0</v>
      </c>
      <c r="BF20" s="58">
        <v>8722.2999425706439</v>
      </c>
    </row>
    <row r="21" spans="1:58" ht="12" customHeight="1">
      <c r="A21" s="54" t="s">
        <v>130</v>
      </c>
      <c r="B21" s="55">
        <v>29.429300885445699</v>
      </c>
      <c r="C21" s="55">
        <v>157.338427441254</v>
      </c>
      <c r="D21" s="55">
        <f t="shared" si="2"/>
        <v>186.76772832669968</v>
      </c>
      <c r="E21" s="55">
        <v>0</v>
      </c>
      <c r="F21" s="55">
        <v>0</v>
      </c>
      <c r="G21" s="55">
        <v>0</v>
      </c>
      <c r="H21" s="55">
        <f t="shared" si="4"/>
        <v>0</v>
      </c>
      <c r="I21" s="55">
        <v>5657.8588725095196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6">
        <f t="shared" si="6"/>
        <v>5657.8588725095196</v>
      </c>
      <c r="AM21" s="55">
        <v>0</v>
      </c>
      <c r="AN21" s="55">
        <v>0</v>
      </c>
      <c r="AO21" s="56">
        <f t="shared" si="7"/>
        <v>5657.8588725095196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f t="shared" si="8"/>
        <v>0</v>
      </c>
      <c r="BA21" s="55">
        <v>0</v>
      </c>
      <c r="BB21" s="55">
        <v>0</v>
      </c>
      <c r="BC21" s="55">
        <v>0</v>
      </c>
      <c r="BD21" s="57">
        <f t="shared" si="9"/>
        <v>0</v>
      </c>
      <c r="BE21" s="55">
        <v>0</v>
      </c>
      <c r="BF21" s="58">
        <v>5844.626600836219</v>
      </c>
    </row>
    <row r="22" spans="1:58" ht="12" customHeight="1">
      <c r="A22" s="54" t="s">
        <v>131</v>
      </c>
      <c r="B22" s="55">
        <v>46.390077979933302</v>
      </c>
      <c r="C22" s="55">
        <v>299.78339339489202</v>
      </c>
      <c r="D22" s="55">
        <f t="shared" si="2"/>
        <v>346.17347137482534</v>
      </c>
      <c r="E22" s="55">
        <v>0</v>
      </c>
      <c r="F22" s="55">
        <v>0</v>
      </c>
      <c r="G22" s="55">
        <v>0</v>
      </c>
      <c r="H22" s="55">
        <f t="shared" si="4"/>
        <v>0</v>
      </c>
      <c r="I22" s="55">
        <v>8619.9075562726102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6">
        <f t="shared" si="6"/>
        <v>8619.9075562726102</v>
      </c>
      <c r="AM22" s="55">
        <v>0</v>
      </c>
      <c r="AN22" s="55">
        <v>0</v>
      </c>
      <c r="AO22" s="56">
        <f t="shared" si="7"/>
        <v>8619.9075562726102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f t="shared" si="8"/>
        <v>0</v>
      </c>
      <c r="BA22" s="55">
        <v>0</v>
      </c>
      <c r="BB22" s="55">
        <v>0</v>
      </c>
      <c r="BC22" s="55">
        <v>0</v>
      </c>
      <c r="BD22" s="57">
        <f t="shared" si="9"/>
        <v>0</v>
      </c>
      <c r="BE22" s="55">
        <v>0</v>
      </c>
      <c r="BF22" s="58">
        <v>8966.0810276474349</v>
      </c>
    </row>
    <row r="23" spans="1:58" ht="12" customHeight="1">
      <c r="A23" s="54" t="s">
        <v>132</v>
      </c>
      <c r="B23" s="55">
        <v>16.187474237048299</v>
      </c>
      <c r="C23" s="55">
        <v>926.85724261764801</v>
      </c>
      <c r="D23" s="55">
        <f t="shared" si="2"/>
        <v>943.04471685469628</v>
      </c>
      <c r="E23" s="55">
        <v>0</v>
      </c>
      <c r="F23" s="55">
        <v>0</v>
      </c>
      <c r="G23" s="55">
        <v>0</v>
      </c>
      <c r="H23" s="55">
        <f t="shared" si="4"/>
        <v>0</v>
      </c>
      <c r="I23" s="55">
        <v>833.98656374723998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6">
        <f t="shared" si="6"/>
        <v>833.98656374723998</v>
      </c>
      <c r="AM23" s="55">
        <v>0</v>
      </c>
      <c r="AN23" s="55">
        <v>0</v>
      </c>
      <c r="AO23" s="56">
        <f t="shared" si="7"/>
        <v>833.98656374723998</v>
      </c>
      <c r="AP23" s="55">
        <v>2.7968978500111898</v>
      </c>
      <c r="AQ23" s="55">
        <v>0</v>
      </c>
      <c r="AR23" s="55">
        <v>0</v>
      </c>
      <c r="AS23" s="55">
        <v>0</v>
      </c>
      <c r="AT23" s="55">
        <v>0</v>
      </c>
      <c r="AU23" s="55">
        <v>0</v>
      </c>
      <c r="AV23" s="55">
        <v>705.60657480799796</v>
      </c>
      <c r="AW23" s="55">
        <v>0</v>
      </c>
      <c r="AX23" s="55">
        <v>2.99534938125502</v>
      </c>
      <c r="AY23" s="55">
        <v>11.1837233330467</v>
      </c>
      <c r="AZ23" s="55">
        <f t="shared" si="8"/>
        <v>14.17907271430172</v>
      </c>
      <c r="BA23" s="55">
        <v>35.209699272663698</v>
      </c>
      <c r="BB23" s="55">
        <v>27.086756576425799</v>
      </c>
      <c r="BC23" s="55">
        <v>11.1490325447516</v>
      </c>
      <c r="BD23" s="57">
        <f t="shared" si="9"/>
        <v>73.445488393841103</v>
      </c>
      <c r="BE23" s="55">
        <v>0</v>
      </c>
      <c r="BF23" s="58">
        <v>2573.0593143680881</v>
      </c>
    </row>
    <row r="24" spans="1:58" ht="12" customHeight="1">
      <c r="A24" s="59" t="s">
        <v>133</v>
      </c>
      <c r="B24" s="60">
        <v>13.4902096757266</v>
      </c>
      <c r="C24" s="60">
        <v>423.10549878982403</v>
      </c>
      <c r="D24" s="60">
        <f t="shared" si="2"/>
        <v>436.59570846555062</v>
      </c>
      <c r="E24" s="60">
        <v>0</v>
      </c>
      <c r="F24" s="60">
        <v>0</v>
      </c>
      <c r="G24" s="60">
        <v>0</v>
      </c>
      <c r="H24" s="60">
        <f t="shared" si="4"/>
        <v>0</v>
      </c>
      <c r="I24" s="60">
        <v>944.61514770723295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1">
        <f t="shared" si="6"/>
        <v>944.61514770723295</v>
      </c>
      <c r="AM24" s="60">
        <v>0</v>
      </c>
      <c r="AN24" s="60">
        <v>0</v>
      </c>
      <c r="AO24" s="61">
        <f t="shared" si="7"/>
        <v>944.61514770723295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425.08161610593498</v>
      </c>
      <c r="AW24" s="60">
        <v>0</v>
      </c>
      <c r="AX24" s="60">
        <v>7.1687017408507501</v>
      </c>
      <c r="AY24" s="60">
        <v>20.856429670659299</v>
      </c>
      <c r="AZ24" s="60">
        <f t="shared" si="8"/>
        <v>28.025131411510049</v>
      </c>
      <c r="BA24" s="60">
        <v>66.481287990893605</v>
      </c>
      <c r="BB24" s="60">
        <v>57.692833718190698</v>
      </c>
      <c r="BC24" s="60">
        <v>24.959090039788499</v>
      </c>
      <c r="BD24" s="62">
        <f t="shared" si="9"/>
        <v>149.13321174887281</v>
      </c>
      <c r="BE24" s="60">
        <v>0</v>
      </c>
      <c r="BF24" s="63">
        <v>1983.4508154391015</v>
      </c>
    </row>
    <row r="25" spans="1:58" ht="12" customHeight="1">
      <c r="A25" s="64" t="s">
        <v>392</v>
      </c>
      <c r="B25" s="65">
        <f>SUM(B26:B30)</f>
        <v>35.870808129224201</v>
      </c>
      <c r="C25" s="65">
        <f>SUM(C26:C30)</f>
        <v>263.59948281567</v>
      </c>
      <c r="D25" s="65">
        <f t="shared" ref="D25:D31" si="10">SUM(B25:C25)</f>
        <v>299.4702909448942</v>
      </c>
      <c r="E25" s="65">
        <f t="shared" ref="E25:AJ25" si="11">SUM(E26:E30)</f>
        <v>7586.3239208845534</v>
      </c>
      <c r="F25" s="65">
        <f t="shared" si="11"/>
        <v>770.65532456169149</v>
      </c>
      <c r="G25" s="65">
        <f t="shared" si="11"/>
        <v>1534.2823199008767</v>
      </c>
      <c r="H25" s="65">
        <f t="shared" si="4"/>
        <v>9891.2615653471221</v>
      </c>
      <c r="I25" s="65">
        <f t="shared" si="11"/>
        <v>888.80697908142099</v>
      </c>
      <c r="J25" s="65">
        <f t="shared" si="11"/>
        <v>0</v>
      </c>
      <c r="K25" s="65">
        <f t="shared" si="11"/>
        <v>188.145319876294</v>
      </c>
      <c r="L25" s="65">
        <f t="shared" si="11"/>
        <v>0</v>
      </c>
      <c r="M25" s="65">
        <f t="shared" si="11"/>
        <v>0</v>
      </c>
      <c r="N25" s="65">
        <f t="shared" si="11"/>
        <v>33.0085642850065</v>
      </c>
      <c r="O25" s="65">
        <f t="shared" si="11"/>
        <v>501.86502885597491</v>
      </c>
      <c r="P25" s="65">
        <f t="shared" si="11"/>
        <v>0</v>
      </c>
      <c r="Q25" s="65">
        <f t="shared" si="11"/>
        <v>96250.714743027245</v>
      </c>
      <c r="R25" s="65">
        <f t="shared" si="11"/>
        <v>167.34083435913999</v>
      </c>
      <c r="S25" s="65">
        <f t="shared" si="11"/>
        <v>3588.056464494086</v>
      </c>
      <c r="T25" s="65">
        <f t="shared" si="11"/>
        <v>423.06979965545702</v>
      </c>
      <c r="U25" s="65">
        <f t="shared" si="11"/>
        <v>29.553847922004501</v>
      </c>
      <c r="V25" s="65">
        <f t="shared" si="11"/>
        <v>30.295836036712199</v>
      </c>
      <c r="W25" s="65">
        <f t="shared" si="11"/>
        <v>21.551296443301698</v>
      </c>
      <c r="X25" s="65">
        <f t="shared" si="11"/>
        <v>114.3023621338692</v>
      </c>
      <c r="Y25" s="65">
        <f t="shared" si="11"/>
        <v>35.719198027302497</v>
      </c>
      <c r="Z25" s="65">
        <f t="shared" si="11"/>
        <v>83.691833786103103</v>
      </c>
      <c r="AA25" s="65">
        <f t="shared" si="11"/>
        <v>4897.9641796507176</v>
      </c>
      <c r="AB25" s="65">
        <f t="shared" si="11"/>
        <v>18817.809214809567</v>
      </c>
      <c r="AC25" s="65">
        <f t="shared" si="11"/>
        <v>10584.755794769684</v>
      </c>
      <c r="AD25" s="65">
        <f t="shared" si="11"/>
        <v>258.18493442667483</v>
      </c>
      <c r="AE25" s="65">
        <f t="shared" si="11"/>
        <v>17.9654291238068</v>
      </c>
      <c r="AF25" s="65">
        <f t="shared" si="11"/>
        <v>70.552119510967501</v>
      </c>
      <c r="AG25" s="65">
        <f t="shared" si="11"/>
        <v>2.7191369243150598</v>
      </c>
      <c r="AH25" s="65">
        <f t="shared" si="11"/>
        <v>87.026182073809295</v>
      </c>
      <c r="AI25" s="65">
        <f t="shared" si="11"/>
        <v>289.19402336170299</v>
      </c>
      <c r="AJ25" s="65">
        <f t="shared" si="11"/>
        <v>0</v>
      </c>
      <c r="AK25" s="65">
        <f t="shared" ref="AK25:AY25" si="12">SUM(AK26:AK30)</f>
        <v>25.3827649074227</v>
      </c>
      <c r="AL25" s="66">
        <f t="shared" si="6"/>
        <v>137407.67588754257</v>
      </c>
      <c r="AM25" s="65">
        <f t="shared" si="12"/>
        <v>11081.617676609063</v>
      </c>
      <c r="AN25" s="65">
        <f t="shared" si="12"/>
        <v>5517.3801980281196</v>
      </c>
      <c r="AO25" s="66">
        <f t="shared" si="7"/>
        <v>163897.93532752688</v>
      </c>
      <c r="AP25" s="65">
        <f t="shared" si="12"/>
        <v>45.39835504248866</v>
      </c>
      <c r="AQ25" s="65">
        <f t="shared" si="12"/>
        <v>3.97088492411496</v>
      </c>
      <c r="AR25" s="65">
        <f t="shared" si="12"/>
        <v>3.4272581282027001</v>
      </c>
      <c r="AS25" s="65">
        <f t="shared" si="12"/>
        <v>0</v>
      </c>
      <c r="AT25" s="65">
        <f t="shared" si="12"/>
        <v>183.85870443937199</v>
      </c>
      <c r="AU25" s="65">
        <f t="shared" si="12"/>
        <v>0</v>
      </c>
      <c r="AV25" s="65">
        <f t="shared" si="12"/>
        <v>0</v>
      </c>
      <c r="AW25" s="65">
        <f t="shared" si="12"/>
        <v>153.09882293369446</v>
      </c>
      <c r="AX25" s="65">
        <f t="shared" si="12"/>
        <v>2.3016525178024301</v>
      </c>
      <c r="AY25" s="65">
        <f t="shared" si="12"/>
        <v>0.81926255684043603</v>
      </c>
      <c r="AZ25" s="65">
        <f>SUM(AX25:AY25)</f>
        <v>3.1209150746428662</v>
      </c>
      <c r="BA25" s="65">
        <f>SUM(BA26:BA30)</f>
        <v>50.956004074965897</v>
      </c>
      <c r="BB25" s="65">
        <f>SUM(BB26:BB30)</f>
        <v>22.399678078183001</v>
      </c>
      <c r="BC25" s="65">
        <f>SUM(BC26:BC30)</f>
        <v>2.62330177523567</v>
      </c>
      <c r="BD25" s="65">
        <f>SUM(BA25:BC25)</f>
        <v>75.978983928384579</v>
      </c>
      <c r="BE25" s="65">
        <f>SUM(BE26:BE30)</f>
        <v>0</v>
      </c>
      <c r="BF25" s="67">
        <f>SUM(BF26:BF30)</f>
        <v>164666.25954294266</v>
      </c>
    </row>
    <row r="26" spans="1:58" ht="12" customHeight="1">
      <c r="A26" s="54" t="s">
        <v>68</v>
      </c>
      <c r="B26" s="55">
        <v>0</v>
      </c>
      <c r="C26" s="55">
        <v>0</v>
      </c>
      <c r="D26" s="55">
        <f t="shared" si="10"/>
        <v>0</v>
      </c>
      <c r="E26" s="55">
        <v>7188.0609106287302</v>
      </c>
      <c r="F26" s="55">
        <v>191.45737191735</v>
      </c>
      <c r="G26" s="55">
        <v>13.296048869937099</v>
      </c>
      <c r="H26" s="55">
        <f t="shared" si="4"/>
        <v>7392.814331416017</v>
      </c>
      <c r="I26" s="55">
        <v>630.31774344552696</v>
      </c>
      <c r="J26" s="55">
        <v>0</v>
      </c>
      <c r="K26" s="55">
        <v>188.145319876294</v>
      </c>
      <c r="L26" s="55">
        <v>0</v>
      </c>
      <c r="M26" s="55">
        <v>0</v>
      </c>
      <c r="N26" s="55">
        <v>33.0085642850065</v>
      </c>
      <c r="O26" s="55">
        <v>498.61480172278198</v>
      </c>
      <c r="P26" s="55">
        <v>0</v>
      </c>
      <c r="Q26" s="55">
        <v>96222.1321956709</v>
      </c>
      <c r="R26" s="55">
        <v>0</v>
      </c>
      <c r="S26" s="55">
        <v>758.11048513807702</v>
      </c>
      <c r="T26" s="55">
        <v>423.06979965545702</v>
      </c>
      <c r="U26" s="55">
        <v>29.553847922004501</v>
      </c>
      <c r="V26" s="55">
        <v>30.295836036712199</v>
      </c>
      <c r="W26" s="55">
        <v>21.551296443301698</v>
      </c>
      <c r="X26" s="55">
        <v>22.435145733483601</v>
      </c>
      <c r="Y26" s="55">
        <v>34.849078113330997</v>
      </c>
      <c r="Z26" s="55">
        <v>83.691833786103103</v>
      </c>
      <c r="AA26" s="55">
        <v>300.33020096589797</v>
      </c>
      <c r="AB26" s="55">
        <v>408.38431063382501</v>
      </c>
      <c r="AC26" s="55">
        <v>258.392443877159</v>
      </c>
      <c r="AD26" s="55">
        <v>257.39568864944698</v>
      </c>
      <c r="AE26" s="55">
        <v>17.9654291238068</v>
      </c>
      <c r="AF26" s="55">
        <v>23.668749194649902</v>
      </c>
      <c r="AG26" s="55">
        <v>2.7191369243150598</v>
      </c>
      <c r="AH26" s="55">
        <v>87.026182073809295</v>
      </c>
      <c r="AI26" s="55">
        <v>185.89320393583199</v>
      </c>
      <c r="AJ26" s="55">
        <v>0</v>
      </c>
      <c r="AK26" s="55">
        <v>0</v>
      </c>
      <c r="AL26" s="56">
        <f t="shared" si="6"/>
        <v>100517.55129320771</v>
      </c>
      <c r="AM26" s="55">
        <v>10067.922916937599</v>
      </c>
      <c r="AN26" s="55">
        <v>0</v>
      </c>
      <c r="AO26" s="56">
        <f t="shared" si="7"/>
        <v>117978.28854156133</v>
      </c>
      <c r="AP26" s="55">
        <v>1.0745803175416599</v>
      </c>
      <c r="AQ26" s="55">
        <v>0</v>
      </c>
      <c r="AR26" s="55">
        <v>3.4272581282027001</v>
      </c>
      <c r="AS26" s="55">
        <v>0</v>
      </c>
      <c r="AT26" s="55">
        <v>0</v>
      </c>
      <c r="AU26" s="55">
        <v>0</v>
      </c>
      <c r="AV26" s="55">
        <v>0</v>
      </c>
      <c r="AW26" s="55">
        <v>111.278888093052</v>
      </c>
      <c r="AX26" s="55">
        <v>2.3016525178024301</v>
      </c>
      <c r="AY26" s="55">
        <v>0</v>
      </c>
      <c r="AZ26" s="55">
        <f>AX26+AY26</f>
        <v>2.3016525178024301</v>
      </c>
      <c r="BA26" s="55">
        <v>0</v>
      </c>
      <c r="BB26" s="55">
        <v>0</v>
      </c>
      <c r="BC26" s="55">
        <v>0</v>
      </c>
      <c r="BD26" s="57">
        <f t="shared" si="9"/>
        <v>0</v>
      </c>
      <c r="BE26" s="55">
        <v>0</v>
      </c>
      <c r="BF26" s="58">
        <v>118096.37092061792</v>
      </c>
    </row>
    <row r="27" spans="1:58" ht="12" customHeight="1">
      <c r="A27" s="54" t="s">
        <v>69</v>
      </c>
      <c r="B27" s="55">
        <v>0</v>
      </c>
      <c r="C27" s="55">
        <v>0</v>
      </c>
      <c r="D27" s="55">
        <f t="shared" si="10"/>
        <v>0</v>
      </c>
      <c r="E27" s="55">
        <v>0</v>
      </c>
      <c r="F27" s="55">
        <v>569.62328462958203</v>
      </c>
      <c r="G27" s="55">
        <v>14.0067604171886</v>
      </c>
      <c r="H27" s="55">
        <f t="shared" si="4"/>
        <v>583.63004504677065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77.6956128090861</v>
      </c>
      <c r="AB27" s="55">
        <v>9245.9398807486705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6">
        <f t="shared" si="6"/>
        <v>9323.6354935577565</v>
      </c>
      <c r="AM27" s="55">
        <v>0</v>
      </c>
      <c r="AN27" s="55">
        <v>0</v>
      </c>
      <c r="AO27" s="56">
        <f t="shared" si="7"/>
        <v>9907.2655386045262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5">
        <v>7.5117648555853496</v>
      </c>
      <c r="AX27" s="55">
        <v>0</v>
      </c>
      <c r="AY27" s="55">
        <v>0</v>
      </c>
      <c r="AZ27" s="55">
        <f>AX27+AY27</f>
        <v>0</v>
      </c>
      <c r="BA27" s="55">
        <v>0</v>
      </c>
      <c r="BB27" s="55">
        <v>0</v>
      </c>
      <c r="BC27" s="55">
        <v>0</v>
      </c>
      <c r="BD27" s="57">
        <f t="shared" si="9"/>
        <v>0</v>
      </c>
      <c r="BE27" s="55">
        <v>0</v>
      </c>
      <c r="BF27" s="58">
        <v>9914.7773034601141</v>
      </c>
    </row>
    <row r="28" spans="1:58" ht="12" customHeight="1">
      <c r="A28" s="54" t="s">
        <v>134</v>
      </c>
      <c r="B28" s="55">
        <v>0</v>
      </c>
      <c r="C28" s="55">
        <v>0</v>
      </c>
      <c r="D28" s="55">
        <f t="shared" si="10"/>
        <v>0</v>
      </c>
      <c r="E28" s="55">
        <v>0</v>
      </c>
      <c r="F28" s="55">
        <v>0</v>
      </c>
      <c r="G28" s="55">
        <v>2.9287376377329402</v>
      </c>
      <c r="H28" s="55">
        <f t="shared" si="4"/>
        <v>2.9287376377329402</v>
      </c>
      <c r="I28" s="55">
        <v>13.222942193958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28.582547356344399</v>
      </c>
      <c r="R28" s="55">
        <v>0</v>
      </c>
      <c r="S28" s="55">
        <v>50.2492594406188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4.3671320583691102</v>
      </c>
      <c r="AB28" s="55">
        <v>6170.4266499448304</v>
      </c>
      <c r="AC28" s="55">
        <v>383.54497244404098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5">
        <v>58.334165773921598</v>
      </c>
      <c r="AJ28" s="55">
        <v>0</v>
      </c>
      <c r="AK28" s="55">
        <v>0</v>
      </c>
      <c r="AL28" s="56">
        <f t="shared" si="6"/>
        <v>6708.7276692120831</v>
      </c>
      <c r="AM28" s="55">
        <v>731.43694083901505</v>
      </c>
      <c r="AN28" s="55">
        <v>0</v>
      </c>
      <c r="AO28" s="56">
        <f t="shared" si="7"/>
        <v>7443.0933476888313</v>
      </c>
      <c r="AP28" s="55">
        <v>0</v>
      </c>
      <c r="AQ28" s="55">
        <v>0</v>
      </c>
      <c r="AR28" s="55">
        <v>0</v>
      </c>
      <c r="AS28" s="55">
        <v>0</v>
      </c>
      <c r="AT28" s="55">
        <v>0</v>
      </c>
      <c r="AU28" s="55">
        <v>0</v>
      </c>
      <c r="AV28" s="55">
        <v>0</v>
      </c>
      <c r="AW28" s="55">
        <v>29.935553656383899</v>
      </c>
      <c r="AX28" s="55">
        <v>0</v>
      </c>
      <c r="AY28" s="55">
        <v>0</v>
      </c>
      <c r="AZ28" s="55">
        <f>AX28+AY28</f>
        <v>0</v>
      </c>
      <c r="BA28" s="55">
        <v>0</v>
      </c>
      <c r="BB28" s="55">
        <v>0</v>
      </c>
      <c r="BC28" s="55">
        <v>0</v>
      </c>
      <c r="BD28" s="57">
        <f t="shared" si="9"/>
        <v>0</v>
      </c>
      <c r="BE28" s="55">
        <v>0</v>
      </c>
      <c r="BF28" s="58">
        <v>7473.0289013452157</v>
      </c>
    </row>
    <row r="29" spans="1:58" ht="12" customHeight="1">
      <c r="A29" s="54" t="s">
        <v>135</v>
      </c>
      <c r="B29" s="55">
        <v>0</v>
      </c>
      <c r="C29" s="55">
        <v>0</v>
      </c>
      <c r="D29" s="55">
        <f t="shared" si="10"/>
        <v>0</v>
      </c>
      <c r="E29" s="55">
        <v>57.193112475940701</v>
      </c>
      <c r="F29" s="55">
        <v>9.5746680147594603</v>
      </c>
      <c r="G29" s="55">
        <v>1162.6557949082101</v>
      </c>
      <c r="H29" s="55">
        <f t="shared" si="4"/>
        <v>1229.4235753989103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47.869430623595001</v>
      </c>
      <c r="AB29" s="55">
        <v>2501.9525307762701</v>
      </c>
      <c r="AC29" s="55">
        <v>9693.0076670021299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15.1669320527133</v>
      </c>
      <c r="AJ29" s="55">
        <v>0</v>
      </c>
      <c r="AK29" s="55">
        <v>0</v>
      </c>
      <c r="AL29" s="56">
        <f t="shared" si="6"/>
        <v>12257.996560454709</v>
      </c>
      <c r="AM29" s="55">
        <v>0</v>
      </c>
      <c r="AN29" s="55">
        <v>0</v>
      </c>
      <c r="AO29" s="56">
        <f t="shared" si="7"/>
        <v>13487.420135853619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4.3726163286732298</v>
      </c>
      <c r="AX29" s="55">
        <v>0</v>
      </c>
      <c r="AY29" s="55">
        <v>0</v>
      </c>
      <c r="AZ29" s="55">
        <f>AX29+AY29</f>
        <v>0</v>
      </c>
      <c r="BA29" s="55">
        <v>0</v>
      </c>
      <c r="BB29" s="55">
        <v>0</v>
      </c>
      <c r="BC29" s="55">
        <v>0</v>
      </c>
      <c r="BD29" s="57">
        <f t="shared" si="9"/>
        <v>0</v>
      </c>
      <c r="BE29" s="55">
        <v>0</v>
      </c>
      <c r="BF29" s="58">
        <v>13491.792752182291</v>
      </c>
    </row>
    <row r="30" spans="1:58" ht="12" customHeight="1">
      <c r="A30" s="59" t="s">
        <v>136</v>
      </c>
      <c r="B30" s="60">
        <v>35.870808129224201</v>
      </c>
      <c r="C30" s="60">
        <v>263.59948281567</v>
      </c>
      <c r="D30" s="60">
        <f t="shared" si="10"/>
        <v>299.4702909448942</v>
      </c>
      <c r="E30" s="60">
        <v>341.06989777988298</v>
      </c>
      <c r="F30" s="60">
        <v>0</v>
      </c>
      <c r="G30" s="60">
        <v>341.39497806780798</v>
      </c>
      <c r="H30" s="60">
        <f t="shared" si="4"/>
        <v>682.46487584769102</v>
      </c>
      <c r="I30" s="60">
        <v>245.266293441936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3.2502271331929302</v>
      </c>
      <c r="P30" s="60">
        <v>0</v>
      </c>
      <c r="Q30" s="60">
        <v>0</v>
      </c>
      <c r="R30" s="60">
        <v>167.34083435913999</v>
      </c>
      <c r="S30" s="60">
        <v>2779.6967199153901</v>
      </c>
      <c r="T30" s="60">
        <v>0</v>
      </c>
      <c r="U30" s="60">
        <v>0</v>
      </c>
      <c r="V30" s="60">
        <v>0</v>
      </c>
      <c r="W30" s="60">
        <v>0</v>
      </c>
      <c r="X30" s="60">
        <v>91.867216400385601</v>
      </c>
      <c r="Y30" s="60">
        <v>0.87011991397150001</v>
      </c>
      <c r="Z30" s="60">
        <v>0</v>
      </c>
      <c r="AA30" s="60">
        <v>4467.7018031937696</v>
      </c>
      <c r="AB30" s="60">
        <v>491.10584270597201</v>
      </c>
      <c r="AC30" s="60">
        <v>249.81071144635399</v>
      </c>
      <c r="AD30" s="60">
        <v>0.78924577722781997</v>
      </c>
      <c r="AE30" s="60">
        <v>0</v>
      </c>
      <c r="AF30" s="60">
        <v>46.883370316317603</v>
      </c>
      <c r="AG30" s="60">
        <v>0</v>
      </c>
      <c r="AH30" s="60">
        <v>0</v>
      </c>
      <c r="AI30" s="60">
        <v>29.799721599236101</v>
      </c>
      <c r="AJ30" s="60">
        <v>0</v>
      </c>
      <c r="AK30" s="60">
        <v>25.3827649074227</v>
      </c>
      <c r="AL30" s="61">
        <f t="shared" si="6"/>
        <v>8599.7648711103157</v>
      </c>
      <c r="AM30" s="60">
        <v>282.25781883244701</v>
      </c>
      <c r="AN30" s="60">
        <v>5517.3801980281196</v>
      </c>
      <c r="AO30" s="61">
        <f t="shared" si="7"/>
        <v>15081.867763818573</v>
      </c>
      <c r="AP30" s="60">
        <v>44.323774724947</v>
      </c>
      <c r="AQ30" s="60">
        <v>3.97088492411496</v>
      </c>
      <c r="AR30" s="60">
        <v>0</v>
      </c>
      <c r="AS30" s="60">
        <v>0</v>
      </c>
      <c r="AT30" s="60">
        <v>183.85870443937199</v>
      </c>
      <c r="AU30" s="60">
        <v>0</v>
      </c>
      <c r="AV30" s="60">
        <v>0</v>
      </c>
      <c r="AW30" s="60">
        <v>0</v>
      </c>
      <c r="AX30" s="60">
        <v>0</v>
      </c>
      <c r="AY30" s="60">
        <v>0.81926255684043603</v>
      </c>
      <c r="AZ30" s="60">
        <f>AX30+AY30</f>
        <v>0.81926255684043603</v>
      </c>
      <c r="BA30" s="60">
        <v>50.956004074965897</v>
      </c>
      <c r="BB30" s="60">
        <v>22.399678078183001</v>
      </c>
      <c r="BC30" s="60">
        <v>2.62330177523567</v>
      </c>
      <c r="BD30" s="62">
        <f t="shared" si="9"/>
        <v>75.978983928384579</v>
      </c>
      <c r="BE30" s="60">
        <v>0</v>
      </c>
      <c r="BF30" s="63">
        <v>15690.28966533713</v>
      </c>
    </row>
    <row r="31" spans="1:58" ht="12" customHeight="1">
      <c r="A31" s="64" t="s">
        <v>393</v>
      </c>
      <c r="B31" s="65">
        <f>SUM(B32:B94)</f>
        <v>60611.32926934032</v>
      </c>
      <c r="C31" s="65">
        <f>SUM(C32:C94)</f>
        <v>25361.958173797455</v>
      </c>
      <c r="D31" s="65">
        <f t="shared" si="10"/>
        <v>85973.287443137771</v>
      </c>
      <c r="E31" s="65">
        <f t="shared" ref="E31:G31" si="13">SUM(E32:E94)</f>
        <v>15619.681379588927</v>
      </c>
      <c r="F31" s="65">
        <f t="shared" si="13"/>
        <v>7947.6262405389434</v>
      </c>
      <c r="G31" s="65">
        <f t="shared" si="13"/>
        <v>7533.9895710935225</v>
      </c>
      <c r="H31" s="65">
        <f t="shared" si="4"/>
        <v>31101.297191221391</v>
      </c>
      <c r="I31" s="65">
        <f t="shared" ref="I31:X31" si="14">SUM(I32:I94)</f>
        <v>103451.79800922844</v>
      </c>
      <c r="J31" s="65">
        <f t="shared" si="14"/>
        <v>1618.9312289015108</v>
      </c>
      <c r="K31" s="65">
        <f t="shared" si="14"/>
        <v>19957.269002576373</v>
      </c>
      <c r="L31" s="65">
        <f t="shared" si="14"/>
        <v>20385.996902700652</v>
      </c>
      <c r="M31" s="65">
        <f t="shared" si="14"/>
        <v>15062.205123950047</v>
      </c>
      <c r="N31" s="65">
        <f t="shared" si="14"/>
        <v>6228.7960600206752</v>
      </c>
      <c r="O31" s="65">
        <f t="shared" si="14"/>
        <v>22819.201303646245</v>
      </c>
      <c r="P31" s="65">
        <f t="shared" si="14"/>
        <v>7418.4035015415338</v>
      </c>
      <c r="Q31" s="65">
        <f t="shared" si="14"/>
        <v>101115.42065637365</v>
      </c>
      <c r="R31" s="65">
        <f t="shared" si="14"/>
        <v>4562.2170204127096</v>
      </c>
      <c r="S31" s="65">
        <f t="shared" si="14"/>
        <v>45653.958593506526</v>
      </c>
      <c r="T31" s="65">
        <f t="shared" si="14"/>
        <v>17615.272132235954</v>
      </c>
      <c r="U31" s="65">
        <f t="shared" si="14"/>
        <v>8500.6308000763565</v>
      </c>
      <c r="V31" s="65">
        <f t="shared" si="14"/>
        <v>10372.764654878052</v>
      </c>
      <c r="W31" s="65">
        <f t="shared" si="14"/>
        <v>14458.775048778809</v>
      </c>
      <c r="X31" s="65">
        <f t="shared" si="14"/>
        <v>7912.2546511297942</v>
      </c>
      <c r="Y31" s="65">
        <f t="shared" ref="Y31:AK31" si="15">SUM(Y32:Y94)</f>
        <v>9725.417399217713</v>
      </c>
      <c r="Z31" s="65">
        <f t="shared" si="15"/>
        <v>37988.356061738246</v>
      </c>
      <c r="AA31" s="65">
        <f t="shared" si="15"/>
        <v>21650.323946801171</v>
      </c>
      <c r="AB31" s="65">
        <f t="shared" si="15"/>
        <v>36579.408240280871</v>
      </c>
      <c r="AC31" s="65">
        <f t="shared" si="15"/>
        <v>13781.507881106576</v>
      </c>
      <c r="AD31" s="65">
        <f t="shared" si="15"/>
        <v>37389.707953433201</v>
      </c>
      <c r="AE31" s="65">
        <f t="shared" si="15"/>
        <v>70718.016927955308</v>
      </c>
      <c r="AF31" s="65">
        <f t="shared" si="15"/>
        <v>33606.961576496527</v>
      </c>
      <c r="AG31" s="65">
        <f t="shared" si="15"/>
        <v>42733.831168487828</v>
      </c>
      <c r="AH31" s="65">
        <f t="shared" si="15"/>
        <v>77171.606149061772</v>
      </c>
      <c r="AI31" s="65">
        <f t="shared" si="15"/>
        <v>43981.904280932104</v>
      </c>
      <c r="AJ31" s="65">
        <f t="shared" si="15"/>
        <v>21602.128945953747</v>
      </c>
      <c r="AK31" s="65">
        <f t="shared" si="15"/>
        <v>19534.212601640618</v>
      </c>
      <c r="AL31" s="66">
        <f t="shared" si="6"/>
        <v>873597.27782306296</v>
      </c>
      <c r="AM31" s="65">
        <f>SUM(AM32:AM94)</f>
        <v>19388.253040228607</v>
      </c>
      <c r="AN31" s="65">
        <f>SUM(AN32:AN94)</f>
        <v>128995.66002446183</v>
      </c>
      <c r="AO31" s="66">
        <f t="shared" si="7"/>
        <v>1053082.4880789749</v>
      </c>
      <c r="AP31" s="65">
        <f t="shared" ref="AP31:AY31" si="16">SUM(AP32:AP94)</f>
        <v>53581.319249847656</v>
      </c>
      <c r="AQ31" s="65">
        <f t="shared" si="16"/>
        <v>84193.070143211808</v>
      </c>
      <c r="AR31" s="65">
        <f t="shared" si="16"/>
        <v>15958.014053093975</v>
      </c>
      <c r="AS31" s="65">
        <f t="shared" si="16"/>
        <v>6044.8893176477641</v>
      </c>
      <c r="AT31" s="65">
        <f t="shared" si="16"/>
        <v>3887.9259009462226</v>
      </c>
      <c r="AU31" s="65">
        <f t="shared" si="16"/>
        <v>1735.5184481597134</v>
      </c>
      <c r="AV31" s="65">
        <f t="shared" si="16"/>
        <v>45075.360889231524</v>
      </c>
      <c r="AW31" s="65">
        <f t="shared" si="16"/>
        <v>22902.085467123528</v>
      </c>
      <c r="AX31" s="65">
        <f t="shared" si="16"/>
        <v>1162.7883762519132</v>
      </c>
      <c r="AY31" s="65">
        <f t="shared" si="16"/>
        <v>20957.630303007809</v>
      </c>
      <c r="AZ31" s="65">
        <f>SUM(AX31:AY31)</f>
        <v>22120.418679259721</v>
      </c>
      <c r="BA31" s="65">
        <f>SUM(BA32:BA94)</f>
        <v>14838.696920218177</v>
      </c>
      <c r="BB31" s="65">
        <f>SUM(BB32:BB94)</f>
        <v>8367.9495349785138</v>
      </c>
      <c r="BC31" s="65">
        <f>SUM(BC32:BC94)</f>
        <v>9643.7550100636927</v>
      </c>
      <c r="BD31" s="65">
        <f>SUM(BA31:BC31)</f>
        <v>32850.401465260387</v>
      </c>
      <c r="BE31" s="65">
        <f>SUM(BE32:BE94)</f>
        <v>0</v>
      </c>
      <c r="BF31" s="67">
        <f>SUM(BF32:BF94)</f>
        <v>1441697.0741281908</v>
      </c>
    </row>
    <row r="32" spans="1:58" ht="12" customHeight="1">
      <c r="A32" s="54" t="s">
        <v>137</v>
      </c>
      <c r="B32" s="55">
        <v>4.5453949941486398</v>
      </c>
      <c r="C32" s="55">
        <v>1097.1886171010899</v>
      </c>
      <c r="D32" s="55">
        <f t="shared" ref="D32:D63" si="17">SUM(B32:C32)</f>
        <v>1101.7340120952385</v>
      </c>
      <c r="E32" s="55">
        <v>0</v>
      </c>
      <c r="F32" s="55">
        <v>0</v>
      </c>
      <c r="G32" s="55">
        <v>0</v>
      </c>
      <c r="H32" s="55">
        <f t="shared" si="4"/>
        <v>0</v>
      </c>
      <c r="I32" s="55">
        <v>1558.0156523393</v>
      </c>
      <c r="J32" s="55">
        <v>0</v>
      </c>
      <c r="K32" s="55">
        <v>0</v>
      </c>
      <c r="L32" s="55">
        <v>0</v>
      </c>
      <c r="M32" s="55">
        <v>2239.3323655582299</v>
      </c>
      <c r="N32" s="55">
        <v>0</v>
      </c>
      <c r="O32" s="55">
        <v>0</v>
      </c>
      <c r="P32" s="55">
        <v>0</v>
      </c>
      <c r="Q32" s="55">
        <v>0</v>
      </c>
      <c r="R32" s="55">
        <v>369.59712289403802</v>
      </c>
      <c r="S32" s="55">
        <v>0</v>
      </c>
      <c r="T32" s="55">
        <v>0</v>
      </c>
      <c r="U32" s="55">
        <v>0</v>
      </c>
      <c r="V32" s="55">
        <v>0</v>
      </c>
      <c r="W32" s="55">
        <v>773.72537301432703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25.522511333693998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0.91304119797077499</v>
      </c>
      <c r="AL32" s="56">
        <f t="shared" si="6"/>
        <v>4967.1060663375592</v>
      </c>
      <c r="AM32" s="55">
        <v>0</v>
      </c>
      <c r="AN32" s="55">
        <v>0</v>
      </c>
      <c r="AO32" s="56">
        <f t="shared" si="7"/>
        <v>4967.1060663375592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4971.8929176613301</v>
      </c>
      <c r="AW32" s="55">
        <v>0</v>
      </c>
      <c r="AX32" s="55">
        <v>73.566924646729404</v>
      </c>
      <c r="AY32" s="55">
        <v>201.896374711589</v>
      </c>
      <c r="AZ32" s="55">
        <f t="shared" ref="AZ32:AZ63" si="18">AX32+AY32</f>
        <v>275.46329935831841</v>
      </c>
      <c r="BA32" s="55">
        <v>813.21668225293399</v>
      </c>
      <c r="BB32" s="55">
        <v>711.74307040194901</v>
      </c>
      <c r="BC32" s="55">
        <v>281.17012088091298</v>
      </c>
      <c r="BD32" s="57">
        <f t="shared" si="9"/>
        <v>1806.1298735357959</v>
      </c>
      <c r="BE32" s="55">
        <v>0</v>
      </c>
      <c r="BF32" s="58">
        <v>13219.452201271653</v>
      </c>
    </row>
    <row r="33" spans="1:58" ht="12" customHeight="1">
      <c r="A33" s="54" t="s">
        <v>138</v>
      </c>
      <c r="B33" s="55">
        <v>0</v>
      </c>
      <c r="C33" s="55">
        <v>0</v>
      </c>
      <c r="D33" s="55">
        <f t="shared" si="17"/>
        <v>0</v>
      </c>
      <c r="E33" s="55">
        <v>0</v>
      </c>
      <c r="F33" s="55">
        <v>0</v>
      </c>
      <c r="G33" s="55">
        <v>0</v>
      </c>
      <c r="H33" s="55">
        <f t="shared" si="4"/>
        <v>0</v>
      </c>
      <c r="I33" s="55">
        <v>2617.05097325316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6">
        <f t="shared" si="6"/>
        <v>2617.05097325316</v>
      </c>
      <c r="AM33" s="55">
        <v>0</v>
      </c>
      <c r="AN33" s="55">
        <v>0</v>
      </c>
      <c r="AO33" s="56">
        <f t="shared" si="7"/>
        <v>2617.05097325316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55">
        <v>428.466101335914</v>
      </c>
      <c r="AW33" s="55">
        <v>0</v>
      </c>
      <c r="AX33" s="55">
        <v>1.89579570139386</v>
      </c>
      <c r="AY33" s="55">
        <v>23.165425318384301</v>
      </c>
      <c r="AZ33" s="55">
        <f t="shared" si="18"/>
        <v>25.061221019778159</v>
      </c>
      <c r="BA33" s="55">
        <v>21.665163543460899</v>
      </c>
      <c r="BB33" s="55">
        <v>16.578809353104202</v>
      </c>
      <c r="BC33" s="55">
        <v>7.0829147931363003</v>
      </c>
      <c r="BD33" s="57">
        <f t="shared" si="9"/>
        <v>45.326887689701394</v>
      </c>
      <c r="BE33" s="55">
        <v>0</v>
      </c>
      <c r="BF33" s="58">
        <v>3115.9051832985538</v>
      </c>
    </row>
    <row r="34" spans="1:58" ht="12" customHeight="1">
      <c r="A34" s="54" t="s">
        <v>139</v>
      </c>
      <c r="B34" s="55">
        <v>0</v>
      </c>
      <c r="C34" s="55">
        <v>0</v>
      </c>
      <c r="D34" s="55">
        <f t="shared" si="17"/>
        <v>0</v>
      </c>
      <c r="E34" s="55">
        <v>0</v>
      </c>
      <c r="F34" s="55">
        <v>0</v>
      </c>
      <c r="G34" s="55">
        <v>0</v>
      </c>
      <c r="H34" s="55">
        <f t="shared" si="4"/>
        <v>0</v>
      </c>
      <c r="I34" s="55">
        <v>1249.2473306801101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6">
        <f t="shared" si="6"/>
        <v>1249.2473306801101</v>
      </c>
      <c r="AM34" s="55">
        <v>0</v>
      </c>
      <c r="AN34" s="55">
        <v>0</v>
      </c>
      <c r="AO34" s="56">
        <f t="shared" si="7"/>
        <v>1249.2473306801101</v>
      </c>
      <c r="AP34" s="55">
        <v>190.09180050574699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1396.7974323896599</v>
      </c>
      <c r="AW34" s="55">
        <v>0</v>
      </c>
      <c r="AX34" s="55">
        <v>18.776759601889001</v>
      </c>
      <c r="AY34" s="55">
        <v>62.391615746623899</v>
      </c>
      <c r="AZ34" s="55">
        <f t="shared" si="18"/>
        <v>81.168375348512896</v>
      </c>
      <c r="BA34" s="55">
        <v>209.167997167511</v>
      </c>
      <c r="BB34" s="55">
        <v>167.18004131833001</v>
      </c>
      <c r="BC34" s="55">
        <v>65.327427048173902</v>
      </c>
      <c r="BD34" s="57">
        <f t="shared" si="9"/>
        <v>441.6754655340149</v>
      </c>
      <c r="BE34" s="55">
        <v>0</v>
      </c>
      <c r="BF34" s="58">
        <v>3395.6336057814269</v>
      </c>
    </row>
    <row r="35" spans="1:58" ht="12" customHeight="1">
      <c r="A35" s="54" t="s">
        <v>140</v>
      </c>
      <c r="B35" s="55">
        <v>0</v>
      </c>
      <c r="C35" s="55">
        <v>0</v>
      </c>
      <c r="D35" s="55">
        <f t="shared" si="17"/>
        <v>0</v>
      </c>
      <c r="E35" s="55">
        <v>0</v>
      </c>
      <c r="F35" s="55">
        <v>0</v>
      </c>
      <c r="G35" s="55">
        <v>0</v>
      </c>
      <c r="H35" s="55">
        <f t="shared" si="4"/>
        <v>0</v>
      </c>
      <c r="I35" s="55">
        <v>15.1623767015602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6">
        <f t="shared" si="6"/>
        <v>15.1623767015602</v>
      </c>
      <c r="AM35" s="55">
        <v>0</v>
      </c>
      <c r="AN35" s="55">
        <v>0</v>
      </c>
      <c r="AO35" s="56">
        <f t="shared" si="7"/>
        <v>15.1623767015602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428.69397632435198</v>
      </c>
      <c r="AW35" s="55">
        <v>0</v>
      </c>
      <c r="AX35" s="55">
        <v>3.3158415081634098</v>
      </c>
      <c r="AY35" s="55">
        <v>9.28525757519329</v>
      </c>
      <c r="AZ35" s="55">
        <f t="shared" si="18"/>
        <v>12.601099083356701</v>
      </c>
      <c r="BA35" s="55">
        <v>37.264454106564301</v>
      </c>
      <c r="BB35" s="55">
        <v>31.4474781133916</v>
      </c>
      <c r="BC35" s="55">
        <v>12.854178698654801</v>
      </c>
      <c r="BD35" s="57">
        <f t="shared" si="9"/>
        <v>81.566110918610704</v>
      </c>
      <c r="BE35" s="55">
        <v>0</v>
      </c>
      <c r="BF35" s="58">
        <v>546.3331017432622</v>
      </c>
    </row>
    <row r="36" spans="1:58" ht="12" customHeight="1">
      <c r="A36" s="54" t="s">
        <v>141</v>
      </c>
      <c r="B36" s="55">
        <v>0</v>
      </c>
      <c r="C36" s="55">
        <v>0</v>
      </c>
      <c r="D36" s="55">
        <f t="shared" si="17"/>
        <v>0</v>
      </c>
      <c r="E36" s="55">
        <v>0</v>
      </c>
      <c r="F36" s="55">
        <v>0</v>
      </c>
      <c r="G36" s="55">
        <v>0</v>
      </c>
      <c r="H36" s="55">
        <f t="shared" si="4"/>
        <v>0</v>
      </c>
      <c r="I36" s="55">
        <v>1923.35799585071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6">
        <f t="shared" si="6"/>
        <v>1923.35799585071</v>
      </c>
      <c r="AM36" s="55">
        <v>0</v>
      </c>
      <c r="AN36" s="55">
        <v>0</v>
      </c>
      <c r="AO36" s="56">
        <f t="shared" si="7"/>
        <v>1923.35799585071</v>
      </c>
      <c r="AP36" s="55">
        <v>0</v>
      </c>
      <c r="AQ36" s="55">
        <v>7.42481492196052</v>
      </c>
      <c r="AR36" s="55">
        <v>0</v>
      </c>
      <c r="AS36" s="55">
        <v>0</v>
      </c>
      <c r="AT36" s="55">
        <v>0</v>
      </c>
      <c r="AU36" s="55">
        <v>0</v>
      </c>
      <c r="AV36" s="55">
        <v>425.54834412991499</v>
      </c>
      <c r="AW36" s="55">
        <v>2.1124005987591699</v>
      </c>
      <c r="AX36" s="55">
        <v>22.565512349159199</v>
      </c>
      <c r="AY36" s="55">
        <v>62.040667362003802</v>
      </c>
      <c r="AZ36" s="55">
        <f t="shared" si="18"/>
        <v>84.606179711163009</v>
      </c>
      <c r="BA36" s="55">
        <v>255.64233970942399</v>
      </c>
      <c r="BB36" s="55">
        <v>223.85751764793699</v>
      </c>
      <c r="BC36" s="55">
        <v>96.866881317603699</v>
      </c>
      <c r="BD36" s="57">
        <f t="shared" si="9"/>
        <v>576.36673867496461</v>
      </c>
      <c r="BE36" s="55">
        <v>0</v>
      </c>
      <c r="BF36" s="58">
        <v>3026.9563999479169</v>
      </c>
    </row>
    <row r="37" spans="1:58" ht="12" customHeight="1">
      <c r="A37" s="54" t="s">
        <v>142</v>
      </c>
      <c r="B37" s="55">
        <v>249.47129954271199</v>
      </c>
      <c r="C37" s="55">
        <v>1154.9321588719399</v>
      </c>
      <c r="D37" s="55">
        <f t="shared" si="17"/>
        <v>1404.4034584146518</v>
      </c>
      <c r="E37" s="55">
        <v>0</v>
      </c>
      <c r="F37" s="55">
        <v>0</v>
      </c>
      <c r="G37" s="55">
        <v>0</v>
      </c>
      <c r="H37" s="55">
        <f t="shared" si="4"/>
        <v>0</v>
      </c>
      <c r="I37" s="55">
        <v>11672.0106778108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1613.4396812458799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34.166522006781499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6">
        <f t="shared" si="6"/>
        <v>13319.616881063461</v>
      </c>
      <c r="AM37" s="55">
        <v>0</v>
      </c>
      <c r="AN37" s="55">
        <v>0</v>
      </c>
      <c r="AO37" s="56">
        <f t="shared" si="7"/>
        <v>13319.616881063461</v>
      </c>
      <c r="AP37" s="55">
        <v>127.150597704926</v>
      </c>
      <c r="AQ37" s="55">
        <v>0</v>
      </c>
      <c r="AR37" s="55">
        <v>0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55">
        <v>0</v>
      </c>
      <c r="AY37" s="55">
        <v>0</v>
      </c>
      <c r="AZ37" s="55">
        <f t="shared" si="18"/>
        <v>0</v>
      </c>
      <c r="BA37" s="55">
        <v>0</v>
      </c>
      <c r="BB37" s="55">
        <v>0</v>
      </c>
      <c r="BC37" s="55">
        <v>0</v>
      </c>
      <c r="BD37" s="57">
        <f t="shared" si="9"/>
        <v>0</v>
      </c>
      <c r="BE37" s="55">
        <v>0</v>
      </c>
      <c r="BF37" s="58">
        <v>14851.170937183038</v>
      </c>
    </row>
    <row r="38" spans="1:58" ht="12" customHeight="1">
      <c r="A38" s="54" t="s">
        <v>143</v>
      </c>
      <c r="B38" s="55">
        <v>0</v>
      </c>
      <c r="C38" s="55">
        <v>6.2893368504839797</v>
      </c>
      <c r="D38" s="55">
        <f t="shared" si="17"/>
        <v>6.2893368504839797</v>
      </c>
      <c r="E38" s="55">
        <v>0</v>
      </c>
      <c r="F38" s="55">
        <v>0</v>
      </c>
      <c r="G38" s="55">
        <v>0</v>
      </c>
      <c r="H38" s="55">
        <f t="shared" ref="H38:H69" si="19">SUM(G38,F38,E38)</f>
        <v>0</v>
      </c>
      <c r="I38" s="55">
        <v>4066.0876020484702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158.452630813421</v>
      </c>
      <c r="S38" s="55">
        <v>2.0371294275621699</v>
      </c>
      <c r="T38" s="55">
        <v>0</v>
      </c>
      <c r="U38" s="55">
        <v>0</v>
      </c>
      <c r="V38" s="55">
        <v>0</v>
      </c>
      <c r="W38" s="55">
        <v>575.59062193948705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4.1416500129924696</v>
      </c>
      <c r="AL38" s="56">
        <f t="shared" ref="AL38:AL69" si="20">SUM(AK38,AJ38,AI38,AH38,AG38,AF38,AE38,AD38,AC38,AB38,AA38,Z38,Y38,X38,W38,V38,U38,T38,S38,R38,Q38,P38,O38,N38,M38,L38,K38,J38,I38)</f>
        <v>4806.3096342419331</v>
      </c>
      <c r="AM38" s="55">
        <v>0</v>
      </c>
      <c r="AN38" s="55">
        <v>0</v>
      </c>
      <c r="AO38" s="56">
        <f t="shared" ref="AO38:AO69" si="21">SUM(AN38,AM38,AL38,H38)</f>
        <v>4806.3096342419331</v>
      </c>
      <c r="AP38" s="55">
        <v>101.64936651808399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592.40754181049101</v>
      </c>
      <c r="AW38" s="55">
        <v>2.8857662920366298</v>
      </c>
      <c r="AX38" s="55">
        <v>2.0348002187774901</v>
      </c>
      <c r="AY38" s="55">
        <v>4.1439954448735401</v>
      </c>
      <c r="AZ38" s="55">
        <f t="shared" si="18"/>
        <v>6.1787956636510302</v>
      </c>
      <c r="BA38" s="55">
        <v>27.631822574016901</v>
      </c>
      <c r="BB38" s="55">
        <v>19.742564465778798</v>
      </c>
      <c r="BC38" s="55">
        <v>7.4326883631677196</v>
      </c>
      <c r="BD38" s="57">
        <f t="shared" si="9"/>
        <v>54.80707540296342</v>
      </c>
      <c r="BE38" s="55">
        <v>0</v>
      </c>
      <c r="BF38" s="58">
        <v>5572.5672103119632</v>
      </c>
    </row>
    <row r="39" spans="1:58" ht="12" customHeight="1">
      <c r="A39" s="54" t="s">
        <v>144</v>
      </c>
      <c r="B39" s="55">
        <v>0</v>
      </c>
      <c r="C39" s="55">
        <v>0</v>
      </c>
      <c r="D39" s="55">
        <f t="shared" si="17"/>
        <v>0</v>
      </c>
      <c r="E39" s="55">
        <v>0</v>
      </c>
      <c r="F39" s="55">
        <v>0</v>
      </c>
      <c r="G39" s="55">
        <v>0</v>
      </c>
      <c r="H39" s="55">
        <f t="shared" si="19"/>
        <v>0</v>
      </c>
      <c r="I39" s="55">
        <v>524.45416488495596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5.7510599616370497</v>
      </c>
      <c r="W39" s="55">
        <v>0</v>
      </c>
      <c r="X39" s="55">
        <v>70.274176727277194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6">
        <f t="shared" si="20"/>
        <v>600.47940157387018</v>
      </c>
      <c r="AM39" s="55">
        <v>0</v>
      </c>
      <c r="AN39" s="55">
        <v>0</v>
      </c>
      <c r="AO39" s="56">
        <f t="shared" si="21"/>
        <v>600.47940157387018</v>
      </c>
      <c r="AP39" s="55">
        <v>3.82476809207063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1169.3179565826899</v>
      </c>
      <c r="AW39" s="55">
        <v>0</v>
      </c>
      <c r="AX39" s="55">
        <v>9.5576863447566893</v>
      </c>
      <c r="AY39" s="55">
        <v>31.977909433288701</v>
      </c>
      <c r="AZ39" s="55">
        <f t="shared" si="18"/>
        <v>41.535595778045391</v>
      </c>
      <c r="BA39" s="55">
        <v>91.831034002362102</v>
      </c>
      <c r="BB39" s="55">
        <v>69.596233899464394</v>
      </c>
      <c r="BC39" s="55">
        <v>28.244215780037301</v>
      </c>
      <c r="BD39" s="57">
        <f t="shared" si="9"/>
        <v>189.6714836818638</v>
      </c>
      <c r="BE39" s="55">
        <v>0</v>
      </c>
      <c r="BF39" s="58">
        <v>2028.0965490578544</v>
      </c>
    </row>
    <row r="40" spans="1:58" ht="12" customHeight="1">
      <c r="A40" s="54" t="s">
        <v>145</v>
      </c>
      <c r="B40" s="55">
        <v>0</v>
      </c>
      <c r="C40" s="55">
        <v>0</v>
      </c>
      <c r="D40" s="55">
        <f t="shared" si="17"/>
        <v>0</v>
      </c>
      <c r="E40" s="55">
        <v>0</v>
      </c>
      <c r="F40" s="55">
        <v>0</v>
      </c>
      <c r="G40" s="55">
        <v>0</v>
      </c>
      <c r="H40" s="55">
        <f t="shared" si="19"/>
        <v>0</v>
      </c>
      <c r="I40" s="55">
        <v>4478.71600017331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6">
        <f t="shared" si="20"/>
        <v>4478.71600017331</v>
      </c>
      <c r="AM40" s="55">
        <v>0</v>
      </c>
      <c r="AN40" s="55">
        <v>0</v>
      </c>
      <c r="AO40" s="56">
        <f t="shared" si="21"/>
        <v>4478.71600017331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253.51741119620399</v>
      </c>
      <c r="AW40" s="55">
        <v>0</v>
      </c>
      <c r="AX40" s="55">
        <v>19.5599201880168</v>
      </c>
      <c r="AY40" s="55">
        <v>80.499849599108899</v>
      </c>
      <c r="AZ40" s="55">
        <f t="shared" si="18"/>
        <v>100.0597697871257</v>
      </c>
      <c r="BA40" s="55">
        <v>396.13475607589498</v>
      </c>
      <c r="BB40" s="55">
        <v>208.143169055996</v>
      </c>
      <c r="BC40" s="55">
        <v>82.164676977084696</v>
      </c>
      <c r="BD40" s="57">
        <f t="shared" si="9"/>
        <v>686.44260210897562</v>
      </c>
      <c r="BE40" s="55">
        <v>0</v>
      </c>
      <c r="BF40" s="58">
        <v>5522.8205662101554</v>
      </c>
    </row>
    <row r="41" spans="1:58" ht="12" customHeight="1">
      <c r="A41" s="54" t="s">
        <v>146</v>
      </c>
      <c r="B41" s="55">
        <v>0</v>
      </c>
      <c r="C41" s="55">
        <v>0</v>
      </c>
      <c r="D41" s="55">
        <f t="shared" si="17"/>
        <v>0</v>
      </c>
      <c r="E41" s="55">
        <v>0</v>
      </c>
      <c r="F41" s="55">
        <v>0</v>
      </c>
      <c r="G41" s="55">
        <v>0</v>
      </c>
      <c r="H41" s="55">
        <f t="shared" si="19"/>
        <v>0</v>
      </c>
      <c r="I41" s="55">
        <v>3515.4872478298498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1.65894819645347</v>
      </c>
      <c r="V41" s="55">
        <v>9.1832306406691995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6">
        <f t="shared" si="20"/>
        <v>3526.3294266669723</v>
      </c>
      <c r="AM41" s="55">
        <v>0</v>
      </c>
      <c r="AN41" s="55">
        <v>0</v>
      </c>
      <c r="AO41" s="56">
        <f t="shared" si="21"/>
        <v>3526.3294266669723</v>
      </c>
      <c r="AP41" s="55">
        <v>7.32881822221007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666.32612957498804</v>
      </c>
      <c r="AW41" s="55">
        <v>2.4571834763662301</v>
      </c>
      <c r="AX41" s="55">
        <v>10.465104461902101</v>
      </c>
      <c r="AY41" s="55">
        <v>46.177792022742203</v>
      </c>
      <c r="AZ41" s="55">
        <f t="shared" si="18"/>
        <v>56.642896484644304</v>
      </c>
      <c r="BA41" s="55">
        <v>116.793349292711</v>
      </c>
      <c r="BB41" s="55">
        <v>98.328210362668202</v>
      </c>
      <c r="BC41" s="55">
        <v>37.167243702469399</v>
      </c>
      <c r="BD41" s="57">
        <f t="shared" si="9"/>
        <v>252.28880335784859</v>
      </c>
      <c r="BE41" s="55">
        <v>0</v>
      </c>
      <c r="BF41" s="58">
        <v>4555.9569098675565</v>
      </c>
    </row>
    <row r="42" spans="1:58" ht="12" customHeight="1">
      <c r="A42" s="54" t="s">
        <v>147</v>
      </c>
      <c r="B42" s="55">
        <v>13.7577878031901</v>
      </c>
      <c r="C42" s="55">
        <v>38.151017538020199</v>
      </c>
      <c r="D42" s="55">
        <f t="shared" si="17"/>
        <v>51.908805341210297</v>
      </c>
      <c r="E42" s="55">
        <v>0</v>
      </c>
      <c r="F42" s="55">
        <v>0</v>
      </c>
      <c r="G42" s="55">
        <v>0</v>
      </c>
      <c r="H42" s="55">
        <f t="shared" si="19"/>
        <v>0</v>
      </c>
      <c r="I42" s="55">
        <v>366.24094988199499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6">
        <f t="shared" si="20"/>
        <v>366.24094988199499</v>
      </c>
      <c r="AM42" s="55">
        <v>0</v>
      </c>
      <c r="AN42" s="55">
        <v>0</v>
      </c>
      <c r="AO42" s="56">
        <f t="shared" si="21"/>
        <v>366.24094988199499</v>
      </c>
      <c r="AP42" s="55">
        <v>0</v>
      </c>
      <c r="AQ42" s="55">
        <v>0</v>
      </c>
      <c r="AR42" s="55">
        <v>0</v>
      </c>
      <c r="AS42" s="55">
        <v>0</v>
      </c>
      <c r="AT42" s="55">
        <v>0</v>
      </c>
      <c r="AU42" s="55">
        <v>0</v>
      </c>
      <c r="AV42" s="55">
        <v>1197.44496794926</v>
      </c>
      <c r="AW42" s="55">
        <v>0</v>
      </c>
      <c r="AX42" s="55">
        <v>25.920438263160399</v>
      </c>
      <c r="AY42" s="55">
        <v>86.724066615265997</v>
      </c>
      <c r="AZ42" s="55">
        <f t="shared" si="18"/>
        <v>112.6445048784264</v>
      </c>
      <c r="BA42" s="55">
        <v>238.51333112175701</v>
      </c>
      <c r="BB42" s="55">
        <v>191.20266567789301</v>
      </c>
      <c r="BC42" s="55">
        <v>74.614454067867598</v>
      </c>
      <c r="BD42" s="57">
        <f t="shared" si="9"/>
        <v>504.33045086751764</v>
      </c>
      <c r="BE42" s="55">
        <v>0</v>
      </c>
      <c r="BF42" s="58">
        <v>2269.6879247241268</v>
      </c>
    </row>
    <row r="43" spans="1:58" ht="12" customHeight="1">
      <c r="A43" s="54" t="s">
        <v>148</v>
      </c>
      <c r="B43" s="55">
        <v>12.8165606964471</v>
      </c>
      <c r="C43" s="55">
        <v>126.762717384803</v>
      </c>
      <c r="D43" s="55">
        <f t="shared" si="17"/>
        <v>139.5792780812501</v>
      </c>
      <c r="E43" s="55">
        <v>0</v>
      </c>
      <c r="F43" s="55">
        <v>0</v>
      </c>
      <c r="G43" s="55">
        <v>0</v>
      </c>
      <c r="H43" s="55">
        <f t="shared" si="19"/>
        <v>0</v>
      </c>
      <c r="I43" s="55">
        <v>4165.4936459503497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6">
        <f t="shared" si="20"/>
        <v>4165.4936459503497</v>
      </c>
      <c r="AM43" s="55">
        <v>0</v>
      </c>
      <c r="AN43" s="55">
        <v>0</v>
      </c>
      <c r="AO43" s="56">
        <f t="shared" si="21"/>
        <v>4165.4936459503497</v>
      </c>
      <c r="AP43" s="55">
        <v>1765.13070392438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780.19531214526103</v>
      </c>
      <c r="AW43" s="55">
        <v>6.4817209529620499</v>
      </c>
      <c r="AX43" s="55">
        <v>4.5994502830403503</v>
      </c>
      <c r="AY43" s="55">
        <v>14.0505938956205</v>
      </c>
      <c r="AZ43" s="55">
        <f t="shared" si="18"/>
        <v>18.650044178660849</v>
      </c>
      <c r="BA43" s="55">
        <v>47.749299433229702</v>
      </c>
      <c r="BB43" s="55">
        <v>38.311173540616501</v>
      </c>
      <c r="BC43" s="55">
        <v>14.165829586272601</v>
      </c>
      <c r="BD43" s="57">
        <f t="shared" si="9"/>
        <v>100.2263025601188</v>
      </c>
      <c r="BE43" s="55">
        <v>0</v>
      </c>
      <c r="BF43" s="58">
        <v>6993.0464244172263</v>
      </c>
    </row>
    <row r="44" spans="1:58" ht="12" customHeight="1">
      <c r="A44" s="54" t="s">
        <v>149</v>
      </c>
      <c r="B44" s="55">
        <v>0</v>
      </c>
      <c r="C44" s="55">
        <v>79.792233396487703</v>
      </c>
      <c r="D44" s="55">
        <f t="shared" si="17"/>
        <v>79.792233396487703</v>
      </c>
      <c r="E44" s="55">
        <v>0</v>
      </c>
      <c r="F44" s="55">
        <v>0</v>
      </c>
      <c r="G44" s="55">
        <v>0</v>
      </c>
      <c r="H44" s="55">
        <f t="shared" si="19"/>
        <v>0</v>
      </c>
      <c r="I44" s="55">
        <v>2181.9938458257502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6">
        <f t="shared" si="20"/>
        <v>2181.9938458257502</v>
      </c>
      <c r="AM44" s="55">
        <v>0</v>
      </c>
      <c r="AN44" s="55">
        <v>0</v>
      </c>
      <c r="AO44" s="56">
        <f t="shared" si="21"/>
        <v>2181.9938458257502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175.425151501973</v>
      </c>
      <c r="AW44" s="55">
        <v>0</v>
      </c>
      <c r="AX44" s="55">
        <v>0</v>
      </c>
      <c r="AY44" s="55">
        <v>1.4879571488566501</v>
      </c>
      <c r="AZ44" s="55">
        <f t="shared" si="18"/>
        <v>1.4879571488566501</v>
      </c>
      <c r="BA44" s="55">
        <v>1.47968539470382</v>
      </c>
      <c r="BB44" s="55">
        <v>2.0910168884867599</v>
      </c>
      <c r="BC44" s="55">
        <v>0</v>
      </c>
      <c r="BD44" s="57">
        <f t="shared" si="9"/>
        <v>3.5707022831905801</v>
      </c>
      <c r="BE44" s="55">
        <v>0</v>
      </c>
      <c r="BF44" s="58">
        <v>2451.7908213378819</v>
      </c>
    </row>
    <row r="45" spans="1:58" ht="12" customHeight="1">
      <c r="A45" s="54" t="s">
        <v>150</v>
      </c>
      <c r="B45" s="55">
        <v>722.491880403712</v>
      </c>
      <c r="C45" s="55">
        <v>7278.7897970045597</v>
      </c>
      <c r="D45" s="55">
        <f t="shared" si="17"/>
        <v>8001.2816774082712</v>
      </c>
      <c r="E45" s="55">
        <v>0</v>
      </c>
      <c r="F45" s="55">
        <v>2.8613536471471299</v>
      </c>
      <c r="G45" s="55">
        <v>21.593268865160201</v>
      </c>
      <c r="H45" s="55">
        <f t="shared" si="19"/>
        <v>24.454622512307331</v>
      </c>
      <c r="I45" s="55">
        <v>6969.9974850179997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501.15052488887699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4.9201543965040404</v>
      </c>
      <c r="W45" s="55">
        <v>0</v>
      </c>
      <c r="X45" s="55">
        <v>0</v>
      </c>
      <c r="Y45" s="55">
        <v>310.26831847742397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6">
        <f t="shared" si="20"/>
        <v>7786.3364827808045</v>
      </c>
      <c r="AM45" s="55">
        <v>0</v>
      </c>
      <c r="AN45" s="55">
        <v>0</v>
      </c>
      <c r="AO45" s="56">
        <f t="shared" si="21"/>
        <v>7810.7911052931122</v>
      </c>
      <c r="AP45" s="55">
        <v>105.582039252595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153.51974410328901</v>
      </c>
      <c r="AW45" s="55">
        <v>10.7185785751926</v>
      </c>
      <c r="AX45" s="55">
        <v>0</v>
      </c>
      <c r="AY45" s="55">
        <v>3.8063002734462499</v>
      </c>
      <c r="AZ45" s="55">
        <f t="shared" si="18"/>
        <v>3.8063002734462499</v>
      </c>
      <c r="BA45" s="55">
        <v>58.636779987131497</v>
      </c>
      <c r="BB45" s="55">
        <v>56.588660408041299</v>
      </c>
      <c r="BC45" s="55">
        <v>5.2466035504713302</v>
      </c>
      <c r="BD45" s="57">
        <f t="shared" si="9"/>
        <v>120.47204394564413</v>
      </c>
      <c r="BE45" s="55">
        <v>0</v>
      </c>
      <c r="BF45" s="58">
        <v>16685.781965067687</v>
      </c>
    </row>
    <row r="46" spans="1:58" ht="12" customHeight="1">
      <c r="A46" s="54" t="s">
        <v>151</v>
      </c>
      <c r="B46" s="55">
        <v>15.2779992305845</v>
      </c>
      <c r="C46" s="55">
        <v>65.668289018670606</v>
      </c>
      <c r="D46" s="55">
        <f t="shared" si="17"/>
        <v>80.946288249255105</v>
      </c>
      <c r="E46" s="55">
        <v>0</v>
      </c>
      <c r="F46" s="55">
        <v>0</v>
      </c>
      <c r="G46" s="55">
        <v>0</v>
      </c>
      <c r="H46" s="55">
        <f t="shared" si="19"/>
        <v>0</v>
      </c>
      <c r="I46" s="55">
        <v>6014.08179463132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472.40122901692001</v>
      </c>
      <c r="S46" s="55">
        <v>0</v>
      </c>
      <c r="T46" s="55">
        <v>0</v>
      </c>
      <c r="U46" s="55">
        <v>0.65185565015283098</v>
      </c>
      <c r="V46" s="55">
        <v>0</v>
      </c>
      <c r="W46" s="55">
        <v>0</v>
      </c>
      <c r="X46" s="55">
        <v>0</v>
      </c>
      <c r="Y46" s="55">
        <v>438.29746732890101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6">
        <f t="shared" si="20"/>
        <v>6925.4323466272936</v>
      </c>
      <c r="AM46" s="55">
        <v>0</v>
      </c>
      <c r="AN46" s="55">
        <v>0</v>
      </c>
      <c r="AO46" s="56">
        <f t="shared" si="21"/>
        <v>6925.4323466272936</v>
      </c>
      <c r="AP46" s="55">
        <v>7.0393527859453799</v>
      </c>
      <c r="AQ46" s="55">
        <v>0</v>
      </c>
      <c r="AR46" s="55">
        <v>0</v>
      </c>
      <c r="AS46" s="55">
        <v>1.19938985466717</v>
      </c>
      <c r="AT46" s="55">
        <v>0</v>
      </c>
      <c r="AU46" s="55">
        <v>0</v>
      </c>
      <c r="AV46" s="55">
        <v>498.32709507964699</v>
      </c>
      <c r="AW46" s="55">
        <v>1.9408467709264801</v>
      </c>
      <c r="AX46" s="55">
        <v>5.4827811883169</v>
      </c>
      <c r="AY46" s="55">
        <v>18.1447827641381</v>
      </c>
      <c r="AZ46" s="55">
        <f t="shared" si="18"/>
        <v>23.627563952454999</v>
      </c>
      <c r="BA46" s="55">
        <v>49.954333410258599</v>
      </c>
      <c r="BB46" s="55">
        <v>39.998859627905297</v>
      </c>
      <c r="BC46" s="55">
        <v>15.409231972420899</v>
      </c>
      <c r="BD46" s="57">
        <f t="shared" si="9"/>
        <v>105.3624250105848</v>
      </c>
      <c r="BE46" s="55">
        <v>0</v>
      </c>
      <c r="BF46" s="58">
        <v>7651.4322619252289</v>
      </c>
    </row>
    <row r="47" spans="1:58" ht="12" customHeight="1">
      <c r="A47" s="54" t="s">
        <v>152</v>
      </c>
      <c r="B47" s="55">
        <v>0</v>
      </c>
      <c r="C47" s="55">
        <v>0</v>
      </c>
      <c r="D47" s="55">
        <f t="shared" si="17"/>
        <v>0</v>
      </c>
      <c r="E47" s="55">
        <v>0</v>
      </c>
      <c r="F47" s="55">
        <v>0</v>
      </c>
      <c r="G47" s="55">
        <v>0</v>
      </c>
      <c r="H47" s="55">
        <f t="shared" si="19"/>
        <v>0</v>
      </c>
      <c r="I47" s="55">
        <v>149.799435645448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6">
        <f t="shared" si="20"/>
        <v>149.799435645448</v>
      </c>
      <c r="AM47" s="55">
        <v>0</v>
      </c>
      <c r="AN47" s="55">
        <v>0</v>
      </c>
      <c r="AO47" s="56">
        <f t="shared" si="21"/>
        <v>149.799435645448</v>
      </c>
      <c r="AP47" s="55">
        <v>86.523270650300404</v>
      </c>
      <c r="AQ47" s="55">
        <v>33.260808650403703</v>
      </c>
      <c r="AR47" s="55">
        <v>0</v>
      </c>
      <c r="AS47" s="55">
        <v>140.05034178269599</v>
      </c>
      <c r="AT47" s="55">
        <v>9.4985515996244594</v>
      </c>
      <c r="AU47" s="55">
        <v>0</v>
      </c>
      <c r="AV47" s="55">
        <v>1100.3518488561699</v>
      </c>
      <c r="AW47" s="55">
        <v>8.0677162853635895</v>
      </c>
      <c r="AX47" s="55">
        <v>6.3178947575834403</v>
      </c>
      <c r="AY47" s="55">
        <v>41.8170355393043</v>
      </c>
      <c r="AZ47" s="55">
        <f t="shared" si="18"/>
        <v>48.134930296887738</v>
      </c>
      <c r="BA47" s="55">
        <v>65.873545853584503</v>
      </c>
      <c r="BB47" s="55">
        <v>56.827356050839803</v>
      </c>
      <c r="BC47" s="55">
        <v>24.728177974314502</v>
      </c>
      <c r="BD47" s="57">
        <f t="shared" si="9"/>
        <v>147.4290798787388</v>
      </c>
      <c r="BE47" s="55">
        <v>0</v>
      </c>
      <c r="BF47" s="58">
        <v>1741.0597332950308</v>
      </c>
    </row>
    <row r="48" spans="1:58" ht="12" customHeight="1">
      <c r="A48" s="54" t="s">
        <v>153</v>
      </c>
      <c r="B48" s="55">
        <v>9.6495240068829595</v>
      </c>
      <c r="C48" s="55">
        <v>104.65586315349201</v>
      </c>
      <c r="D48" s="55">
        <f t="shared" si="17"/>
        <v>114.30538716037496</v>
      </c>
      <c r="E48" s="55">
        <v>0</v>
      </c>
      <c r="F48" s="55">
        <v>0</v>
      </c>
      <c r="G48" s="55">
        <v>0</v>
      </c>
      <c r="H48" s="55">
        <f t="shared" si="19"/>
        <v>0</v>
      </c>
      <c r="I48" s="55">
        <v>6075.9867414147702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3.01920267405964</v>
      </c>
      <c r="V48" s="55">
        <v>0</v>
      </c>
      <c r="W48" s="55">
        <v>0</v>
      </c>
      <c r="X48" s="55">
        <v>0</v>
      </c>
      <c r="Y48" s="55">
        <v>11.443371712466099</v>
      </c>
      <c r="Z48" s="55">
        <v>0</v>
      </c>
      <c r="AA48" s="55">
        <v>0</v>
      </c>
      <c r="AB48" s="55">
        <v>0</v>
      </c>
      <c r="AC48" s="55">
        <v>0</v>
      </c>
      <c r="AD48" s="55">
        <v>0</v>
      </c>
      <c r="AE48" s="55">
        <v>0</v>
      </c>
      <c r="AF48" s="55">
        <v>0</v>
      </c>
      <c r="AG48" s="55">
        <v>0</v>
      </c>
      <c r="AH48" s="55">
        <v>0</v>
      </c>
      <c r="AI48" s="55">
        <v>1.08864079061749</v>
      </c>
      <c r="AJ48" s="55">
        <v>0</v>
      </c>
      <c r="AK48" s="55">
        <v>0</v>
      </c>
      <c r="AL48" s="56">
        <f t="shared" si="20"/>
        <v>6091.5379565919138</v>
      </c>
      <c r="AM48" s="55">
        <v>0</v>
      </c>
      <c r="AN48" s="55">
        <v>0</v>
      </c>
      <c r="AO48" s="56">
        <f t="shared" si="21"/>
        <v>6091.5379565919138</v>
      </c>
      <c r="AP48" s="55">
        <v>170.925054647369</v>
      </c>
      <c r="AQ48" s="55">
        <v>11.489070100082801</v>
      </c>
      <c r="AR48" s="55">
        <v>16.977289046151402</v>
      </c>
      <c r="AS48" s="55">
        <v>1.8517397502561199</v>
      </c>
      <c r="AT48" s="55">
        <v>0</v>
      </c>
      <c r="AU48" s="55">
        <v>0</v>
      </c>
      <c r="AV48" s="55">
        <v>2826.5014352478602</v>
      </c>
      <c r="AW48" s="55">
        <v>35.542086541187402</v>
      </c>
      <c r="AX48" s="55">
        <v>87.823066640408399</v>
      </c>
      <c r="AY48" s="55">
        <v>374.95335809329401</v>
      </c>
      <c r="AZ48" s="55">
        <f t="shared" si="18"/>
        <v>462.77642473370241</v>
      </c>
      <c r="BA48" s="55">
        <v>538.05937136623299</v>
      </c>
      <c r="BB48" s="55">
        <v>659.58078888899604</v>
      </c>
      <c r="BC48" s="55">
        <v>770.17317633344305</v>
      </c>
      <c r="BD48" s="57">
        <f t="shared" si="9"/>
        <v>1967.8133365886722</v>
      </c>
      <c r="BE48" s="55">
        <v>0</v>
      </c>
      <c r="BF48" s="58">
        <v>11745.327893430534</v>
      </c>
    </row>
    <row r="49" spans="1:58" ht="12" customHeight="1">
      <c r="A49" s="54" t="s">
        <v>154</v>
      </c>
      <c r="B49" s="55">
        <v>0</v>
      </c>
      <c r="C49" s="55">
        <v>0</v>
      </c>
      <c r="D49" s="55">
        <f t="shared" si="17"/>
        <v>0</v>
      </c>
      <c r="E49" s="55">
        <v>0</v>
      </c>
      <c r="F49" s="55">
        <v>0</v>
      </c>
      <c r="G49" s="55">
        <v>0</v>
      </c>
      <c r="H49" s="55">
        <f t="shared" si="19"/>
        <v>0</v>
      </c>
      <c r="I49" s="55">
        <v>7690.4555733344496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6">
        <f t="shared" si="20"/>
        <v>7690.4555733344496</v>
      </c>
      <c r="AM49" s="55">
        <v>0</v>
      </c>
      <c r="AN49" s="55">
        <v>0</v>
      </c>
      <c r="AO49" s="56">
        <f t="shared" si="21"/>
        <v>7690.4555733344496</v>
      </c>
      <c r="AP49" s="55">
        <v>10.900683501455401</v>
      </c>
      <c r="AQ49" s="55">
        <v>14.8159931807016</v>
      </c>
      <c r="AR49" s="55">
        <v>0</v>
      </c>
      <c r="AS49" s="55">
        <v>110.90716701673399</v>
      </c>
      <c r="AT49" s="55">
        <v>0</v>
      </c>
      <c r="AU49" s="55">
        <v>0</v>
      </c>
      <c r="AV49" s="55">
        <v>22210.8390412341</v>
      </c>
      <c r="AW49" s="55">
        <v>1.59722487306167</v>
      </c>
      <c r="AX49" s="55">
        <v>6.6709327532206801</v>
      </c>
      <c r="AY49" s="55">
        <v>141.80140858481801</v>
      </c>
      <c r="AZ49" s="55">
        <f t="shared" si="18"/>
        <v>148.47234133803869</v>
      </c>
      <c r="BA49" s="55">
        <v>79.196360171352495</v>
      </c>
      <c r="BB49" s="55">
        <v>61.570711795954999</v>
      </c>
      <c r="BC49" s="55">
        <v>33.228489152985098</v>
      </c>
      <c r="BD49" s="57">
        <f t="shared" si="9"/>
        <v>173.99556112029259</v>
      </c>
      <c r="BE49" s="55">
        <v>0</v>
      </c>
      <c r="BF49" s="58">
        <v>30403.777179958008</v>
      </c>
    </row>
    <row r="50" spans="1:58" ht="12" customHeight="1">
      <c r="A50" s="54" t="s">
        <v>72</v>
      </c>
      <c r="B50" s="55">
        <v>0</v>
      </c>
      <c r="C50" s="55">
        <v>0</v>
      </c>
      <c r="D50" s="55">
        <f t="shared" si="17"/>
        <v>0</v>
      </c>
      <c r="E50" s="55">
        <v>0</v>
      </c>
      <c r="F50" s="55">
        <v>0</v>
      </c>
      <c r="G50" s="55">
        <v>0</v>
      </c>
      <c r="H50" s="55">
        <f t="shared" si="19"/>
        <v>0</v>
      </c>
      <c r="I50" s="55">
        <v>0</v>
      </c>
      <c r="J50" s="55">
        <v>619.950996934773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6">
        <f t="shared" si="20"/>
        <v>619.950996934773</v>
      </c>
      <c r="AM50" s="55">
        <v>0</v>
      </c>
      <c r="AN50" s="55">
        <v>0</v>
      </c>
      <c r="AO50" s="56">
        <f t="shared" si="21"/>
        <v>619.950996934773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f t="shared" si="18"/>
        <v>0</v>
      </c>
      <c r="BA50" s="55">
        <v>0</v>
      </c>
      <c r="BB50" s="55">
        <v>0</v>
      </c>
      <c r="BC50" s="55">
        <v>0</v>
      </c>
      <c r="BD50" s="57">
        <f t="shared" si="9"/>
        <v>0</v>
      </c>
      <c r="BE50" s="55">
        <v>0</v>
      </c>
      <c r="BF50" s="58">
        <v>619.950996934773</v>
      </c>
    </row>
    <row r="51" spans="1:58" ht="12" customHeight="1">
      <c r="A51" s="54" t="s">
        <v>155</v>
      </c>
      <c r="B51" s="55">
        <v>43.445776662857902</v>
      </c>
      <c r="C51" s="55">
        <v>2.4095452134147202</v>
      </c>
      <c r="D51" s="55">
        <f t="shared" si="17"/>
        <v>45.855321876272626</v>
      </c>
      <c r="E51" s="55">
        <v>0</v>
      </c>
      <c r="F51" s="55">
        <v>0</v>
      </c>
      <c r="G51" s="55">
        <v>0</v>
      </c>
      <c r="H51" s="55">
        <f t="shared" si="19"/>
        <v>0</v>
      </c>
      <c r="I51" s="55">
        <v>0</v>
      </c>
      <c r="J51" s="55">
        <v>0</v>
      </c>
      <c r="K51" s="55">
        <v>5569.0941652229003</v>
      </c>
      <c r="L51" s="55">
        <v>3418.0892646754401</v>
      </c>
      <c r="M51" s="55">
        <v>35.082877282095097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69.698007158142403</v>
      </c>
      <c r="V51" s="55">
        <v>0</v>
      </c>
      <c r="W51" s="55">
        <v>0</v>
      </c>
      <c r="X51" s="55">
        <v>0</v>
      </c>
      <c r="Y51" s="55">
        <v>0</v>
      </c>
      <c r="Z51" s="55">
        <v>40.157160887410399</v>
      </c>
      <c r="AA51" s="55">
        <v>0</v>
      </c>
      <c r="AB51" s="55">
        <v>0</v>
      </c>
      <c r="AC51" s="55">
        <v>0</v>
      </c>
      <c r="AD51" s="55">
        <v>9.9415021462179194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0.83528357247683804</v>
      </c>
      <c r="AK51" s="55">
        <v>49.9820626328559</v>
      </c>
      <c r="AL51" s="56">
        <f t="shared" si="20"/>
        <v>9192.8803235775395</v>
      </c>
      <c r="AM51" s="55">
        <v>0</v>
      </c>
      <c r="AN51" s="55">
        <v>0</v>
      </c>
      <c r="AO51" s="56">
        <f t="shared" si="21"/>
        <v>9192.8803235775395</v>
      </c>
      <c r="AP51" s="55">
        <v>0</v>
      </c>
      <c r="AQ51" s="55">
        <v>0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4.4091698077145596</v>
      </c>
      <c r="AX51" s="55">
        <v>0</v>
      </c>
      <c r="AY51" s="55">
        <v>0</v>
      </c>
      <c r="AZ51" s="55">
        <f t="shared" si="18"/>
        <v>0</v>
      </c>
      <c r="BA51" s="55">
        <v>0</v>
      </c>
      <c r="BB51" s="55">
        <v>0</v>
      </c>
      <c r="BC51" s="55">
        <v>0</v>
      </c>
      <c r="BD51" s="57">
        <f t="shared" si="9"/>
        <v>0</v>
      </c>
      <c r="BE51" s="55">
        <v>0</v>
      </c>
      <c r="BF51" s="58">
        <v>9243.1448152615267</v>
      </c>
    </row>
    <row r="52" spans="1:58" ht="12" customHeight="1">
      <c r="A52" s="54" t="s">
        <v>156</v>
      </c>
      <c r="B52" s="55">
        <v>443.47293235820501</v>
      </c>
      <c r="C52" s="55">
        <v>5.8452130754851801</v>
      </c>
      <c r="D52" s="55">
        <f t="shared" si="17"/>
        <v>449.31814543369018</v>
      </c>
      <c r="E52" s="55">
        <v>64.565426951401093</v>
      </c>
      <c r="F52" s="55">
        <v>0</v>
      </c>
      <c r="G52" s="55">
        <v>173.65640412273001</v>
      </c>
      <c r="H52" s="55">
        <f t="shared" si="19"/>
        <v>238.2218310741311</v>
      </c>
      <c r="I52" s="55">
        <v>228.129398558292</v>
      </c>
      <c r="J52" s="55">
        <v>0</v>
      </c>
      <c r="K52" s="55">
        <v>4841.10995989192</v>
      </c>
      <c r="L52" s="55">
        <v>10539.3311140476</v>
      </c>
      <c r="M52" s="55">
        <v>2465.1102940317001</v>
      </c>
      <c r="N52" s="55">
        <v>0</v>
      </c>
      <c r="O52" s="55">
        <v>86.764977542215206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11.5630458584788</v>
      </c>
      <c r="V52" s="55">
        <v>2.5603238788059199</v>
      </c>
      <c r="W52" s="55">
        <v>0</v>
      </c>
      <c r="X52" s="55">
        <v>0</v>
      </c>
      <c r="Y52" s="55">
        <v>22.7896328962415</v>
      </c>
      <c r="Z52" s="55">
        <v>365.92225996041901</v>
      </c>
      <c r="AA52" s="55">
        <v>10.5272537482813</v>
      </c>
      <c r="AB52" s="55">
        <v>0</v>
      </c>
      <c r="AC52" s="55">
        <v>0</v>
      </c>
      <c r="AD52" s="55">
        <v>22.2615383101605</v>
      </c>
      <c r="AE52" s="55">
        <v>5.86371391073141</v>
      </c>
      <c r="AF52" s="55">
        <v>5.5562882993682496</v>
      </c>
      <c r="AG52" s="55">
        <v>9.6396769145675805</v>
      </c>
      <c r="AH52" s="55">
        <v>5.2907329424801102</v>
      </c>
      <c r="AI52" s="55">
        <v>1426.73918364834</v>
      </c>
      <c r="AJ52" s="55">
        <v>79.024874430040697</v>
      </c>
      <c r="AK52" s="55">
        <v>1050.82775438062</v>
      </c>
      <c r="AL52" s="56">
        <f t="shared" si="20"/>
        <v>21179.012023250263</v>
      </c>
      <c r="AM52" s="55">
        <v>19.6364190950368</v>
      </c>
      <c r="AN52" s="55">
        <v>469.38158625519799</v>
      </c>
      <c r="AO52" s="56">
        <f t="shared" si="21"/>
        <v>21906.251859674627</v>
      </c>
      <c r="AP52" s="55">
        <v>66.596633009215907</v>
      </c>
      <c r="AQ52" s="55">
        <v>37.601054815849402</v>
      </c>
      <c r="AR52" s="55">
        <v>3.2510101670210299</v>
      </c>
      <c r="AS52" s="55">
        <v>0</v>
      </c>
      <c r="AT52" s="55">
        <v>0</v>
      </c>
      <c r="AU52" s="55">
        <v>20.0743536110399</v>
      </c>
      <c r="AV52" s="55">
        <v>330.10832818942902</v>
      </c>
      <c r="AW52" s="55">
        <v>6.8276812784795204</v>
      </c>
      <c r="AX52" s="55">
        <v>0</v>
      </c>
      <c r="AY52" s="55">
        <v>11.5540971655518</v>
      </c>
      <c r="AZ52" s="55">
        <f t="shared" si="18"/>
        <v>11.5540971655518</v>
      </c>
      <c r="BA52" s="55">
        <v>35.575818347323498</v>
      </c>
      <c r="BB52" s="55">
        <v>33.848402429254399</v>
      </c>
      <c r="BC52" s="55">
        <v>18.3631124266496</v>
      </c>
      <c r="BD52" s="57">
        <f t="shared" si="9"/>
        <v>87.78733320322749</v>
      </c>
      <c r="BE52" s="55">
        <v>0</v>
      </c>
      <c r="BF52" s="58">
        <v>23372.704007518576</v>
      </c>
    </row>
    <row r="53" spans="1:58" ht="12" customHeight="1">
      <c r="A53" s="54" t="s">
        <v>74</v>
      </c>
      <c r="B53" s="55">
        <v>14.964957421650899</v>
      </c>
      <c r="C53" s="55">
        <v>1.0144091919074101</v>
      </c>
      <c r="D53" s="55">
        <f t="shared" si="17"/>
        <v>15.979366613558309</v>
      </c>
      <c r="E53" s="55">
        <v>82.170188273635802</v>
      </c>
      <c r="F53" s="55">
        <v>0</v>
      </c>
      <c r="G53" s="55">
        <v>4.1364854072171697</v>
      </c>
      <c r="H53" s="55">
        <f t="shared" si="19"/>
        <v>86.306673680852967</v>
      </c>
      <c r="I53" s="55">
        <v>13.006358110710501</v>
      </c>
      <c r="J53" s="55">
        <v>0</v>
      </c>
      <c r="K53" s="55">
        <v>14.332617270750101</v>
      </c>
      <c r="L53" s="55">
        <v>2628.2706759830799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5.1838750511634704</v>
      </c>
      <c r="W53" s="55">
        <v>0</v>
      </c>
      <c r="X53" s="55">
        <v>0.91401050638876502</v>
      </c>
      <c r="Y53" s="55">
        <v>0</v>
      </c>
      <c r="Z53" s="55">
        <v>0</v>
      </c>
      <c r="AA53" s="55">
        <v>17.414718878322301</v>
      </c>
      <c r="AB53" s="55">
        <v>6.5922666689054399</v>
      </c>
      <c r="AC53" s="55">
        <v>0</v>
      </c>
      <c r="AD53" s="55">
        <v>59.882469012003398</v>
      </c>
      <c r="AE53" s="55">
        <v>3.00975201316612</v>
      </c>
      <c r="AF53" s="55">
        <v>1.79447027214739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6">
        <f t="shared" si="20"/>
        <v>2750.4012137666377</v>
      </c>
      <c r="AM53" s="55">
        <v>224.233768041377</v>
      </c>
      <c r="AN53" s="55">
        <v>46.678731603436802</v>
      </c>
      <c r="AO53" s="56">
        <f t="shared" si="21"/>
        <v>3107.6203870923041</v>
      </c>
      <c r="AP53" s="55">
        <v>306.14326017902602</v>
      </c>
      <c r="AQ53" s="55">
        <v>556.88774531946694</v>
      </c>
      <c r="AR53" s="55">
        <v>192.53239642281</v>
      </c>
      <c r="AS53" s="55">
        <v>752.97790274256499</v>
      </c>
      <c r="AT53" s="55">
        <v>35.526104692565099</v>
      </c>
      <c r="AU53" s="55">
        <v>0</v>
      </c>
      <c r="AV53" s="55">
        <v>260.328808674306</v>
      </c>
      <c r="AW53" s="55">
        <v>436.58804043975903</v>
      </c>
      <c r="AX53" s="55">
        <v>0</v>
      </c>
      <c r="AY53" s="55">
        <v>34.087705221117602</v>
      </c>
      <c r="AZ53" s="55">
        <f t="shared" si="18"/>
        <v>34.087705221117602</v>
      </c>
      <c r="BA53" s="55">
        <v>588.74847357097497</v>
      </c>
      <c r="BB53" s="55">
        <v>390.33181248417702</v>
      </c>
      <c r="BC53" s="55">
        <v>30.361204697761</v>
      </c>
      <c r="BD53" s="57">
        <f t="shared" si="9"/>
        <v>1009.441490752913</v>
      </c>
      <c r="BE53" s="55">
        <v>0</v>
      </c>
      <c r="BF53" s="58">
        <v>8112.5409311167614</v>
      </c>
    </row>
    <row r="54" spans="1:58" ht="12" customHeight="1">
      <c r="A54" s="54" t="s">
        <v>157</v>
      </c>
      <c r="B54" s="55">
        <v>0</v>
      </c>
      <c r="C54" s="55">
        <v>0</v>
      </c>
      <c r="D54" s="55">
        <f t="shared" si="17"/>
        <v>0</v>
      </c>
      <c r="E54" s="55">
        <v>0</v>
      </c>
      <c r="F54" s="55">
        <v>0</v>
      </c>
      <c r="G54" s="55">
        <v>0</v>
      </c>
      <c r="H54" s="55">
        <f t="shared" si="19"/>
        <v>0</v>
      </c>
      <c r="I54" s="55">
        <v>0</v>
      </c>
      <c r="J54" s="55">
        <v>0</v>
      </c>
      <c r="K54" s="55">
        <v>0</v>
      </c>
      <c r="L54" s="55">
        <v>0</v>
      </c>
      <c r="M54" s="55">
        <v>2878.3638750720202</v>
      </c>
      <c r="N54" s="55">
        <v>0</v>
      </c>
      <c r="O54" s="55">
        <v>86.041695772599695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30.331233514161301</v>
      </c>
      <c r="AH54" s="55">
        <v>1.9608179283665399</v>
      </c>
      <c r="AI54" s="55">
        <v>5.3446725048072503</v>
      </c>
      <c r="AJ54" s="55">
        <v>0</v>
      </c>
      <c r="AK54" s="55">
        <v>1.05734964103869</v>
      </c>
      <c r="AL54" s="56">
        <f t="shared" si="20"/>
        <v>3003.0996444329935</v>
      </c>
      <c r="AM54" s="55">
        <v>0</v>
      </c>
      <c r="AN54" s="55">
        <v>0</v>
      </c>
      <c r="AO54" s="56">
        <f t="shared" si="21"/>
        <v>3003.0996444329935</v>
      </c>
      <c r="AP54" s="55">
        <v>0</v>
      </c>
      <c r="AQ54" s="55">
        <v>0</v>
      </c>
      <c r="AR54" s="55">
        <v>3.1225651481174999</v>
      </c>
      <c r="AS54" s="55">
        <v>0</v>
      </c>
      <c r="AT54" s="55">
        <v>0</v>
      </c>
      <c r="AU54" s="55">
        <v>0</v>
      </c>
      <c r="AV54" s="55">
        <v>0</v>
      </c>
      <c r="AW54" s="55">
        <v>1.99006144596631</v>
      </c>
      <c r="AX54" s="55">
        <v>0</v>
      </c>
      <c r="AY54" s="55">
        <v>0</v>
      </c>
      <c r="AZ54" s="55">
        <f t="shared" si="18"/>
        <v>0</v>
      </c>
      <c r="BA54" s="55">
        <v>20.175303992617</v>
      </c>
      <c r="BB54" s="55">
        <v>1.06967447815679</v>
      </c>
      <c r="BC54" s="55">
        <v>0</v>
      </c>
      <c r="BD54" s="57">
        <f t="shared" si="9"/>
        <v>21.244978470773791</v>
      </c>
      <c r="BE54" s="55">
        <v>0</v>
      </c>
      <c r="BF54" s="58">
        <v>3029.4572494978515</v>
      </c>
    </row>
    <row r="55" spans="1:58" ht="12" customHeight="1">
      <c r="A55" s="54" t="s">
        <v>158</v>
      </c>
      <c r="B55" s="55">
        <v>1.5870824161218899</v>
      </c>
      <c r="C55" s="55">
        <v>0.80686046034088299</v>
      </c>
      <c r="D55" s="55">
        <f t="shared" si="17"/>
        <v>2.393942876462773</v>
      </c>
      <c r="E55" s="55">
        <v>2.2281176682249901</v>
      </c>
      <c r="F55" s="55">
        <v>0</v>
      </c>
      <c r="G55" s="55">
        <v>0</v>
      </c>
      <c r="H55" s="55">
        <f t="shared" si="19"/>
        <v>2.2281176682249901</v>
      </c>
      <c r="I55" s="55">
        <v>9.5494609924698892</v>
      </c>
      <c r="J55" s="55">
        <v>0</v>
      </c>
      <c r="K55" s="55">
        <v>0</v>
      </c>
      <c r="L55" s="55">
        <v>0</v>
      </c>
      <c r="M55" s="55">
        <v>2785.9607083760002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1.6493004375351401</v>
      </c>
      <c r="W55" s="55">
        <v>0</v>
      </c>
      <c r="X55" s="55">
        <v>0.72700340634192295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24.583473439713899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6">
        <f t="shared" si="20"/>
        <v>2822.469946652061</v>
      </c>
      <c r="AM55" s="55">
        <v>78.172794120352293</v>
      </c>
      <c r="AN55" s="55">
        <v>24.752156670859002</v>
      </c>
      <c r="AO55" s="56">
        <f t="shared" si="21"/>
        <v>2927.6230151114974</v>
      </c>
      <c r="AP55" s="55">
        <v>0</v>
      </c>
      <c r="AQ55" s="55">
        <v>0</v>
      </c>
      <c r="AR55" s="55">
        <v>24.345357523974901</v>
      </c>
      <c r="AS55" s="55">
        <v>0</v>
      </c>
      <c r="AT55" s="55">
        <v>0</v>
      </c>
      <c r="AU55" s="55">
        <v>0</v>
      </c>
      <c r="AV55" s="55">
        <v>0.76126977074670898</v>
      </c>
      <c r="AW55" s="55">
        <v>38.251306882345197</v>
      </c>
      <c r="AX55" s="55">
        <v>0</v>
      </c>
      <c r="AY55" s="55">
        <v>0</v>
      </c>
      <c r="AZ55" s="55">
        <f t="shared" si="18"/>
        <v>0</v>
      </c>
      <c r="BA55" s="55">
        <v>0</v>
      </c>
      <c r="BB55" s="55">
        <v>0</v>
      </c>
      <c r="BC55" s="55">
        <v>0</v>
      </c>
      <c r="BD55" s="57">
        <f t="shared" si="9"/>
        <v>0</v>
      </c>
      <c r="BE55" s="55">
        <v>0</v>
      </c>
      <c r="BF55" s="58">
        <v>2996.5149651518618</v>
      </c>
    </row>
    <row r="56" spans="1:58" ht="12" customHeight="1">
      <c r="A56" s="54" t="s">
        <v>76</v>
      </c>
      <c r="B56" s="55">
        <v>376.319917901076</v>
      </c>
      <c r="C56" s="55">
        <v>239.603199363355</v>
      </c>
      <c r="D56" s="55">
        <f t="shared" si="17"/>
        <v>615.92311726443097</v>
      </c>
      <c r="E56" s="55">
        <v>0</v>
      </c>
      <c r="F56" s="55">
        <v>0</v>
      </c>
      <c r="G56" s="55">
        <v>5.57245338339143</v>
      </c>
      <c r="H56" s="55">
        <f t="shared" si="19"/>
        <v>5.57245338339143</v>
      </c>
      <c r="I56" s="55">
        <v>363.00901354692098</v>
      </c>
      <c r="J56" s="55">
        <v>0</v>
      </c>
      <c r="K56" s="55">
        <v>31.6851537142194</v>
      </c>
      <c r="L56" s="55">
        <v>0</v>
      </c>
      <c r="M56" s="55">
        <v>0</v>
      </c>
      <c r="N56" s="55">
        <v>3399.5131862517101</v>
      </c>
      <c r="O56" s="55">
        <v>409.01442857014899</v>
      </c>
      <c r="P56" s="55">
        <v>0</v>
      </c>
      <c r="Q56" s="55">
        <v>0</v>
      </c>
      <c r="R56" s="55">
        <v>0</v>
      </c>
      <c r="S56" s="55">
        <v>15.049456193263699</v>
      </c>
      <c r="T56" s="55">
        <v>0</v>
      </c>
      <c r="U56" s="55">
        <v>0</v>
      </c>
      <c r="V56" s="55">
        <v>10.2423802323544</v>
      </c>
      <c r="W56" s="55">
        <v>0</v>
      </c>
      <c r="X56" s="55">
        <v>2.4626127919585299</v>
      </c>
      <c r="Y56" s="55">
        <v>26.776670229174101</v>
      </c>
      <c r="Z56" s="55">
        <v>0</v>
      </c>
      <c r="AA56" s="55">
        <v>32.763434985066802</v>
      </c>
      <c r="AB56" s="55">
        <v>17.761502863888701</v>
      </c>
      <c r="AC56" s="55">
        <v>0</v>
      </c>
      <c r="AD56" s="55">
        <v>202.10991452243101</v>
      </c>
      <c r="AE56" s="55">
        <v>361.663068496829</v>
      </c>
      <c r="AF56" s="55">
        <v>3.0310237086765999</v>
      </c>
      <c r="AG56" s="55">
        <v>0</v>
      </c>
      <c r="AH56" s="55">
        <v>241.63233184437999</v>
      </c>
      <c r="AI56" s="55">
        <v>78.239774066599594</v>
      </c>
      <c r="AJ56" s="55">
        <v>189.490296333792</v>
      </c>
      <c r="AK56" s="55">
        <v>5681.1002543366903</v>
      </c>
      <c r="AL56" s="56">
        <f t="shared" si="20"/>
        <v>11065.544502688104</v>
      </c>
      <c r="AM56" s="55">
        <v>329.06982894370202</v>
      </c>
      <c r="AN56" s="55">
        <v>4921.3224002726702</v>
      </c>
      <c r="AO56" s="56">
        <f t="shared" si="21"/>
        <v>16321.509185287867</v>
      </c>
      <c r="AP56" s="55">
        <v>1454.8226763545799</v>
      </c>
      <c r="AQ56" s="55">
        <v>59.353405209803199</v>
      </c>
      <c r="AR56" s="55">
        <v>173.79967696455901</v>
      </c>
      <c r="AS56" s="55">
        <v>0</v>
      </c>
      <c r="AT56" s="55">
        <v>319.059205748914</v>
      </c>
      <c r="AU56" s="55">
        <v>0.87606457337122301</v>
      </c>
      <c r="AV56" s="55">
        <v>0</v>
      </c>
      <c r="AW56" s="55">
        <v>0</v>
      </c>
      <c r="AX56" s="55">
        <v>0</v>
      </c>
      <c r="AY56" s="55">
        <v>0</v>
      </c>
      <c r="AZ56" s="55">
        <f t="shared" si="18"/>
        <v>0</v>
      </c>
      <c r="BA56" s="55">
        <v>61.281094366126197</v>
      </c>
      <c r="BB56" s="55">
        <v>25.030751376255299</v>
      </c>
      <c r="BC56" s="55">
        <v>2.0986414201885402</v>
      </c>
      <c r="BD56" s="57">
        <f t="shared" si="9"/>
        <v>88.410487162570035</v>
      </c>
      <c r="BE56" s="55">
        <v>0</v>
      </c>
      <c r="BF56" s="58">
        <v>19297.007607999203</v>
      </c>
    </row>
    <row r="57" spans="1:58" ht="12" customHeight="1">
      <c r="A57" s="54" t="s">
        <v>159</v>
      </c>
      <c r="B57" s="55">
        <v>0</v>
      </c>
      <c r="C57" s="55">
        <v>0</v>
      </c>
      <c r="D57" s="55">
        <f t="shared" si="17"/>
        <v>0</v>
      </c>
      <c r="E57" s="55">
        <v>0</v>
      </c>
      <c r="F57" s="55">
        <v>0</v>
      </c>
      <c r="G57" s="55">
        <v>0</v>
      </c>
      <c r="H57" s="55">
        <f t="shared" si="19"/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3464.8121896524199</v>
      </c>
      <c r="P57" s="55">
        <v>0</v>
      </c>
      <c r="Q57" s="55">
        <v>0</v>
      </c>
      <c r="R57" s="55">
        <v>0</v>
      </c>
      <c r="S57" s="55">
        <v>7.4828277511019401</v>
      </c>
      <c r="T57" s="55">
        <v>7.3468227342500398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6">
        <f t="shared" si="20"/>
        <v>3479.6418401377719</v>
      </c>
      <c r="AM57" s="55">
        <v>0</v>
      </c>
      <c r="AN57" s="55">
        <v>0</v>
      </c>
      <c r="AO57" s="56">
        <f t="shared" si="21"/>
        <v>3479.6418401377719</v>
      </c>
      <c r="AP57" s="55">
        <v>0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55">
        <v>0</v>
      </c>
      <c r="AY57" s="55">
        <v>0</v>
      </c>
      <c r="AZ57" s="55">
        <f t="shared" si="18"/>
        <v>0</v>
      </c>
      <c r="BA57" s="55">
        <v>0</v>
      </c>
      <c r="BB57" s="55">
        <v>0</v>
      </c>
      <c r="BC57" s="55">
        <v>0</v>
      </c>
      <c r="BD57" s="57">
        <f t="shared" si="9"/>
        <v>0</v>
      </c>
      <c r="BE57" s="55">
        <v>0</v>
      </c>
      <c r="BF57" s="58">
        <v>3479.6418401377719</v>
      </c>
    </row>
    <row r="58" spans="1:58" ht="12" customHeight="1">
      <c r="A58" s="54" t="s">
        <v>160</v>
      </c>
      <c r="B58" s="55">
        <v>311.732818491518</v>
      </c>
      <c r="C58" s="55">
        <v>107.016574528395</v>
      </c>
      <c r="D58" s="55">
        <f t="shared" si="17"/>
        <v>418.74939301991299</v>
      </c>
      <c r="E58" s="55">
        <v>25.5668427950067</v>
      </c>
      <c r="F58" s="55">
        <v>66.360019191806899</v>
      </c>
      <c r="G58" s="55">
        <v>19.1542836892941</v>
      </c>
      <c r="H58" s="55">
        <f t="shared" si="19"/>
        <v>111.0811456761077</v>
      </c>
      <c r="I58" s="55">
        <v>4339.5558127501399</v>
      </c>
      <c r="J58" s="55">
        <v>876.52639391471098</v>
      </c>
      <c r="K58" s="55">
        <v>704.07984605090701</v>
      </c>
      <c r="L58" s="55">
        <v>527.47172041711804</v>
      </c>
      <c r="M58" s="55">
        <v>570.057379843788</v>
      </c>
      <c r="N58" s="55">
        <v>468.32336351970002</v>
      </c>
      <c r="O58" s="55">
        <v>6469.5436058512996</v>
      </c>
      <c r="P58" s="55">
        <v>1275.25743050646</v>
      </c>
      <c r="Q58" s="55">
        <v>99.155857185484805</v>
      </c>
      <c r="R58" s="55">
        <v>31.867932750752999</v>
      </c>
      <c r="S58" s="55">
        <v>47.628403233230202</v>
      </c>
      <c r="T58" s="55">
        <v>4.6762727582282402</v>
      </c>
      <c r="U58" s="55">
        <v>622.92889895872304</v>
      </c>
      <c r="V58" s="55">
        <v>96.852109426667297</v>
      </c>
      <c r="W58" s="55">
        <v>1130.82784216798</v>
      </c>
      <c r="X58" s="55">
        <v>11.041015538259099</v>
      </c>
      <c r="Y58" s="55">
        <v>45.448263470736201</v>
      </c>
      <c r="Z58" s="55">
        <v>1419.1309338067099</v>
      </c>
      <c r="AA58" s="55">
        <v>1348.34752467064</v>
      </c>
      <c r="AB58" s="55">
        <v>33.622785298286097</v>
      </c>
      <c r="AC58" s="55">
        <v>11.226982159977601</v>
      </c>
      <c r="AD58" s="55">
        <v>864.92683232674699</v>
      </c>
      <c r="AE58" s="55">
        <v>158.376022590291</v>
      </c>
      <c r="AF58" s="55">
        <v>381.52954368227</v>
      </c>
      <c r="AG58" s="55">
        <v>1517.8925972064001</v>
      </c>
      <c r="AH58" s="55">
        <v>301.90340336675899</v>
      </c>
      <c r="AI58" s="55">
        <v>689.33246247033003</v>
      </c>
      <c r="AJ58" s="55">
        <v>58.620424046027402</v>
      </c>
      <c r="AK58" s="55">
        <v>489.81066912051801</v>
      </c>
      <c r="AL58" s="56">
        <f t="shared" si="20"/>
        <v>24595.962329089136</v>
      </c>
      <c r="AM58" s="55">
        <v>105.27379860387499</v>
      </c>
      <c r="AN58" s="55">
        <v>301.46628735719798</v>
      </c>
      <c r="AO58" s="56">
        <f t="shared" si="21"/>
        <v>25113.783560726315</v>
      </c>
      <c r="AP58" s="55">
        <v>3504.1569340102601</v>
      </c>
      <c r="AQ58" s="55">
        <v>383.50911746813102</v>
      </c>
      <c r="AR58" s="55">
        <v>1956.7450053380101</v>
      </c>
      <c r="AS58" s="55">
        <v>1153.7975756068399</v>
      </c>
      <c r="AT58" s="55">
        <v>170.86382507982</v>
      </c>
      <c r="AU58" s="55">
        <v>27.4945773817415</v>
      </c>
      <c r="AV58" s="55">
        <v>843.98362440104597</v>
      </c>
      <c r="AW58" s="55">
        <v>3155.6141201577402</v>
      </c>
      <c r="AX58" s="55">
        <v>289.40817131230301</v>
      </c>
      <c r="AY58" s="55">
        <v>592.62706629001696</v>
      </c>
      <c r="AZ58" s="55">
        <f t="shared" si="18"/>
        <v>882.03523760231997</v>
      </c>
      <c r="BA58" s="55">
        <v>730.99872998016201</v>
      </c>
      <c r="BB58" s="55">
        <v>520.34495839708904</v>
      </c>
      <c r="BC58" s="55">
        <v>83.483955695099795</v>
      </c>
      <c r="BD58" s="57">
        <f t="shared" si="9"/>
        <v>1334.8276440723509</v>
      </c>
      <c r="BE58" s="55">
        <v>0</v>
      </c>
      <c r="BF58" s="58">
        <v>39430.392197615649</v>
      </c>
    </row>
    <row r="59" spans="1:58" ht="12" customHeight="1">
      <c r="A59" s="54" t="s">
        <v>161</v>
      </c>
      <c r="B59" s="55">
        <v>5.3317541851184398</v>
      </c>
      <c r="C59" s="55">
        <v>1.0842490831046301</v>
      </c>
      <c r="D59" s="55">
        <f t="shared" si="17"/>
        <v>6.4160032682230703</v>
      </c>
      <c r="E59" s="55">
        <v>4.9901948303872503</v>
      </c>
      <c r="F59" s="55">
        <v>12.889118312736001</v>
      </c>
      <c r="G59" s="55">
        <v>4.4212735312637701</v>
      </c>
      <c r="H59" s="55">
        <f t="shared" si="19"/>
        <v>22.30058667438702</v>
      </c>
      <c r="I59" s="55">
        <v>405.29146014539998</v>
      </c>
      <c r="J59" s="55">
        <v>0</v>
      </c>
      <c r="K59" s="55">
        <v>17.676215936566098</v>
      </c>
      <c r="L59" s="55">
        <v>12.4007964560973</v>
      </c>
      <c r="M59" s="55">
        <v>6.9307117422113702</v>
      </c>
      <c r="N59" s="55">
        <v>14.5332819322697</v>
      </c>
      <c r="O59" s="55">
        <v>151.985230812412</v>
      </c>
      <c r="P59" s="55">
        <v>1962.8053523787401</v>
      </c>
      <c r="Q59" s="55">
        <v>4.3148713102386198</v>
      </c>
      <c r="R59" s="55">
        <v>6.3444570936609601</v>
      </c>
      <c r="S59" s="55">
        <v>1.0535716721055099</v>
      </c>
      <c r="T59" s="55">
        <v>0</v>
      </c>
      <c r="U59" s="55">
        <v>8.0075144755272998</v>
      </c>
      <c r="V59" s="55">
        <v>15.514166358879701</v>
      </c>
      <c r="W59" s="55">
        <v>0</v>
      </c>
      <c r="X59" s="55">
        <v>2.9308144920392398</v>
      </c>
      <c r="Y59" s="55">
        <v>1.13812703048685</v>
      </c>
      <c r="Z59" s="55">
        <v>23.3846429719902</v>
      </c>
      <c r="AA59" s="55">
        <v>11.0281450578884</v>
      </c>
      <c r="AB59" s="55">
        <v>22.312745162225799</v>
      </c>
      <c r="AC59" s="55">
        <v>2.1286992449917599</v>
      </c>
      <c r="AD59" s="55">
        <v>21.679196976280402</v>
      </c>
      <c r="AE59" s="55">
        <v>25.190201855062199</v>
      </c>
      <c r="AF59" s="55">
        <v>14.8866506524488</v>
      </c>
      <c r="AG59" s="55">
        <v>200.91180469000901</v>
      </c>
      <c r="AH59" s="55">
        <v>30.797955042749699</v>
      </c>
      <c r="AI59" s="55">
        <v>22.737391015442</v>
      </c>
      <c r="AJ59" s="55">
        <v>6.7655082651569396</v>
      </c>
      <c r="AK59" s="55">
        <v>26.7749625430409</v>
      </c>
      <c r="AL59" s="56">
        <f t="shared" si="20"/>
        <v>3019.5244753139209</v>
      </c>
      <c r="AM59" s="55">
        <v>29.576517620373501</v>
      </c>
      <c r="AN59" s="55">
        <v>38.153059087383099</v>
      </c>
      <c r="AO59" s="56">
        <f t="shared" si="21"/>
        <v>3109.5546386960646</v>
      </c>
      <c r="AP59" s="55">
        <v>5780.8966523500203</v>
      </c>
      <c r="AQ59" s="55">
        <v>162.051675302495</v>
      </c>
      <c r="AR59" s="55">
        <v>5859.9074752926699</v>
      </c>
      <c r="AS59" s="55">
        <v>2035.98900822411</v>
      </c>
      <c r="AT59" s="55">
        <v>290.06389343787799</v>
      </c>
      <c r="AU59" s="55">
        <v>0</v>
      </c>
      <c r="AV59" s="55">
        <v>51.149243983195802</v>
      </c>
      <c r="AW59" s="55">
        <v>5895.7418661248603</v>
      </c>
      <c r="AX59" s="55">
        <v>15.7855056229557</v>
      </c>
      <c r="AY59" s="55">
        <v>20.360495231340899</v>
      </c>
      <c r="AZ59" s="55">
        <f t="shared" si="18"/>
        <v>36.146000854296602</v>
      </c>
      <c r="BA59" s="55">
        <v>1085.8132644091399</v>
      </c>
      <c r="BB59" s="55">
        <v>245.40155659877399</v>
      </c>
      <c r="BC59" s="55">
        <v>66.261210222528007</v>
      </c>
      <c r="BD59" s="57">
        <f t="shared" si="9"/>
        <v>1397.476031230442</v>
      </c>
      <c r="BE59" s="55">
        <v>0</v>
      </c>
      <c r="BF59" s="58">
        <v>25704.552925097083</v>
      </c>
    </row>
    <row r="60" spans="1:58" ht="12" customHeight="1">
      <c r="A60" s="54" t="s">
        <v>162</v>
      </c>
      <c r="B60" s="55">
        <v>507.23545403571899</v>
      </c>
      <c r="C60" s="55">
        <v>618.67767136042005</v>
      </c>
      <c r="D60" s="55">
        <f t="shared" si="17"/>
        <v>1125.9131253961391</v>
      </c>
      <c r="E60" s="55">
        <v>0</v>
      </c>
      <c r="F60" s="55">
        <v>0</v>
      </c>
      <c r="G60" s="55">
        <v>5.6413230209769996</v>
      </c>
      <c r="H60" s="55">
        <f t="shared" si="19"/>
        <v>5.6413230209769996</v>
      </c>
      <c r="I60" s="55">
        <v>290.35776867396402</v>
      </c>
      <c r="J60" s="55">
        <v>6.1211941217324499</v>
      </c>
      <c r="K60" s="55">
        <v>82.9985873771993</v>
      </c>
      <c r="L60" s="55">
        <v>0</v>
      </c>
      <c r="M60" s="55">
        <v>0</v>
      </c>
      <c r="N60" s="55">
        <v>0</v>
      </c>
      <c r="O60" s="55">
        <v>28.207348785333</v>
      </c>
      <c r="P60" s="55">
        <v>0</v>
      </c>
      <c r="Q60" s="55">
        <v>0</v>
      </c>
      <c r="R60" s="55">
        <v>0</v>
      </c>
      <c r="S60" s="55">
        <v>97.865371293112403</v>
      </c>
      <c r="T60" s="55">
        <v>0</v>
      </c>
      <c r="U60" s="55">
        <v>2.0434372780680001</v>
      </c>
      <c r="V60" s="55">
        <v>49.771033117953699</v>
      </c>
      <c r="W60" s="55">
        <v>1.05876809554841</v>
      </c>
      <c r="X60" s="55">
        <v>4.98609616957373</v>
      </c>
      <c r="Y60" s="55">
        <v>0</v>
      </c>
      <c r="Z60" s="55">
        <v>14.105061559389499</v>
      </c>
      <c r="AA60" s="55">
        <v>21.811360303006001</v>
      </c>
      <c r="AB60" s="55">
        <v>49.148111158908399</v>
      </c>
      <c r="AC60" s="55">
        <v>0</v>
      </c>
      <c r="AD60" s="55">
        <v>12.6452876647451</v>
      </c>
      <c r="AE60" s="55">
        <v>29.067034784372701</v>
      </c>
      <c r="AF60" s="55">
        <v>15.9411256814341</v>
      </c>
      <c r="AG60" s="55">
        <v>1.37661741435781</v>
      </c>
      <c r="AH60" s="55">
        <v>14.191526778628599</v>
      </c>
      <c r="AI60" s="55">
        <v>46.418830760992897</v>
      </c>
      <c r="AJ60" s="55">
        <v>14.9629113064201</v>
      </c>
      <c r="AK60" s="55">
        <v>7.6526257375024098</v>
      </c>
      <c r="AL60" s="56">
        <f t="shared" si="20"/>
        <v>790.73009806224263</v>
      </c>
      <c r="AM60" s="55">
        <v>1.04105245134373</v>
      </c>
      <c r="AN60" s="55">
        <v>3.99437026627223</v>
      </c>
      <c r="AO60" s="56">
        <f t="shared" si="21"/>
        <v>801.40684380083553</v>
      </c>
      <c r="AP60" s="55">
        <v>401.21754766635502</v>
      </c>
      <c r="AQ60" s="55">
        <v>5.3017897590578</v>
      </c>
      <c r="AR60" s="55">
        <v>1.07723055542242</v>
      </c>
      <c r="AS60" s="55">
        <v>0</v>
      </c>
      <c r="AT60" s="55">
        <v>3.23002440506832</v>
      </c>
      <c r="AU60" s="55">
        <v>14.899782342532401</v>
      </c>
      <c r="AV60" s="55">
        <v>1344.9577705438201</v>
      </c>
      <c r="AW60" s="55">
        <v>173.866938452916</v>
      </c>
      <c r="AX60" s="55">
        <v>0</v>
      </c>
      <c r="AY60" s="55">
        <v>31.7216891419544</v>
      </c>
      <c r="AZ60" s="55">
        <f t="shared" si="18"/>
        <v>31.7216891419544</v>
      </c>
      <c r="BA60" s="55">
        <v>87.3576599890296</v>
      </c>
      <c r="BB60" s="55">
        <v>44.110135292421901</v>
      </c>
      <c r="BC60" s="55">
        <v>10.4203376071861</v>
      </c>
      <c r="BD60" s="57">
        <f t="shared" si="9"/>
        <v>141.88813288863761</v>
      </c>
      <c r="BE60" s="55">
        <v>0</v>
      </c>
      <c r="BF60" s="58">
        <v>4180.0805356563415</v>
      </c>
    </row>
    <row r="61" spans="1:58" ht="12" customHeight="1">
      <c r="A61" s="54" t="s">
        <v>163</v>
      </c>
      <c r="B61" s="55">
        <v>0</v>
      </c>
      <c r="C61" s="55">
        <v>0</v>
      </c>
      <c r="D61" s="55">
        <f t="shared" si="17"/>
        <v>0</v>
      </c>
      <c r="E61" s="55">
        <v>0</v>
      </c>
      <c r="F61" s="55">
        <v>0</v>
      </c>
      <c r="G61" s="55">
        <v>0</v>
      </c>
      <c r="H61" s="55">
        <f t="shared" si="19"/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32829.798784621897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6">
        <f t="shared" si="20"/>
        <v>32829.798784621897</v>
      </c>
      <c r="AM61" s="55">
        <v>0</v>
      </c>
      <c r="AN61" s="55">
        <v>0</v>
      </c>
      <c r="AO61" s="56">
        <f t="shared" si="21"/>
        <v>32829.798784621897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>
        <v>0</v>
      </c>
      <c r="AZ61" s="55">
        <f t="shared" si="18"/>
        <v>0</v>
      </c>
      <c r="BA61" s="55">
        <v>0</v>
      </c>
      <c r="BB61" s="55">
        <v>0</v>
      </c>
      <c r="BC61" s="55">
        <v>0</v>
      </c>
      <c r="BD61" s="57">
        <f t="shared" si="9"/>
        <v>0</v>
      </c>
      <c r="BE61" s="55">
        <v>0</v>
      </c>
      <c r="BF61" s="58">
        <v>32829.798784621897</v>
      </c>
    </row>
    <row r="62" spans="1:58" ht="12" customHeight="1">
      <c r="A62" s="54" t="s">
        <v>164</v>
      </c>
      <c r="B62" s="55">
        <v>531.22643409330999</v>
      </c>
      <c r="C62" s="55">
        <v>541.07573345336505</v>
      </c>
      <c r="D62" s="55">
        <f t="shared" si="17"/>
        <v>1072.302167546675</v>
      </c>
      <c r="E62" s="55">
        <v>28.3375589899461</v>
      </c>
      <c r="F62" s="55">
        <v>1.8483021109950999</v>
      </c>
      <c r="G62" s="55">
        <v>3.80406898416636</v>
      </c>
      <c r="H62" s="55">
        <f t="shared" si="19"/>
        <v>33.989930085107559</v>
      </c>
      <c r="I62" s="55">
        <v>448.08272809047901</v>
      </c>
      <c r="J62" s="55">
        <v>1.0319141723474199</v>
      </c>
      <c r="K62" s="55">
        <v>1.0139091421847599</v>
      </c>
      <c r="L62" s="55">
        <v>0</v>
      </c>
      <c r="M62" s="55">
        <v>0</v>
      </c>
      <c r="N62" s="55">
        <v>117.349481925413</v>
      </c>
      <c r="O62" s="55">
        <v>20.118195791901599</v>
      </c>
      <c r="P62" s="55">
        <v>0</v>
      </c>
      <c r="Q62" s="55">
        <v>0.92813009678549396</v>
      </c>
      <c r="R62" s="55">
        <v>0</v>
      </c>
      <c r="S62" s="55">
        <v>0.90649431484219001</v>
      </c>
      <c r="T62" s="55">
        <v>0</v>
      </c>
      <c r="U62" s="55">
        <v>0</v>
      </c>
      <c r="V62" s="55">
        <v>1.9069153021082399</v>
      </c>
      <c r="W62" s="55">
        <v>0</v>
      </c>
      <c r="X62" s="55">
        <v>0.84055875369201705</v>
      </c>
      <c r="Y62" s="55">
        <v>0</v>
      </c>
      <c r="Z62" s="55">
        <v>0</v>
      </c>
      <c r="AA62" s="55">
        <v>2.552564671391</v>
      </c>
      <c r="AB62" s="55">
        <v>2.02083288120093</v>
      </c>
      <c r="AC62" s="55">
        <v>0.91576767612666299</v>
      </c>
      <c r="AD62" s="55">
        <v>3.5529155736493401</v>
      </c>
      <c r="AE62" s="55">
        <v>14.912368916836799</v>
      </c>
      <c r="AF62" s="55">
        <v>2.06914665536998</v>
      </c>
      <c r="AG62" s="55">
        <v>0</v>
      </c>
      <c r="AH62" s="55">
        <v>34.107085208326097</v>
      </c>
      <c r="AI62" s="55">
        <v>8.3842620713967904</v>
      </c>
      <c r="AJ62" s="55">
        <v>1.9403504421382001</v>
      </c>
      <c r="AK62" s="55">
        <v>6.4504186578258498</v>
      </c>
      <c r="AL62" s="56">
        <f t="shared" si="20"/>
        <v>669.08404034401542</v>
      </c>
      <c r="AM62" s="55">
        <v>131.62588344705799</v>
      </c>
      <c r="AN62" s="55">
        <v>894.74446883610199</v>
      </c>
      <c r="AO62" s="56">
        <f t="shared" si="21"/>
        <v>1729.4443227122829</v>
      </c>
      <c r="AP62" s="55">
        <v>1809.3022781811601</v>
      </c>
      <c r="AQ62" s="55">
        <v>1405.0198766932699</v>
      </c>
      <c r="AR62" s="55">
        <v>345.148313924452</v>
      </c>
      <c r="AS62" s="55">
        <v>631.460235956509</v>
      </c>
      <c r="AT62" s="55">
        <v>73.510097169747198</v>
      </c>
      <c r="AU62" s="55">
        <v>77.1485501393569</v>
      </c>
      <c r="AV62" s="55">
        <v>152.27069061336201</v>
      </c>
      <c r="AW62" s="55">
        <v>1523.59790649191</v>
      </c>
      <c r="AX62" s="55">
        <v>25.352819779510199</v>
      </c>
      <c r="AY62" s="55">
        <v>230.502555500683</v>
      </c>
      <c r="AZ62" s="55">
        <f t="shared" si="18"/>
        <v>255.85537528019319</v>
      </c>
      <c r="BA62" s="55">
        <v>1164.48198967847</v>
      </c>
      <c r="BB62" s="55">
        <v>122.898887018178</v>
      </c>
      <c r="BC62" s="55">
        <v>42.2117725577165</v>
      </c>
      <c r="BD62" s="57">
        <f t="shared" si="9"/>
        <v>1329.5926492543645</v>
      </c>
      <c r="BE62" s="55">
        <v>0</v>
      </c>
      <c r="BF62" s="58">
        <v>10910.205329329212</v>
      </c>
    </row>
    <row r="63" spans="1:58" ht="12" customHeight="1">
      <c r="A63" s="54" t="s">
        <v>165</v>
      </c>
      <c r="B63" s="55">
        <v>59.782962322081197</v>
      </c>
      <c r="C63" s="55">
        <v>33.5373208076373</v>
      </c>
      <c r="D63" s="55">
        <f t="shared" si="17"/>
        <v>93.32028312971849</v>
      </c>
      <c r="E63" s="55">
        <v>40.517823787801703</v>
      </c>
      <c r="F63" s="55">
        <v>0</v>
      </c>
      <c r="G63" s="55">
        <v>603.64994319118603</v>
      </c>
      <c r="H63" s="55">
        <f t="shared" si="19"/>
        <v>644.16776697898774</v>
      </c>
      <c r="I63" s="55">
        <v>563.34451285089096</v>
      </c>
      <c r="J63" s="55">
        <v>0</v>
      </c>
      <c r="K63" s="55">
        <v>45.562479889478801</v>
      </c>
      <c r="L63" s="55">
        <v>0</v>
      </c>
      <c r="M63" s="55">
        <v>0</v>
      </c>
      <c r="N63" s="55">
        <v>22.692845917186901</v>
      </c>
      <c r="O63" s="55">
        <v>607.15860451388403</v>
      </c>
      <c r="P63" s="55">
        <v>0</v>
      </c>
      <c r="Q63" s="55">
        <v>197.06930443328801</v>
      </c>
      <c r="R63" s="55">
        <v>0</v>
      </c>
      <c r="S63" s="55">
        <v>464.385072483481</v>
      </c>
      <c r="T63" s="55">
        <v>35.995625283140001</v>
      </c>
      <c r="U63" s="55">
        <v>7.7401086274323001</v>
      </c>
      <c r="V63" s="55">
        <v>9.6403375607733004</v>
      </c>
      <c r="W63" s="55">
        <v>9.0233771093491804</v>
      </c>
      <c r="X63" s="55">
        <v>0</v>
      </c>
      <c r="Y63" s="55">
        <v>93.510200243806906</v>
      </c>
      <c r="Z63" s="55">
        <v>29.795822886869701</v>
      </c>
      <c r="AA63" s="55">
        <v>425.52847410411499</v>
      </c>
      <c r="AB63" s="55">
        <v>304.21702973592102</v>
      </c>
      <c r="AC63" s="55">
        <v>1346.7075048829199</v>
      </c>
      <c r="AD63" s="55">
        <v>15.965892567513199</v>
      </c>
      <c r="AE63" s="55">
        <v>70.886654593784698</v>
      </c>
      <c r="AF63" s="55">
        <v>6.0324833291419502</v>
      </c>
      <c r="AG63" s="55">
        <v>0</v>
      </c>
      <c r="AH63" s="55">
        <v>5.6409883584381104</v>
      </c>
      <c r="AI63" s="55">
        <v>3.1397271882517002</v>
      </c>
      <c r="AJ63" s="55">
        <v>8.7194378983469392</v>
      </c>
      <c r="AK63" s="55">
        <v>3.1056995657557702</v>
      </c>
      <c r="AL63" s="56">
        <f t="shared" si="20"/>
        <v>4275.8621840237684</v>
      </c>
      <c r="AM63" s="55">
        <v>1133.6949289746101</v>
      </c>
      <c r="AN63" s="55">
        <v>618.43182377946903</v>
      </c>
      <c r="AO63" s="56">
        <f t="shared" si="21"/>
        <v>6672.1567037568348</v>
      </c>
      <c r="AP63" s="55">
        <v>341.93864083207001</v>
      </c>
      <c r="AQ63" s="55">
        <v>1156.7266173972901</v>
      </c>
      <c r="AR63" s="55">
        <v>0</v>
      </c>
      <c r="AS63" s="55">
        <v>0</v>
      </c>
      <c r="AT63" s="55">
        <v>0</v>
      </c>
      <c r="AU63" s="55">
        <v>0</v>
      </c>
      <c r="AV63" s="55">
        <v>0</v>
      </c>
      <c r="AW63" s="55">
        <v>24.190579721529001</v>
      </c>
      <c r="AX63" s="55">
        <v>0</v>
      </c>
      <c r="AY63" s="55">
        <v>0</v>
      </c>
      <c r="AZ63" s="55">
        <f t="shared" si="18"/>
        <v>0</v>
      </c>
      <c r="BA63" s="55">
        <v>0</v>
      </c>
      <c r="BB63" s="55">
        <v>0</v>
      </c>
      <c r="BC63" s="55">
        <v>0</v>
      </c>
      <c r="BD63" s="57">
        <f t="shared" si="9"/>
        <v>0</v>
      </c>
      <c r="BE63" s="55">
        <v>0</v>
      </c>
      <c r="BF63" s="58">
        <v>8288.3328248374419</v>
      </c>
    </row>
    <row r="64" spans="1:58" ht="12" customHeight="1">
      <c r="A64" s="54" t="s">
        <v>166</v>
      </c>
      <c r="B64" s="55">
        <v>6621.0124765492401</v>
      </c>
      <c r="C64" s="55">
        <v>2277.1269504337902</v>
      </c>
      <c r="D64" s="55">
        <f t="shared" ref="D64:D94" si="22">SUM(B64:C64)</f>
        <v>8898.1394269830307</v>
      </c>
      <c r="E64" s="55">
        <v>98.222562990904805</v>
      </c>
      <c r="F64" s="55">
        <v>1600.41128110401</v>
      </c>
      <c r="G64" s="55">
        <v>1170.4784681988599</v>
      </c>
      <c r="H64" s="55">
        <f t="shared" si="19"/>
        <v>2869.1123122937747</v>
      </c>
      <c r="I64" s="55">
        <v>4427.5606560551196</v>
      </c>
      <c r="J64" s="55">
        <v>21.246081700034399</v>
      </c>
      <c r="K64" s="55">
        <v>161.20429337079901</v>
      </c>
      <c r="L64" s="55">
        <v>94.306056411128097</v>
      </c>
      <c r="M64" s="55">
        <v>95.492582086786598</v>
      </c>
      <c r="N64" s="55">
        <v>45.1094952522146</v>
      </c>
      <c r="O64" s="55">
        <v>282.41832877153502</v>
      </c>
      <c r="P64" s="55">
        <v>27.3612728662529</v>
      </c>
      <c r="Q64" s="55">
        <v>54997.758361815497</v>
      </c>
      <c r="R64" s="55">
        <v>543.22216486972195</v>
      </c>
      <c r="S64" s="55">
        <v>530.88176799143696</v>
      </c>
      <c r="T64" s="55">
        <v>57.009822615036398</v>
      </c>
      <c r="U64" s="55">
        <v>102.448321981212</v>
      </c>
      <c r="V64" s="55">
        <v>57.801624281087598</v>
      </c>
      <c r="W64" s="55">
        <v>163.328142349415</v>
      </c>
      <c r="X64" s="55">
        <v>66.340681871160299</v>
      </c>
      <c r="Y64" s="55">
        <v>99.688373291553901</v>
      </c>
      <c r="Z64" s="55">
        <v>446.68328619164498</v>
      </c>
      <c r="AA64" s="55">
        <v>715.86670019040605</v>
      </c>
      <c r="AB64" s="55">
        <v>714.25229436144298</v>
      </c>
      <c r="AC64" s="55">
        <v>125.69827599116201</v>
      </c>
      <c r="AD64" s="55">
        <v>215.38900114069801</v>
      </c>
      <c r="AE64" s="55">
        <v>343.86416750977003</v>
      </c>
      <c r="AF64" s="55">
        <v>193.64677848342399</v>
      </c>
      <c r="AG64" s="55">
        <v>182.008454779814</v>
      </c>
      <c r="AH64" s="55">
        <v>753.57054820985798</v>
      </c>
      <c r="AI64" s="55">
        <v>175.82031126533599</v>
      </c>
      <c r="AJ64" s="55">
        <v>99.874691919839094</v>
      </c>
      <c r="AK64" s="55">
        <v>148.61811225554999</v>
      </c>
      <c r="AL64" s="56">
        <f t="shared" si="20"/>
        <v>65888.470649878946</v>
      </c>
      <c r="AM64" s="55">
        <v>3491.4956005510899</v>
      </c>
      <c r="AN64" s="55">
        <v>4210.25112067797</v>
      </c>
      <c r="AO64" s="56">
        <f t="shared" si="21"/>
        <v>76459.329683401782</v>
      </c>
      <c r="AP64" s="55">
        <v>4780.2513423307601</v>
      </c>
      <c r="AQ64" s="55">
        <v>46912.929191174197</v>
      </c>
      <c r="AR64" s="55">
        <v>12.463845817852601</v>
      </c>
      <c r="AS64" s="55">
        <v>0</v>
      </c>
      <c r="AT64" s="55">
        <v>4.1522618601214196</v>
      </c>
      <c r="AU64" s="55">
        <v>0</v>
      </c>
      <c r="AV64" s="55">
        <v>17.115196934640402</v>
      </c>
      <c r="AW64" s="55">
        <v>250.592958170923</v>
      </c>
      <c r="AX64" s="55">
        <v>57.998802914693997</v>
      </c>
      <c r="AY64" s="55">
        <v>30.584155902061699</v>
      </c>
      <c r="AZ64" s="55">
        <f t="shared" ref="AZ64:AZ94" si="23">AX64+AY64</f>
        <v>88.582958816755692</v>
      </c>
      <c r="BA64" s="55">
        <v>314.30210454004401</v>
      </c>
      <c r="BB64" s="55">
        <v>81.795821450662203</v>
      </c>
      <c r="BC64" s="55">
        <v>20.986414201885299</v>
      </c>
      <c r="BD64" s="57">
        <f t="shared" si="9"/>
        <v>417.08434019259153</v>
      </c>
      <c r="BE64" s="55">
        <v>0</v>
      </c>
      <c r="BF64" s="58">
        <v>138110.56893043008</v>
      </c>
    </row>
    <row r="65" spans="1:58" ht="12" customHeight="1">
      <c r="A65" s="54" t="s">
        <v>167</v>
      </c>
      <c r="B65" s="55">
        <v>481.07826125249699</v>
      </c>
      <c r="C65" s="55">
        <v>232.49862705688901</v>
      </c>
      <c r="D65" s="55">
        <f t="shared" si="22"/>
        <v>713.57688830938605</v>
      </c>
      <c r="E65" s="55">
        <v>1543.4829765089</v>
      </c>
      <c r="F65" s="55">
        <v>401.81519828748799</v>
      </c>
      <c r="G65" s="55">
        <v>120.047357262446</v>
      </c>
      <c r="H65" s="55">
        <f t="shared" si="19"/>
        <v>2065.3455320588341</v>
      </c>
      <c r="I65" s="55">
        <v>348.429332207529</v>
      </c>
      <c r="J65" s="55">
        <v>0</v>
      </c>
      <c r="K65" s="55">
        <v>33.910881742090197</v>
      </c>
      <c r="L65" s="55">
        <v>0</v>
      </c>
      <c r="M65" s="55">
        <v>117.95018334345001</v>
      </c>
      <c r="N65" s="55">
        <v>0</v>
      </c>
      <c r="O65" s="55">
        <v>361.09858324446401</v>
      </c>
      <c r="P65" s="55">
        <v>0</v>
      </c>
      <c r="Q65" s="55">
        <v>3175.2903785859698</v>
      </c>
      <c r="R65" s="55">
        <v>0</v>
      </c>
      <c r="S65" s="55">
        <v>11577.6860807512</v>
      </c>
      <c r="T65" s="55">
        <v>90.262030876253405</v>
      </c>
      <c r="U65" s="55">
        <v>6.50406892096772</v>
      </c>
      <c r="V65" s="55">
        <v>95.6671213595654</v>
      </c>
      <c r="W65" s="55">
        <v>270.55959759129598</v>
      </c>
      <c r="X65" s="55">
        <v>410.22579845618401</v>
      </c>
      <c r="Y65" s="55">
        <v>260.955851966642</v>
      </c>
      <c r="Z65" s="55">
        <v>1327.11847890079</v>
      </c>
      <c r="AA65" s="55">
        <v>2502.1757254794702</v>
      </c>
      <c r="AB65" s="55">
        <v>2485.4990447294399</v>
      </c>
      <c r="AC65" s="55">
        <v>163.022520638521</v>
      </c>
      <c r="AD65" s="55">
        <v>101.58021111743599</v>
      </c>
      <c r="AE65" s="55">
        <v>337.84027573795998</v>
      </c>
      <c r="AF65" s="55">
        <v>687.12348390785905</v>
      </c>
      <c r="AG65" s="55">
        <v>0</v>
      </c>
      <c r="AH65" s="55">
        <v>153.94774610237801</v>
      </c>
      <c r="AI65" s="55">
        <v>273.38179386807502</v>
      </c>
      <c r="AJ65" s="55">
        <v>0</v>
      </c>
      <c r="AK65" s="55">
        <v>57.662863589003699</v>
      </c>
      <c r="AL65" s="56">
        <f t="shared" si="20"/>
        <v>24837.892053116542</v>
      </c>
      <c r="AM65" s="55">
        <v>278.34006220334999</v>
      </c>
      <c r="AN65" s="55">
        <v>2339.3217891846102</v>
      </c>
      <c r="AO65" s="56">
        <f t="shared" si="21"/>
        <v>29520.899436563333</v>
      </c>
      <c r="AP65" s="55">
        <v>3121.44517494923</v>
      </c>
      <c r="AQ65" s="55">
        <v>10398.918037817701</v>
      </c>
      <c r="AR65" s="55">
        <v>2.9389060082126801</v>
      </c>
      <c r="AS65" s="55">
        <v>0</v>
      </c>
      <c r="AT65" s="55">
        <v>0</v>
      </c>
      <c r="AU65" s="55">
        <v>0</v>
      </c>
      <c r="AV65" s="55">
        <v>9.4961718167913407</v>
      </c>
      <c r="AW65" s="55">
        <v>178.119729691527</v>
      </c>
      <c r="AX65" s="55">
        <v>0</v>
      </c>
      <c r="AY65" s="55">
        <v>0</v>
      </c>
      <c r="AZ65" s="55">
        <f t="shared" si="23"/>
        <v>0</v>
      </c>
      <c r="BA65" s="55">
        <v>963.95372647453905</v>
      </c>
      <c r="BB65" s="55">
        <v>54.615858885674001</v>
      </c>
      <c r="BC65" s="55">
        <v>7.6754967140544403</v>
      </c>
      <c r="BD65" s="57">
        <f t="shared" si="9"/>
        <v>1026.2450820742674</v>
      </c>
      <c r="BE65" s="55">
        <v>0</v>
      </c>
      <c r="BF65" s="58">
        <v>44974.577151189762</v>
      </c>
    </row>
    <row r="66" spans="1:58" ht="12" customHeight="1">
      <c r="A66" s="54" t="s">
        <v>80</v>
      </c>
      <c r="B66" s="55">
        <v>91.875027324734106</v>
      </c>
      <c r="C66" s="55">
        <v>66.878158762872403</v>
      </c>
      <c r="D66" s="55">
        <f t="shared" si="22"/>
        <v>158.75318608760651</v>
      </c>
      <c r="E66" s="55">
        <v>312.68868844651598</v>
      </c>
      <c r="F66" s="55">
        <v>0</v>
      </c>
      <c r="G66" s="55">
        <v>3.2465593201948</v>
      </c>
      <c r="H66" s="55">
        <f t="shared" si="19"/>
        <v>315.9352477667108</v>
      </c>
      <c r="I66" s="55">
        <v>171.70651978921799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1.04059095071798</v>
      </c>
      <c r="P66" s="55">
        <v>0</v>
      </c>
      <c r="Q66" s="55">
        <v>8724.2532044534892</v>
      </c>
      <c r="R66" s="55">
        <v>215.33828215768901</v>
      </c>
      <c r="S66" s="55">
        <v>217.651284848816</v>
      </c>
      <c r="T66" s="55">
        <v>0</v>
      </c>
      <c r="U66" s="55">
        <v>496.85584097441102</v>
      </c>
      <c r="V66" s="55">
        <v>123.68583196608699</v>
      </c>
      <c r="W66" s="55">
        <v>858.12129421452903</v>
      </c>
      <c r="X66" s="55">
        <v>146.34342040984501</v>
      </c>
      <c r="Y66" s="55">
        <v>5.5715423655870699</v>
      </c>
      <c r="Z66" s="55">
        <v>0</v>
      </c>
      <c r="AA66" s="55">
        <v>0</v>
      </c>
      <c r="AB66" s="55">
        <v>0</v>
      </c>
      <c r="AC66" s="55">
        <v>0</v>
      </c>
      <c r="AD66" s="55">
        <v>24.257711871172798</v>
      </c>
      <c r="AE66" s="55">
        <v>1.0723054332759701</v>
      </c>
      <c r="AF66" s="55">
        <v>2.3545340132025201</v>
      </c>
      <c r="AG66" s="55">
        <v>0</v>
      </c>
      <c r="AH66" s="55">
        <v>9.7228191903507302</v>
      </c>
      <c r="AI66" s="55">
        <v>1.06007362833876</v>
      </c>
      <c r="AJ66" s="55">
        <v>0</v>
      </c>
      <c r="AK66" s="55">
        <v>2.0971696009257799</v>
      </c>
      <c r="AL66" s="56">
        <f t="shared" si="20"/>
        <v>11001.132425867656</v>
      </c>
      <c r="AM66" s="55">
        <v>6.9897521329296701</v>
      </c>
      <c r="AN66" s="55">
        <v>270.10247352374301</v>
      </c>
      <c r="AO66" s="56">
        <f t="shared" si="21"/>
        <v>11594.159899291039</v>
      </c>
      <c r="AP66" s="55">
        <v>172.21226662946299</v>
      </c>
      <c r="AQ66" s="55">
        <v>456.65683543253101</v>
      </c>
      <c r="AR66" s="55">
        <v>1.0332366145024201</v>
      </c>
      <c r="AS66" s="55">
        <v>0</v>
      </c>
      <c r="AT66" s="55">
        <v>0</v>
      </c>
      <c r="AU66" s="55">
        <v>22.4577215893644</v>
      </c>
      <c r="AV66" s="55">
        <v>2.0031520010431101</v>
      </c>
      <c r="AW66" s="55">
        <v>106.607300761611</v>
      </c>
      <c r="AX66" s="55">
        <v>0</v>
      </c>
      <c r="AY66" s="55">
        <v>31.475358538628999</v>
      </c>
      <c r="AZ66" s="55">
        <f t="shared" si="23"/>
        <v>31.475358538628999</v>
      </c>
      <c r="BA66" s="55">
        <v>686.86615689609096</v>
      </c>
      <c r="BB66" s="55">
        <v>84.832181489361005</v>
      </c>
      <c r="BC66" s="55">
        <v>28.865524095224799</v>
      </c>
      <c r="BD66" s="57">
        <f t="shared" si="9"/>
        <v>800.56386248067679</v>
      </c>
      <c r="BE66" s="55">
        <v>0</v>
      </c>
      <c r="BF66" s="58">
        <v>13388.268482041245</v>
      </c>
    </row>
    <row r="67" spans="1:58" ht="12" customHeight="1">
      <c r="A67" s="54" t="s">
        <v>168</v>
      </c>
      <c r="B67" s="55">
        <v>33382.087477528701</v>
      </c>
      <c r="C67" s="55">
        <v>4178.0982346197698</v>
      </c>
      <c r="D67" s="55">
        <f t="shared" si="22"/>
        <v>37560.185712148472</v>
      </c>
      <c r="E67" s="55">
        <v>1393.9495728020499</v>
      </c>
      <c r="F67" s="55">
        <v>1.45789469246617</v>
      </c>
      <c r="G67" s="55">
        <v>208.538566526323</v>
      </c>
      <c r="H67" s="55">
        <f t="shared" si="19"/>
        <v>1603.9460340208391</v>
      </c>
      <c r="I67" s="55">
        <v>1286.0153592051799</v>
      </c>
      <c r="J67" s="55">
        <v>0</v>
      </c>
      <c r="K67" s="55">
        <v>347.08989008696801</v>
      </c>
      <c r="L67" s="55">
        <v>0</v>
      </c>
      <c r="M67" s="55">
        <v>297.89579823466499</v>
      </c>
      <c r="N67" s="55">
        <v>0</v>
      </c>
      <c r="O67" s="55">
        <v>2843.3882532208399</v>
      </c>
      <c r="P67" s="55">
        <v>15.0944298911599</v>
      </c>
      <c r="Q67" s="55">
        <v>0</v>
      </c>
      <c r="R67" s="55">
        <v>12.9172455230847</v>
      </c>
      <c r="S67" s="55">
        <v>24682.495535233498</v>
      </c>
      <c r="T67" s="55">
        <v>1263.6435885437099</v>
      </c>
      <c r="U67" s="55">
        <v>217.37616312542099</v>
      </c>
      <c r="V67" s="55">
        <v>230.13147972530101</v>
      </c>
      <c r="W67" s="55">
        <v>1288.15509412949</v>
      </c>
      <c r="X67" s="55">
        <v>1514.90628917971</v>
      </c>
      <c r="Y67" s="55">
        <v>1393.5941004322001</v>
      </c>
      <c r="Z67" s="55">
        <v>676.65157380271398</v>
      </c>
      <c r="AA67" s="55">
        <v>2182.9622619646302</v>
      </c>
      <c r="AB67" s="55">
        <v>1425.0205060190899</v>
      </c>
      <c r="AC67" s="55">
        <v>1157.1802619481</v>
      </c>
      <c r="AD67" s="55">
        <v>482.02163326437699</v>
      </c>
      <c r="AE67" s="55">
        <v>271.15575639500503</v>
      </c>
      <c r="AF67" s="55">
        <v>287.24808133807397</v>
      </c>
      <c r="AG67" s="55">
        <v>15.444744927934099</v>
      </c>
      <c r="AH67" s="55">
        <v>13.4236945915085</v>
      </c>
      <c r="AI67" s="55">
        <v>22.044323997722</v>
      </c>
      <c r="AJ67" s="55">
        <v>258.65452105202502</v>
      </c>
      <c r="AK67" s="55">
        <v>254.396482844628</v>
      </c>
      <c r="AL67" s="56">
        <f t="shared" si="20"/>
        <v>42438.907068677021</v>
      </c>
      <c r="AM67" s="55">
        <v>1517.2033229624799</v>
      </c>
      <c r="AN67" s="55">
        <v>1.3278497887843399</v>
      </c>
      <c r="AO67" s="56">
        <f t="shared" si="21"/>
        <v>45561.384275449127</v>
      </c>
      <c r="AP67" s="55">
        <v>412.13455320095898</v>
      </c>
      <c r="AQ67" s="55">
        <v>1.4099805360936599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55">
        <v>33.719424970660199</v>
      </c>
      <c r="AX67" s="55">
        <v>0</v>
      </c>
      <c r="AY67" s="55">
        <v>1246.5214290557001</v>
      </c>
      <c r="AZ67" s="55">
        <f t="shared" si="23"/>
        <v>1246.5214290557001</v>
      </c>
      <c r="BA67" s="55">
        <v>9.3641685606596603</v>
      </c>
      <c r="BB67" s="55">
        <v>18.604177070490799</v>
      </c>
      <c r="BC67" s="55">
        <v>177.32863057403699</v>
      </c>
      <c r="BD67" s="57">
        <f t="shared" si="9"/>
        <v>205.29697620518746</v>
      </c>
      <c r="BE67" s="55">
        <v>0</v>
      </c>
      <c r="BF67" s="58">
        <v>85372.885057530671</v>
      </c>
    </row>
    <row r="68" spans="1:58" ht="12" customHeight="1">
      <c r="A68" s="54" t="s">
        <v>169</v>
      </c>
      <c r="B68" s="55">
        <v>0</v>
      </c>
      <c r="C68" s="55">
        <v>1.2916139566845399</v>
      </c>
      <c r="D68" s="55">
        <f t="shared" si="22"/>
        <v>1.2916139566845399</v>
      </c>
      <c r="E68" s="55">
        <v>1308.99649062618</v>
      </c>
      <c r="F68" s="55">
        <v>268.6983035783</v>
      </c>
      <c r="G68" s="55">
        <v>92.1698962397099</v>
      </c>
      <c r="H68" s="55">
        <f t="shared" si="19"/>
        <v>1669.8646904441898</v>
      </c>
      <c r="I68" s="55">
        <v>611.46717198053102</v>
      </c>
      <c r="J68" s="55">
        <v>0</v>
      </c>
      <c r="K68" s="55">
        <v>1635.41369526822</v>
      </c>
      <c r="L68" s="55">
        <v>185.32740556888999</v>
      </c>
      <c r="M68" s="55">
        <v>692.14683387966795</v>
      </c>
      <c r="N68" s="55">
        <v>0</v>
      </c>
      <c r="O68" s="55">
        <v>1348.3996257302599</v>
      </c>
      <c r="P68" s="55">
        <v>0</v>
      </c>
      <c r="Q68" s="55">
        <v>0</v>
      </c>
      <c r="R68" s="55">
        <v>537.86682081509105</v>
      </c>
      <c r="S68" s="55">
        <v>5382.9927747825705</v>
      </c>
      <c r="T68" s="55">
        <v>13013.4590898919</v>
      </c>
      <c r="U68" s="55">
        <v>1613.2779859576799</v>
      </c>
      <c r="V68" s="55">
        <v>5362.2121591200403</v>
      </c>
      <c r="W68" s="55">
        <v>3334.9077531275402</v>
      </c>
      <c r="X68" s="55">
        <v>2665.7956015961099</v>
      </c>
      <c r="Y68" s="55">
        <v>3318.5125701847601</v>
      </c>
      <c r="Z68" s="55">
        <v>2133.5932743069998</v>
      </c>
      <c r="AA68" s="55">
        <v>0</v>
      </c>
      <c r="AB68" s="55">
        <v>633.72563027543401</v>
      </c>
      <c r="AC68" s="55">
        <v>275.13618425191999</v>
      </c>
      <c r="AD68" s="55">
        <v>371.39367669834002</v>
      </c>
      <c r="AE68" s="55">
        <v>7.8281425874713104</v>
      </c>
      <c r="AF68" s="55">
        <v>108.862307572112</v>
      </c>
      <c r="AG68" s="55">
        <v>107.08467093637</v>
      </c>
      <c r="AH68" s="55">
        <v>29.574757267674201</v>
      </c>
      <c r="AI68" s="55">
        <v>0</v>
      </c>
      <c r="AJ68" s="55">
        <v>2.6864752252683002</v>
      </c>
      <c r="AK68" s="55">
        <v>117.376284033818</v>
      </c>
      <c r="AL68" s="56">
        <f t="shared" si="20"/>
        <v>43489.04089105867</v>
      </c>
      <c r="AM68" s="55">
        <v>168.87583377221301</v>
      </c>
      <c r="AN68" s="55">
        <v>0</v>
      </c>
      <c r="AO68" s="56">
        <f t="shared" si="21"/>
        <v>45327.781415275073</v>
      </c>
      <c r="AP68" s="55">
        <v>45.652506779550002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114.604590552639</v>
      </c>
      <c r="AX68" s="55">
        <v>0</v>
      </c>
      <c r="AY68" s="55">
        <v>74.039997504392502</v>
      </c>
      <c r="AZ68" s="55">
        <f t="shared" si="23"/>
        <v>74.039997504392502</v>
      </c>
      <c r="BA68" s="55">
        <v>8.7446750249438701</v>
      </c>
      <c r="BB68" s="55">
        <v>40.1803506178289</v>
      </c>
      <c r="BC68" s="55">
        <v>101.59939626706</v>
      </c>
      <c r="BD68" s="57">
        <f t="shared" si="9"/>
        <v>150.52442190983277</v>
      </c>
      <c r="BE68" s="55">
        <v>0</v>
      </c>
      <c r="BF68" s="58">
        <v>45713.894545978168</v>
      </c>
    </row>
    <row r="69" spans="1:58" ht="12" customHeight="1">
      <c r="A69" s="54" t="s">
        <v>82</v>
      </c>
      <c r="B69" s="55">
        <v>105.053411556749</v>
      </c>
      <c r="C69" s="55">
        <v>5.86904881699874</v>
      </c>
      <c r="D69" s="55">
        <f t="shared" si="22"/>
        <v>110.92246037374774</v>
      </c>
      <c r="E69" s="55">
        <v>958.384478335832</v>
      </c>
      <c r="F69" s="55">
        <v>0</v>
      </c>
      <c r="G69" s="55">
        <v>0</v>
      </c>
      <c r="H69" s="55">
        <f t="shared" si="19"/>
        <v>958.384478335832</v>
      </c>
      <c r="I69" s="55">
        <v>13.8924276242641</v>
      </c>
      <c r="J69" s="55">
        <v>37.653836221489001</v>
      </c>
      <c r="K69" s="55">
        <v>5560.5172991825302</v>
      </c>
      <c r="L69" s="55">
        <v>0</v>
      </c>
      <c r="M69" s="55">
        <v>1364.33176436134</v>
      </c>
      <c r="N69" s="55">
        <v>589.41062640177495</v>
      </c>
      <c r="O69" s="55">
        <v>1618.9301131469799</v>
      </c>
      <c r="P69" s="55">
        <v>52.972912842723701</v>
      </c>
      <c r="Q69" s="55">
        <v>0</v>
      </c>
      <c r="R69" s="55">
        <v>0</v>
      </c>
      <c r="S69" s="55">
        <v>240.66625184624399</v>
      </c>
      <c r="T69" s="55">
        <v>2149.0252918456299</v>
      </c>
      <c r="U69" s="55">
        <v>68.267963694809794</v>
      </c>
      <c r="V69" s="55">
        <v>64.783263514472296</v>
      </c>
      <c r="W69" s="55">
        <v>1038.69409323983</v>
      </c>
      <c r="X69" s="55">
        <v>1075.51653321804</v>
      </c>
      <c r="Y69" s="55">
        <v>900.16969403590497</v>
      </c>
      <c r="Z69" s="55">
        <v>16143.628270900201</v>
      </c>
      <c r="AA69" s="55">
        <v>1793.4042250080499</v>
      </c>
      <c r="AB69" s="55">
        <v>1.2713585800528799</v>
      </c>
      <c r="AC69" s="55">
        <v>235.06238151084699</v>
      </c>
      <c r="AD69" s="55">
        <v>979.03148076364596</v>
      </c>
      <c r="AE69" s="55">
        <v>208.68206873515999</v>
      </c>
      <c r="AF69" s="55">
        <v>3942.8707076169799</v>
      </c>
      <c r="AG69" s="55">
        <v>739.12318101047003</v>
      </c>
      <c r="AH69" s="55">
        <v>90.130994602970702</v>
      </c>
      <c r="AI69" s="55">
        <v>1998.54703186744</v>
      </c>
      <c r="AJ69" s="55">
        <v>406.50141907072299</v>
      </c>
      <c r="AK69" s="55">
        <v>1273.09220013339</v>
      </c>
      <c r="AL69" s="56">
        <f t="shared" si="20"/>
        <v>42586.177390975958</v>
      </c>
      <c r="AM69" s="55">
        <v>0</v>
      </c>
      <c r="AN69" s="55">
        <v>1.0590913282204799</v>
      </c>
      <c r="AO69" s="56">
        <f t="shared" si="21"/>
        <v>43545.620960640008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38.215676844564797</v>
      </c>
      <c r="AX69" s="55">
        <v>0</v>
      </c>
      <c r="AY69" s="55">
        <v>0</v>
      </c>
      <c r="AZ69" s="55">
        <f t="shared" si="23"/>
        <v>0</v>
      </c>
      <c r="BA69" s="55">
        <v>0</v>
      </c>
      <c r="BB69" s="55">
        <v>0</v>
      </c>
      <c r="BC69" s="55">
        <v>0</v>
      </c>
      <c r="BD69" s="57">
        <f t="shared" si="9"/>
        <v>0</v>
      </c>
      <c r="BE69" s="55">
        <v>0</v>
      </c>
      <c r="BF69" s="58">
        <v>43694.759097858332</v>
      </c>
    </row>
    <row r="70" spans="1:58" ht="12" customHeight="1">
      <c r="A70" s="54" t="s">
        <v>83</v>
      </c>
      <c r="B70" s="55">
        <v>422.73787802668198</v>
      </c>
      <c r="C70" s="55">
        <v>3026.9490588164799</v>
      </c>
      <c r="D70" s="55">
        <f t="shared" si="22"/>
        <v>3449.6869368431617</v>
      </c>
      <c r="E70" s="55">
        <v>202.37613846826</v>
      </c>
      <c r="F70" s="55">
        <v>0</v>
      </c>
      <c r="G70" s="55">
        <v>0</v>
      </c>
      <c r="H70" s="55">
        <f t="shared" ref="H70:H94" si="24">SUM(G70,F70,E70)</f>
        <v>202.37613846826</v>
      </c>
      <c r="I70" s="55">
        <v>128.31749588176601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2.40041253310511</v>
      </c>
      <c r="T70" s="55">
        <v>0</v>
      </c>
      <c r="U70" s="55">
        <v>3595.5839411494298</v>
      </c>
      <c r="V70" s="55">
        <v>242.378136474332</v>
      </c>
      <c r="W70" s="55">
        <v>0</v>
      </c>
      <c r="X70" s="55">
        <v>0</v>
      </c>
      <c r="Y70" s="55">
        <v>4.3217663948554099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6">
        <f t="shared" ref="AL70:AL94" si="25">SUM(AK70,AJ70,AI70,AH70,AG70,AF70,AE70,AD70,AC70,AB70,AA70,Z70,Y70,X70,W70,V70,U70,T70,S70,R70,Q70,P70,O70,N70,M70,L70,K70,J70,I70)</f>
        <v>3973.0017524334885</v>
      </c>
      <c r="AM70" s="55">
        <v>0</v>
      </c>
      <c r="AN70" s="55">
        <v>0</v>
      </c>
      <c r="AO70" s="56">
        <f t="shared" ref="AO70:AO94" si="26">SUM(AN70,AM70,AL70,H70)</f>
        <v>4175.3778909017483</v>
      </c>
      <c r="AP70" s="55">
        <v>183.58280869693399</v>
      </c>
      <c r="AQ70" s="55">
        <v>0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>
        <v>47.256361382117397</v>
      </c>
      <c r="AX70" s="55">
        <v>134.269405448805</v>
      </c>
      <c r="AY70" s="55">
        <v>6834.5693158374397</v>
      </c>
      <c r="AZ70" s="55">
        <f t="shared" si="23"/>
        <v>6968.8387212862444</v>
      </c>
      <c r="BA70" s="55">
        <v>370.75365446295302</v>
      </c>
      <c r="BB70" s="55">
        <v>436.09736668298001</v>
      </c>
      <c r="BC70" s="55">
        <v>2683.3740644703998</v>
      </c>
      <c r="BD70" s="57">
        <f t="shared" si="9"/>
        <v>3490.2250856163328</v>
      </c>
      <c r="BE70" s="55">
        <v>0</v>
      </c>
      <c r="BF70" s="58">
        <v>18846.126695952269</v>
      </c>
    </row>
    <row r="71" spans="1:58" ht="12" customHeight="1">
      <c r="A71" s="54" t="s">
        <v>84</v>
      </c>
      <c r="B71" s="55">
        <v>12674.6075391492</v>
      </c>
      <c r="C71" s="55">
        <v>1126.41306415607</v>
      </c>
      <c r="D71" s="55">
        <f t="shared" si="22"/>
        <v>13801.020603305269</v>
      </c>
      <c r="E71" s="55">
        <v>0</v>
      </c>
      <c r="F71" s="55">
        <v>0</v>
      </c>
      <c r="G71" s="55">
        <v>0</v>
      </c>
      <c r="H71" s="55">
        <f t="shared" si="24"/>
        <v>0</v>
      </c>
      <c r="I71" s="55">
        <v>30.365432561696601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3158.6088303208799</v>
      </c>
      <c r="W71" s="55">
        <v>404.21607306113401</v>
      </c>
      <c r="X71" s="55">
        <v>61.220980506943803</v>
      </c>
      <c r="Y71" s="55">
        <v>1.11440735380131</v>
      </c>
      <c r="Z71" s="55">
        <v>0</v>
      </c>
      <c r="AA71" s="55">
        <v>0</v>
      </c>
      <c r="AB71" s="55">
        <v>0</v>
      </c>
      <c r="AC71" s="55">
        <v>0</v>
      </c>
      <c r="AD71" s="55">
        <v>28.303175173149199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6">
        <f t="shared" si="25"/>
        <v>3683.8288989776051</v>
      </c>
      <c r="AM71" s="55">
        <v>0</v>
      </c>
      <c r="AN71" s="55">
        <v>0</v>
      </c>
      <c r="AO71" s="56">
        <f t="shared" si="26"/>
        <v>3683.8288989776051</v>
      </c>
      <c r="AP71" s="55">
        <v>0</v>
      </c>
      <c r="AQ71" s="55">
        <v>0</v>
      </c>
      <c r="AR71" s="55">
        <v>0</v>
      </c>
      <c r="AS71" s="55">
        <v>0</v>
      </c>
      <c r="AT71" s="55">
        <v>0</v>
      </c>
      <c r="AU71" s="55">
        <v>0</v>
      </c>
      <c r="AV71" s="55">
        <v>5.0083243881720296</v>
      </c>
      <c r="AW71" s="55">
        <v>92.412792909041201</v>
      </c>
      <c r="AX71" s="55">
        <v>0</v>
      </c>
      <c r="AY71" s="55">
        <v>0</v>
      </c>
      <c r="AZ71" s="55">
        <f t="shared" si="23"/>
        <v>0</v>
      </c>
      <c r="BA71" s="55">
        <v>1.00924065177183</v>
      </c>
      <c r="BB71" s="55">
        <v>1.1241928790856099</v>
      </c>
      <c r="BC71" s="55">
        <v>3.94974048080398</v>
      </c>
      <c r="BD71" s="57">
        <f t="shared" si="9"/>
        <v>6.0831740116614199</v>
      </c>
      <c r="BE71" s="55">
        <v>0</v>
      </c>
      <c r="BF71" s="58">
        <v>18230.82548621004</v>
      </c>
    </row>
    <row r="72" spans="1:58" ht="12" customHeight="1">
      <c r="A72" s="54" t="s">
        <v>170</v>
      </c>
      <c r="B72" s="55">
        <v>2.6540706452021801</v>
      </c>
      <c r="C72" s="55">
        <v>23.3880234830498</v>
      </c>
      <c r="D72" s="55">
        <f t="shared" si="22"/>
        <v>26.042094128251978</v>
      </c>
      <c r="E72" s="55">
        <v>63.757214155430297</v>
      </c>
      <c r="F72" s="55">
        <v>60.595725082735903</v>
      </c>
      <c r="G72" s="55">
        <v>12.838270983656701</v>
      </c>
      <c r="H72" s="55">
        <f t="shared" si="24"/>
        <v>137.1912102218229</v>
      </c>
      <c r="I72" s="55">
        <v>218.250104184153</v>
      </c>
      <c r="J72" s="55">
        <v>0</v>
      </c>
      <c r="K72" s="55">
        <v>62.570427610067803</v>
      </c>
      <c r="L72" s="55">
        <v>43.023509671812498</v>
      </c>
      <c r="M72" s="55">
        <v>0.95833576356866201</v>
      </c>
      <c r="N72" s="55">
        <v>19.477389567194699</v>
      </c>
      <c r="O72" s="55">
        <v>38.797981898367198</v>
      </c>
      <c r="P72" s="55">
        <v>0.92262163327219204</v>
      </c>
      <c r="Q72" s="55">
        <v>32.218214356993002</v>
      </c>
      <c r="R72" s="55">
        <v>0.87727211279778705</v>
      </c>
      <c r="S72" s="55">
        <v>51.571196357236701</v>
      </c>
      <c r="T72" s="55">
        <v>0</v>
      </c>
      <c r="U72" s="55">
        <v>15.778018323495999</v>
      </c>
      <c r="V72" s="55">
        <v>72.630429002150507</v>
      </c>
      <c r="W72" s="55">
        <v>1355.34214470401</v>
      </c>
      <c r="X72" s="55">
        <v>23.5047795980331</v>
      </c>
      <c r="Y72" s="55">
        <v>44.379224157343302</v>
      </c>
      <c r="Z72" s="55">
        <v>31.746925532785198</v>
      </c>
      <c r="AA72" s="55">
        <v>62.591270544274501</v>
      </c>
      <c r="AB72" s="55">
        <v>23.3830821676423</v>
      </c>
      <c r="AC72" s="55">
        <v>47.683615787550103</v>
      </c>
      <c r="AD72" s="55">
        <v>443.654372446335</v>
      </c>
      <c r="AE72" s="55">
        <v>38.163149767848701</v>
      </c>
      <c r="AF72" s="55">
        <v>14.1316395426374</v>
      </c>
      <c r="AG72" s="55">
        <v>102.06212219727</v>
      </c>
      <c r="AH72" s="55">
        <v>26.195038179955699</v>
      </c>
      <c r="AI72" s="55">
        <v>37.727822118408398</v>
      </c>
      <c r="AJ72" s="55">
        <v>3.7419698122666798</v>
      </c>
      <c r="AK72" s="55">
        <v>5.3312766976555004</v>
      </c>
      <c r="AL72" s="56">
        <f t="shared" si="25"/>
        <v>2816.7139337351259</v>
      </c>
      <c r="AM72" s="55">
        <v>65.152468542121895</v>
      </c>
      <c r="AN72" s="55">
        <v>117.685747462343</v>
      </c>
      <c r="AO72" s="56">
        <f t="shared" si="26"/>
        <v>3136.7433599614137</v>
      </c>
      <c r="AP72" s="55">
        <v>1892.1806943809299</v>
      </c>
      <c r="AQ72" s="55">
        <v>416.26238407836001</v>
      </c>
      <c r="AR72" s="55">
        <v>221.079706785165</v>
      </c>
      <c r="AS72" s="55">
        <v>25.9750691972331</v>
      </c>
      <c r="AT72" s="55">
        <v>0</v>
      </c>
      <c r="AU72" s="55">
        <v>0</v>
      </c>
      <c r="AV72" s="55">
        <v>134.945202275573</v>
      </c>
      <c r="AW72" s="55">
        <v>801.46996559404397</v>
      </c>
      <c r="AX72" s="55">
        <v>132.70947645034801</v>
      </c>
      <c r="AY72" s="55">
        <v>577.88204712053096</v>
      </c>
      <c r="AZ72" s="55">
        <f t="shared" si="23"/>
        <v>710.59152357087896</v>
      </c>
      <c r="BA72" s="55">
        <v>213.31767238716799</v>
      </c>
      <c r="BB72" s="55">
        <v>292.93801220023801</v>
      </c>
      <c r="BC72" s="55">
        <v>103.29250739990501</v>
      </c>
      <c r="BD72" s="57">
        <f t="shared" si="9"/>
        <v>609.54819198731104</v>
      </c>
      <c r="BE72" s="55">
        <v>0</v>
      </c>
      <c r="BF72" s="58">
        <v>10659.040633271101</v>
      </c>
    </row>
    <row r="73" spans="1:58" ht="12" customHeight="1">
      <c r="A73" s="54" t="s">
        <v>86</v>
      </c>
      <c r="B73" s="55">
        <v>10.5944646010837</v>
      </c>
      <c r="C73" s="55">
        <v>26.516401702253098</v>
      </c>
      <c r="D73" s="55">
        <f t="shared" si="22"/>
        <v>37.110866303336799</v>
      </c>
      <c r="E73" s="55">
        <v>0</v>
      </c>
      <c r="F73" s="55">
        <v>0</v>
      </c>
      <c r="G73" s="55">
        <v>0</v>
      </c>
      <c r="H73" s="55">
        <f t="shared" si="24"/>
        <v>0</v>
      </c>
      <c r="I73" s="55">
        <v>38.411533743417301</v>
      </c>
      <c r="J73" s="55">
        <v>0</v>
      </c>
      <c r="K73" s="55">
        <v>78.352496672293398</v>
      </c>
      <c r="L73" s="55">
        <v>47.386554405151898</v>
      </c>
      <c r="M73" s="55">
        <v>91.811159659382</v>
      </c>
      <c r="N73" s="55">
        <v>240.083444803025</v>
      </c>
      <c r="O73" s="55">
        <v>1020.2122572735</v>
      </c>
      <c r="P73" s="55">
        <v>905.99390558245602</v>
      </c>
      <c r="Q73" s="55">
        <v>0</v>
      </c>
      <c r="R73" s="55">
        <v>0</v>
      </c>
      <c r="S73" s="55">
        <v>0</v>
      </c>
      <c r="T73" s="55">
        <v>0</v>
      </c>
      <c r="U73" s="55">
        <v>0.76496804396391704</v>
      </c>
      <c r="V73" s="55">
        <v>0</v>
      </c>
      <c r="W73" s="55">
        <v>12.683315787662499</v>
      </c>
      <c r="X73" s="55">
        <v>114.233650142966</v>
      </c>
      <c r="Y73" s="55">
        <v>11.307579191933</v>
      </c>
      <c r="Z73" s="55">
        <v>1253.4572787951199</v>
      </c>
      <c r="AA73" s="55">
        <v>703.40833503240697</v>
      </c>
      <c r="AB73" s="55">
        <v>0</v>
      </c>
      <c r="AC73" s="55">
        <v>0</v>
      </c>
      <c r="AD73" s="55">
        <v>444.18904074918999</v>
      </c>
      <c r="AE73" s="55">
        <v>511.11869643686299</v>
      </c>
      <c r="AF73" s="55">
        <v>25.511125812655401</v>
      </c>
      <c r="AG73" s="55">
        <v>447.18419382559603</v>
      </c>
      <c r="AH73" s="55">
        <v>563.30903514540501</v>
      </c>
      <c r="AI73" s="55">
        <v>253.208517142528</v>
      </c>
      <c r="AJ73" s="55">
        <v>134.43406303989599</v>
      </c>
      <c r="AK73" s="55">
        <v>203.80918771445701</v>
      </c>
      <c r="AL73" s="56">
        <f t="shared" si="25"/>
        <v>7100.8703389998682</v>
      </c>
      <c r="AM73" s="55">
        <v>134.84370947266601</v>
      </c>
      <c r="AN73" s="55">
        <v>5042.9221040929997</v>
      </c>
      <c r="AO73" s="56">
        <f t="shared" si="26"/>
        <v>12278.636152565534</v>
      </c>
      <c r="AP73" s="55">
        <v>906.44023519905204</v>
      </c>
      <c r="AQ73" s="55">
        <v>222.29132057179501</v>
      </c>
      <c r="AR73" s="55">
        <v>348.201875415686</v>
      </c>
      <c r="AS73" s="55">
        <v>0.70375620036414799</v>
      </c>
      <c r="AT73" s="55">
        <v>595.71833138260195</v>
      </c>
      <c r="AU73" s="55">
        <v>0</v>
      </c>
      <c r="AV73" s="55">
        <v>4.6908982493950004</v>
      </c>
      <c r="AW73" s="55">
        <v>21.532689693318201</v>
      </c>
      <c r="AX73" s="55">
        <v>0</v>
      </c>
      <c r="AY73" s="55">
        <v>0</v>
      </c>
      <c r="AZ73" s="55">
        <f t="shared" si="23"/>
        <v>0</v>
      </c>
      <c r="BA73" s="55">
        <v>155.04520128085099</v>
      </c>
      <c r="BB73" s="55">
        <v>54.199391534714202</v>
      </c>
      <c r="BC73" s="55">
        <v>3.8449326694614299</v>
      </c>
      <c r="BD73" s="57">
        <f t="shared" si="9"/>
        <v>213.08952548502663</v>
      </c>
      <c r="BE73" s="55">
        <v>0</v>
      </c>
      <c r="BF73" s="58">
        <v>14927.518010337468</v>
      </c>
    </row>
    <row r="74" spans="1:58" ht="12" customHeight="1">
      <c r="A74" s="54" t="s">
        <v>87</v>
      </c>
      <c r="B74" s="55">
        <v>0</v>
      </c>
      <c r="C74" s="55">
        <v>22.940554888647402</v>
      </c>
      <c r="D74" s="55">
        <f t="shared" si="22"/>
        <v>22.940554888647402</v>
      </c>
      <c r="E74" s="55">
        <v>200.99798872047401</v>
      </c>
      <c r="F74" s="55">
        <v>223.048305802686</v>
      </c>
      <c r="G74" s="55">
        <v>2245.0885805226198</v>
      </c>
      <c r="H74" s="55">
        <f t="shared" si="24"/>
        <v>2669.1348750457801</v>
      </c>
      <c r="I74" s="55">
        <v>2994.9796911588401</v>
      </c>
      <c r="J74" s="55">
        <v>9.3983944449245893</v>
      </c>
      <c r="K74" s="55">
        <v>187.458513110811</v>
      </c>
      <c r="L74" s="55">
        <v>0</v>
      </c>
      <c r="M74" s="55">
        <v>103.19116796115701</v>
      </c>
      <c r="N74" s="55">
        <v>284.71791716452202</v>
      </c>
      <c r="O74" s="55">
        <v>442.25317730116399</v>
      </c>
      <c r="P74" s="55">
        <v>281.47908910233599</v>
      </c>
      <c r="Q74" s="55">
        <v>245.98687536700001</v>
      </c>
      <c r="R74" s="55">
        <v>105.23447190317199</v>
      </c>
      <c r="S74" s="55">
        <v>267.49778237879099</v>
      </c>
      <c r="T74" s="55">
        <v>349.37052212534599</v>
      </c>
      <c r="U74" s="55">
        <v>720.83248044290497</v>
      </c>
      <c r="V74" s="55">
        <v>202.33332579254301</v>
      </c>
      <c r="W74" s="55">
        <v>820.93682945458704</v>
      </c>
      <c r="X74" s="55">
        <v>590.86763402286704</v>
      </c>
      <c r="Y74" s="55">
        <v>1896.75069669549</v>
      </c>
      <c r="Z74" s="55">
        <v>1005.3711616839699</v>
      </c>
      <c r="AA74" s="55">
        <v>345.84606525729203</v>
      </c>
      <c r="AB74" s="55">
        <v>471.17306541961</v>
      </c>
      <c r="AC74" s="55">
        <v>39.200649174810799</v>
      </c>
      <c r="AD74" s="55">
        <v>141.57058806244001</v>
      </c>
      <c r="AE74" s="55">
        <v>378.03850814878098</v>
      </c>
      <c r="AF74" s="55">
        <v>113.822867109217</v>
      </c>
      <c r="AG74" s="55">
        <v>10.469017708492601</v>
      </c>
      <c r="AH74" s="55">
        <v>71.561965975412903</v>
      </c>
      <c r="AI74" s="55">
        <v>16.120779115333502</v>
      </c>
      <c r="AJ74" s="55">
        <v>21.206622766055599</v>
      </c>
      <c r="AK74" s="55">
        <v>274.44018705879802</v>
      </c>
      <c r="AL74" s="56">
        <f t="shared" si="25"/>
        <v>12392.110045906667</v>
      </c>
      <c r="AM74" s="55">
        <v>195.80609913247201</v>
      </c>
      <c r="AN74" s="55">
        <v>594.89123490750399</v>
      </c>
      <c r="AO74" s="56">
        <f t="shared" si="26"/>
        <v>15851.942254992424</v>
      </c>
      <c r="AP74" s="55">
        <v>1324.4509971155801</v>
      </c>
      <c r="AQ74" s="55">
        <v>37.445346115847101</v>
      </c>
      <c r="AR74" s="55">
        <v>1.66642327976114</v>
      </c>
      <c r="AS74" s="55">
        <v>26.699277009576299</v>
      </c>
      <c r="AT74" s="55">
        <v>22.317001012929801</v>
      </c>
      <c r="AU74" s="55">
        <v>0</v>
      </c>
      <c r="AV74" s="55">
        <v>0</v>
      </c>
      <c r="AW74" s="55">
        <v>102.872173959007</v>
      </c>
      <c r="AX74" s="55">
        <v>0</v>
      </c>
      <c r="AY74" s="55">
        <v>0</v>
      </c>
      <c r="AZ74" s="55">
        <f t="shared" si="23"/>
        <v>0</v>
      </c>
      <c r="BA74" s="55">
        <v>62.465508575705996</v>
      </c>
      <c r="BB74" s="55">
        <v>311.10315649709997</v>
      </c>
      <c r="BC74" s="55">
        <v>678.60247287596405</v>
      </c>
      <c r="BD74" s="57">
        <f t="shared" ref="BD74:BD126" si="27">BA74+BB74+BC74</f>
        <v>1052.1711379487701</v>
      </c>
      <c r="BE74" s="55">
        <v>0</v>
      </c>
      <c r="BF74" s="58">
        <v>18464.824706146814</v>
      </c>
    </row>
    <row r="75" spans="1:58" ht="12" customHeight="1">
      <c r="A75" s="54" t="s">
        <v>171</v>
      </c>
      <c r="B75" s="55">
        <v>0</v>
      </c>
      <c r="C75" s="55">
        <v>0</v>
      </c>
      <c r="D75" s="55">
        <f t="shared" si="22"/>
        <v>0</v>
      </c>
      <c r="E75" s="55">
        <v>57.909282250213998</v>
      </c>
      <c r="F75" s="55">
        <v>444.26812435540802</v>
      </c>
      <c r="G75" s="55">
        <v>75.128356755582601</v>
      </c>
      <c r="H75" s="55">
        <f t="shared" si="24"/>
        <v>577.30576336120464</v>
      </c>
      <c r="I75" s="55">
        <v>2.6592069804513399</v>
      </c>
      <c r="J75" s="55">
        <v>0</v>
      </c>
      <c r="K75" s="55">
        <v>37.117975471780099</v>
      </c>
      <c r="L75" s="55">
        <v>0</v>
      </c>
      <c r="M75" s="55">
        <v>405.97107068219702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0.82967955812616201</v>
      </c>
      <c r="V75" s="55">
        <v>0</v>
      </c>
      <c r="W75" s="55">
        <v>0</v>
      </c>
      <c r="X75" s="55">
        <v>0</v>
      </c>
      <c r="Y75" s="55">
        <v>3.7735783691948699</v>
      </c>
      <c r="Z75" s="55">
        <v>1343.6326576189799</v>
      </c>
      <c r="AA75" s="55">
        <v>64.205489135795304</v>
      </c>
      <c r="AB75" s="55">
        <v>256.983935528941</v>
      </c>
      <c r="AC75" s="55">
        <v>14.9980872712606</v>
      </c>
      <c r="AD75" s="55">
        <v>5.1342592183613398</v>
      </c>
      <c r="AE75" s="55">
        <v>1401.8272926889599</v>
      </c>
      <c r="AF75" s="55">
        <v>112.823304110715</v>
      </c>
      <c r="AG75" s="55">
        <v>0</v>
      </c>
      <c r="AH75" s="55">
        <v>5767.4680806222505</v>
      </c>
      <c r="AI75" s="55">
        <v>1599.87450495903</v>
      </c>
      <c r="AJ75" s="55">
        <v>608.46109076388996</v>
      </c>
      <c r="AK75" s="55">
        <v>30.183557464028201</v>
      </c>
      <c r="AL75" s="56">
        <f t="shared" si="25"/>
        <v>11655.943770443961</v>
      </c>
      <c r="AM75" s="55">
        <v>8.4537944676595291</v>
      </c>
      <c r="AN75" s="55">
        <v>25.137905916064199</v>
      </c>
      <c r="AO75" s="56">
        <f t="shared" si="26"/>
        <v>12266.841234188889</v>
      </c>
      <c r="AP75" s="55">
        <v>641.83769419218299</v>
      </c>
      <c r="AQ75" s="55">
        <v>4967.4340541332604</v>
      </c>
      <c r="AR75" s="55">
        <v>0</v>
      </c>
      <c r="AS75" s="55">
        <v>0</v>
      </c>
      <c r="AT75" s="55">
        <v>0</v>
      </c>
      <c r="AU75" s="55">
        <v>7.7780990928009501</v>
      </c>
      <c r="AV75" s="55">
        <v>0</v>
      </c>
      <c r="AW75" s="55">
        <v>222.91764958829901</v>
      </c>
      <c r="AX75" s="55">
        <v>0</v>
      </c>
      <c r="AY75" s="55">
        <v>6.2177809905288797</v>
      </c>
      <c r="AZ75" s="55">
        <f t="shared" si="23"/>
        <v>6.2177809905288797</v>
      </c>
      <c r="BA75" s="55">
        <v>0.80623405868473597</v>
      </c>
      <c r="BB75" s="55">
        <v>3.62014999243361</v>
      </c>
      <c r="BC75" s="55">
        <v>8.8826218249840405</v>
      </c>
      <c r="BD75" s="57">
        <f t="shared" si="27"/>
        <v>13.309005876102386</v>
      </c>
      <c r="BE75" s="55">
        <v>0</v>
      </c>
      <c r="BF75" s="58">
        <v>18130.70754702386</v>
      </c>
    </row>
    <row r="76" spans="1:58" ht="12" customHeight="1">
      <c r="A76" s="54" t="s">
        <v>172</v>
      </c>
      <c r="B76" s="55">
        <v>418.13507736629202</v>
      </c>
      <c r="C76" s="55">
        <v>160.772255213797</v>
      </c>
      <c r="D76" s="55">
        <f t="shared" si="22"/>
        <v>578.90733258008902</v>
      </c>
      <c r="E76" s="55">
        <v>63.306420472238401</v>
      </c>
      <c r="F76" s="55">
        <v>0</v>
      </c>
      <c r="G76" s="55">
        <v>124.743376523612</v>
      </c>
      <c r="H76" s="55">
        <f t="shared" si="24"/>
        <v>188.04979699585039</v>
      </c>
      <c r="I76" s="55">
        <v>8430.4297892929098</v>
      </c>
      <c r="J76" s="55">
        <v>0</v>
      </c>
      <c r="K76" s="55">
        <v>83.484533687154396</v>
      </c>
      <c r="L76" s="55">
        <v>66.865011798522204</v>
      </c>
      <c r="M76" s="55">
        <v>262.63052580290201</v>
      </c>
      <c r="N76" s="55">
        <v>139.98241099635399</v>
      </c>
      <c r="O76" s="55">
        <v>531.45142530764497</v>
      </c>
      <c r="P76" s="55">
        <v>906.02118072959797</v>
      </c>
      <c r="Q76" s="55">
        <v>61.314964634764301</v>
      </c>
      <c r="R76" s="55">
        <v>24.3899427438398</v>
      </c>
      <c r="S76" s="55">
        <v>662.21369521507995</v>
      </c>
      <c r="T76" s="55">
        <v>210.47687470477501</v>
      </c>
      <c r="U76" s="55">
        <v>293.53999234331599</v>
      </c>
      <c r="V76" s="55">
        <v>282.99035723887499</v>
      </c>
      <c r="W76" s="55">
        <v>1178.94732665672</v>
      </c>
      <c r="X76" s="55">
        <v>112.66905362962299</v>
      </c>
      <c r="Y76" s="55">
        <v>122.820700142612</v>
      </c>
      <c r="Z76" s="55">
        <v>9617.6862470900196</v>
      </c>
      <c r="AA76" s="55">
        <v>1555.59333914288</v>
      </c>
      <c r="AB76" s="55">
        <v>251.525654341745</v>
      </c>
      <c r="AC76" s="55">
        <v>0</v>
      </c>
      <c r="AD76" s="55">
        <v>494.09398190061802</v>
      </c>
      <c r="AE76" s="55">
        <v>1326.20287177604</v>
      </c>
      <c r="AF76" s="55">
        <v>1732.1453503176999</v>
      </c>
      <c r="AG76" s="55">
        <v>1533.12417429935</v>
      </c>
      <c r="AH76" s="55">
        <v>2059.6018491262498</v>
      </c>
      <c r="AI76" s="55">
        <v>2151.4541027208102</v>
      </c>
      <c r="AJ76" s="55">
        <v>183.917859565469</v>
      </c>
      <c r="AK76" s="55">
        <v>1419.5622525048</v>
      </c>
      <c r="AL76" s="56">
        <f t="shared" si="25"/>
        <v>35695.135467710374</v>
      </c>
      <c r="AM76" s="55">
        <v>348.66364995119301</v>
      </c>
      <c r="AN76" s="55">
        <v>8357.0509449806104</v>
      </c>
      <c r="AO76" s="56">
        <f t="shared" si="26"/>
        <v>44588.899859638026</v>
      </c>
      <c r="AP76" s="55">
        <v>3409.5279474766598</v>
      </c>
      <c r="AQ76" s="55">
        <v>122.36987021576201</v>
      </c>
      <c r="AR76" s="55">
        <v>2.5741241984945402</v>
      </c>
      <c r="AS76" s="55">
        <v>27.3085551136144</v>
      </c>
      <c r="AT76" s="55">
        <v>58.216396002503501</v>
      </c>
      <c r="AU76" s="55">
        <v>47.2389833536932</v>
      </c>
      <c r="AV76" s="55">
        <v>260.39775112177898</v>
      </c>
      <c r="AW76" s="55">
        <v>509.41002547120502</v>
      </c>
      <c r="AX76" s="55">
        <v>0</v>
      </c>
      <c r="AY76" s="55">
        <v>281.60149393194001</v>
      </c>
      <c r="AZ76" s="55">
        <f t="shared" si="23"/>
        <v>281.60149393194001</v>
      </c>
      <c r="BA76" s="55">
        <v>114.476314662905</v>
      </c>
      <c r="BB76" s="55">
        <v>169.24201214627101</v>
      </c>
      <c r="BC76" s="55">
        <v>391.74639843519299</v>
      </c>
      <c r="BD76" s="57">
        <f t="shared" si="27"/>
        <v>675.46472524436899</v>
      </c>
      <c r="BE76" s="55">
        <v>0</v>
      </c>
      <c r="BF76" s="58">
        <v>50753.96612628147</v>
      </c>
    </row>
    <row r="77" spans="1:58" ht="12" customHeight="1">
      <c r="A77" s="54" t="s">
        <v>173</v>
      </c>
      <c r="B77" s="55">
        <v>35.2781096907472</v>
      </c>
      <c r="C77" s="55">
        <v>84.217080016039901</v>
      </c>
      <c r="D77" s="55">
        <f t="shared" si="22"/>
        <v>119.4951897067871</v>
      </c>
      <c r="E77" s="55">
        <v>58.1406492117545</v>
      </c>
      <c r="F77" s="55">
        <v>0</v>
      </c>
      <c r="G77" s="55">
        <v>0</v>
      </c>
      <c r="H77" s="55">
        <f t="shared" si="24"/>
        <v>58.1406492117545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55">
        <v>0</v>
      </c>
      <c r="Z77" s="55">
        <v>0</v>
      </c>
      <c r="AA77" s="55">
        <v>3846.9703719384001</v>
      </c>
      <c r="AB77" s="55">
        <v>0</v>
      </c>
      <c r="AC77" s="55">
        <v>0</v>
      </c>
      <c r="AD77" s="55">
        <v>0</v>
      </c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6">
        <f t="shared" si="25"/>
        <v>3846.9703719384001</v>
      </c>
      <c r="AM77" s="55">
        <v>396.82010331441597</v>
      </c>
      <c r="AN77" s="55">
        <v>6941.4984277336298</v>
      </c>
      <c r="AO77" s="56">
        <f t="shared" si="26"/>
        <v>11243.4295521982</v>
      </c>
      <c r="AP77" s="55">
        <v>0</v>
      </c>
      <c r="AQ77" s="55">
        <v>0</v>
      </c>
      <c r="AR77" s="55">
        <v>0</v>
      </c>
      <c r="AS77" s="55">
        <v>0</v>
      </c>
      <c r="AT77" s="55">
        <v>397.50228145330499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f t="shared" si="23"/>
        <v>0</v>
      </c>
      <c r="BA77" s="55">
        <v>53.359489036834901</v>
      </c>
      <c r="BB77" s="55">
        <v>17.579993203862902</v>
      </c>
      <c r="BC77" s="55">
        <v>1.47060874265875</v>
      </c>
      <c r="BD77" s="57">
        <f t="shared" si="27"/>
        <v>72.410090983356554</v>
      </c>
      <c r="BE77" s="55">
        <v>0</v>
      </c>
      <c r="BF77" s="58">
        <v>11832.83711434165</v>
      </c>
    </row>
    <row r="78" spans="1:58" ht="12" customHeight="1">
      <c r="A78" s="54" t="s">
        <v>174</v>
      </c>
      <c r="B78" s="55">
        <v>2288.98516905513</v>
      </c>
      <c r="C78" s="55">
        <v>1603.57078047664</v>
      </c>
      <c r="D78" s="55">
        <f t="shared" si="22"/>
        <v>3892.5559495317702</v>
      </c>
      <c r="E78" s="55">
        <v>49.6753886072268</v>
      </c>
      <c r="F78" s="55">
        <v>1.6971693733528299</v>
      </c>
      <c r="G78" s="55">
        <v>51.521990209677703</v>
      </c>
      <c r="H78" s="55">
        <f t="shared" si="24"/>
        <v>102.89454819025732</v>
      </c>
      <c r="I78" s="55">
        <v>2383.3320609572002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141.06778842786801</v>
      </c>
      <c r="P78" s="55">
        <v>0</v>
      </c>
      <c r="Q78" s="55">
        <v>0</v>
      </c>
      <c r="R78" s="55">
        <v>0</v>
      </c>
      <c r="S78" s="55">
        <v>307.14516089876798</v>
      </c>
      <c r="T78" s="55">
        <v>0</v>
      </c>
      <c r="U78" s="55">
        <v>33.213164922238803</v>
      </c>
      <c r="V78" s="55">
        <v>0.875494928308439</v>
      </c>
      <c r="W78" s="55">
        <v>241.74222629303</v>
      </c>
      <c r="X78" s="55">
        <v>40.906862538066697</v>
      </c>
      <c r="Y78" s="55">
        <v>118.691029089024</v>
      </c>
      <c r="Z78" s="55">
        <v>363.62119132911897</v>
      </c>
      <c r="AA78" s="55">
        <v>2696.80193539621</v>
      </c>
      <c r="AB78" s="55">
        <v>351.63479307725203</v>
      </c>
      <c r="AC78" s="55">
        <v>5.8862076207570304</v>
      </c>
      <c r="AD78" s="55">
        <v>118.261974323104</v>
      </c>
      <c r="AE78" s="55">
        <v>438.97668463481898</v>
      </c>
      <c r="AF78" s="55">
        <v>278.82272389385997</v>
      </c>
      <c r="AG78" s="55">
        <v>18.878568950632001</v>
      </c>
      <c r="AH78" s="55">
        <v>1839.78512446641</v>
      </c>
      <c r="AI78" s="55">
        <v>94.095151756363904</v>
      </c>
      <c r="AJ78" s="55">
        <v>127.39091065961399</v>
      </c>
      <c r="AK78" s="55">
        <v>364.68622520484399</v>
      </c>
      <c r="AL78" s="56">
        <f t="shared" si="25"/>
        <v>9965.8152793674908</v>
      </c>
      <c r="AM78" s="55">
        <v>1011.22079585522</v>
      </c>
      <c r="AN78" s="55">
        <v>32537.145399819299</v>
      </c>
      <c r="AO78" s="56">
        <f t="shared" si="26"/>
        <v>43617.076023232265</v>
      </c>
      <c r="AP78" s="55">
        <v>133.52974820662999</v>
      </c>
      <c r="AQ78" s="55">
        <v>4.1034784529495196</v>
      </c>
      <c r="AR78" s="55">
        <v>0</v>
      </c>
      <c r="AS78" s="55">
        <v>0</v>
      </c>
      <c r="AT78" s="55">
        <v>901.65722114192204</v>
      </c>
      <c r="AU78" s="55">
        <v>0</v>
      </c>
      <c r="AV78" s="55">
        <v>491.38966725852998</v>
      </c>
      <c r="AW78" s="55">
        <v>7.3802406524284399</v>
      </c>
      <c r="AX78" s="55">
        <v>0</v>
      </c>
      <c r="AY78" s="55">
        <v>55.8768477793285</v>
      </c>
      <c r="AZ78" s="55">
        <f t="shared" si="23"/>
        <v>55.8768477793285</v>
      </c>
      <c r="BA78" s="55">
        <v>284.67025662795498</v>
      </c>
      <c r="BB78" s="55">
        <v>111.81919296629</v>
      </c>
      <c r="BC78" s="55">
        <v>93.312891906595098</v>
      </c>
      <c r="BD78" s="57">
        <f t="shared" si="27"/>
        <v>489.8023415008401</v>
      </c>
      <c r="BE78" s="55">
        <v>0</v>
      </c>
      <c r="BF78" s="58">
        <v>49766.722753735507</v>
      </c>
    </row>
    <row r="79" spans="1:58" ht="12" customHeight="1">
      <c r="A79" s="54" t="s">
        <v>175</v>
      </c>
      <c r="B79" s="55">
        <v>0</v>
      </c>
      <c r="C79" s="55">
        <v>0</v>
      </c>
      <c r="D79" s="55">
        <f t="shared" si="22"/>
        <v>0</v>
      </c>
      <c r="E79" s="55">
        <v>0</v>
      </c>
      <c r="F79" s="55">
        <v>0</v>
      </c>
      <c r="G79" s="55">
        <v>0</v>
      </c>
      <c r="H79" s="55">
        <f t="shared" si="24"/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26.452068922599299</v>
      </c>
      <c r="AB79" s="55">
        <v>4484.15552784992</v>
      </c>
      <c r="AC79" s="55">
        <v>775.81105349648897</v>
      </c>
      <c r="AD79" s="55">
        <v>0</v>
      </c>
      <c r="AE79" s="55">
        <v>9.1550132923391203</v>
      </c>
      <c r="AF79" s="55">
        <v>0</v>
      </c>
      <c r="AG79" s="55">
        <v>0</v>
      </c>
      <c r="AH79" s="55">
        <v>19.092399719162302</v>
      </c>
      <c r="AI79" s="55">
        <v>0</v>
      </c>
      <c r="AJ79" s="55">
        <v>0</v>
      </c>
      <c r="AK79" s="55">
        <v>0</v>
      </c>
      <c r="AL79" s="56">
        <f t="shared" si="25"/>
        <v>5314.6660632805097</v>
      </c>
      <c r="AM79" s="55">
        <v>0</v>
      </c>
      <c r="AN79" s="55">
        <v>0</v>
      </c>
      <c r="AO79" s="56">
        <f t="shared" si="26"/>
        <v>5314.6660632805097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4.9504256351178801</v>
      </c>
      <c r="AX79" s="55">
        <v>0</v>
      </c>
      <c r="AY79" s="55">
        <v>0</v>
      </c>
      <c r="AZ79" s="55">
        <f t="shared" si="23"/>
        <v>0</v>
      </c>
      <c r="BA79" s="55">
        <v>0</v>
      </c>
      <c r="BB79" s="55">
        <v>0</v>
      </c>
      <c r="BC79" s="55">
        <v>0</v>
      </c>
      <c r="BD79" s="57">
        <f t="shared" si="27"/>
        <v>0</v>
      </c>
      <c r="BE79" s="55">
        <v>0</v>
      </c>
      <c r="BF79" s="58">
        <v>5319.6164889156271</v>
      </c>
    </row>
    <row r="80" spans="1:58" ht="12" customHeight="1">
      <c r="A80" s="54" t="s">
        <v>176</v>
      </c>
      <c r="B80" s="55">
        <v>157.63516582795901</v>
      </c>
      <c r="C80" s="55">
        <v>295.65347573890301</v>
      </c>
      <c r="D80" s="55">
        <f t="shared" si="22"/>
        <v>453.288641566862</v>
      </c>
      <c r="E80" s="55">
        <v>2146.2623432843502</v>
      </c>
      <c r="F80" s="55">
        <v>0</v>
      </c>
      <c r="G80" s="55">
        <v>182.16402578961001</v>
      </c>
      <c r="H80" s="55">
        <f t="shared" si="24"/>
        <v>2328.4263690739604</v>
      </c>
      <c r="I80" s="55">
        <v>236.054234206958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162.42319871265201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0.99976752078468301</v>
      </c>
      <c r="V80" s="55">
        <v>0</v>
      </c>
      <c r="W80" s="55">
        <v>0</v>
      </c>
      <c r="X80" s="55">
        <v>0</v>
      </c>
      <c r="Y80" s="55">
        <v>0</v>
      </c>
      <c r="Z80" s="55">
        <v>942.78422466543805</v>
      </c>
      <c r="AA80" s="55">
        <v>650.98772636817898</v>
      </c>
      <c r="AB80" s="55">
        <v>12453.530826161699</v>
      </c>
      <c r="AC80" s="55">
        <v>139.26657161081999</v>
      </c>
      <c r="AD80" s="55">
        <v>22343.646132112099</v>
      </c>
      <c r="AE80" s="55">
        <v>12202.329314131601</v>
      </c>
      <c r="AF80" s="55">
        <v>4296.9113058471103</v>
      </c>
      <c r="AG80" s="55">
        <v>185.25734355927301</v>
      </c>
      <c r="AH80" s="55">
        <v>8831.4893338845395</v>
      </c>
      <c r="AI80" s="55">
        <v>11111.586574882</v>
      </c>
      <c r="AJ80" s="55">
        <v>1279.4366535586701</v>
      </c>
      <c r="AK80" s="55">
        <v>1454.8527859323101</v>
      </c>
      <c r="AL80" s="56">
        <f t="shared" si="25"/>
        <v>76291.555993154136</v>
      </c>
      <c r="AM80" s="55">
        <v>273.00783613439103</v>
      </c>
      <c r="AN80" s="55">
        <v>17981.299006105499</v>
      </c>
      <c r="AO80" s="56">
        <f t="shared" si="26"/>
        <v>96874.28920446799</v>
      </c>
      <c r="AP80" s="55">
        <v>905.91893346604195</v>
      </c>
      <c r="AQ80" s="55">
        <v>37.352760735238803</v>
      </c>
      <c r="AR80" s="55">
        <v>12.6490414941605</v>
      </c>
      <c r="AS80" s="55">
        <v>0</v>
      </c>
      <c r="AT80" s="55">
        <v>0</v>
      </c>
      <c r="AU80" s="55">
        <v>0</v>
      </c>
      <c r="AV80" s="55">
        <v>0</v>
      </c>
      <c r="AW80" s="55">
        <v>248.82664609939701</v>
      </c>
      <c r="AX80" s="55">
        <v>0</v>
      </c>
      <c r="AY80" s="55">
        <v>0</v>
      </c>
      <c r="AZ80" s="55">
        <f t="shared" si="23"/>
        <v>0</v>
      </c>
      <c r="BA80" s="55">
        <v>143.77531370580701</v>
      </c>
      <c r="BB80" s="55">
        <v>38.3460815175196</v>
      </c>
      <c r="BC80" s="55">
        <v>4.9531310440469696</v>
      </c>
      <c r="BD80" s="57">
        <f t="shared" si="27"/>
        <v>187.07452626737359</v>
      </c>
      <c r="BE80" s="55">
        <v>0</v>
      </c>
      <c r="BF80" s="58">
        <v>98719.399754097074</v>
      </c>
    </row>
    <row r="81" spans="1:58" ht="12" customHeight="1">
      <c r="A81" s="54" t="s">
        <v>177</v>
      </c>
      <c r="B81" s="55">
        <v>0</v>
      </c>
      <c r="C81" s="55">
        <v>0</v>
      </c>
      <c r="D81" s="55">
        <f t="shared" si="22"/>
        <v>0</v>
      </c>
      <c r="E81" s="55">
        <v>0</v>
      </c>
      <c r="F81" s="55">
        <v>0</v>
      </c>
      <c r="G81" s="55">
        <v>4.2014220054955196</v>
      </c>
      <c r="H81" s="55">
        <f t="shared" si="24"/>
        <v>4.2014220054955196</v>
      </c>
      <c r="I81" s="55">
        <v>800.57550414055197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245.42598631832999</v>
      </c>
      <c r="P81" s="55">
        <v>337.11038256661499</v>
      </c>
      <c r="Q81" s="55">
        <v>0</v>
      </c>
      <c r="R81" s="55">
        <v>0</v>
      </c>
      <c r="S81" s="55">
        <v>22.026002661337699</v>
      </c>
      <c r="T81" s="55">
        <v>0</v>
      </c>
      <c r="U81" s="55">
        <v>6.6581673533189702</v>
      </c>
      <c r="V81" s="55">
        <v>14.742711455466999</v>
      </c>
      <c r="W81" s="55">
        <v>0</v>
      </c>
      <c r="X81" s="55">
        <v>0</v>
      </c>
      <c r="Y81" s="55">
        <v>209.81734604792999</v>
      </c>
      <c r="Z81" s="55">
        <v>77.776377117256601</v>
      </c>
      <c r="AA81" s="55">
        <v>96.338422319460307</v>
      </c>
      <c r="AB81" s="55">
        <v>1555.6471570249</v>
      </c>
      <c r="AC81" s="55">
        <v>7218.5327093154401</v>
      </c>
      <c r="AD81" s="55">
        <v>1857.0492948477099</v>
      </c>
      <c r="AE81" s="55">
        <v>1676.03264347047</v>
      </c>
      <c r="AF81" s="55">
        <v>7350.4619225699398</v>
      </c>
      <c r="AG81" s="55">
        <v>292.23484359885401</v>
      </c>
      <c r="AH81" s="55">
        <v>707.47601483935898</v>
      </c>
      <c r="AI81" s="55">
        <v>3815.1356363541099</v>
      </c>
      <c r="AJ81" s="55">
        <v>982.57890436165405</v>
      </c>
      <c r="AK81" s="55">
        <v>2035.4844101671499</v>
      </c>
      <c r="AL81" s="56">
        <f t="shared" si="25"/>
        <v>29301.104436529855</v>
      </c>
      <c r="AM81" s="55">
        <v>156.03565124074601</v>
      </c>
      <c r="AN81" s="55">
        <v>3382.0215795028898</v>
      </c>
      <c r="AO81" s="56">
        <f t="shared" si="26"/>
        <v>32843.363089278988</v>
      </c>
      <c r="AP81" s="55">
        <v>16.808067504061199</v>
      </c>
      <c r="AQ81" s="55">
        <v>14.8070692455835</v>
      </c>
      <c r="AR81" s="55">
        <v>0</v>
      </c>
      <c r="AS81" s="55">
        <v>0</v>
      </c>
      <c r="AT81" s="55">
        <v>52.121060468331798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f t="shared" si="23"/>
        <v>0</v>
      </c>
      <c r="BA81" s="55">
        <v>15.172749977258301</v>
      </c>
      <c r="BB81" s="55">
        <v>2.9866237437577299</v>
      </c>
      <c r="BC81" s="55">
        <v>0</v>
      </c>
      <c r="BD81" s="57">
        <f t="shared" si="27"/>
        <v>18.159373721016031</v>
      </c>
      <c r="BE81" s="55">
        <v>0</v>
      </c>
      <c r="BF81" s="58">
        <v>32945.258660217973</v>
      </c>
    </row>
    <row r="82" spans="1:58" ht="12" customHeight="1">
      <c r="A82" s="54" t="s">
        <v>178</v>
      </c>
      <c r="B82" s="55">
        <v>0</v>
      </c>
      <c r="C82" s="55">
        <v>0</v>
      </c>
      <c r="D82" s="55">
        <f t="shared" si="22"/>
        <v>0</v>
      </c>
      <c r="E82" s="55">
        <v>0</v>
      </c>
      <c r="F82" s="55">
        <v>0</v>
      </c>
      <c r="G82" s="55">
        <v>69.867096122686903</v>
      </c>
      <c r="H82" s="55">
        <f t="shared" si="24"/>
        <v>69.867096122686903</v>
      </c>
      <c r="I82" s="55">
        <v>0</v>
      </c>
      <c r="J82" s="55">
        <v>0</v>
      </c>
      <c r="K82" s="55">
        <v>0.86613360333487199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170.04054154597901</v>
      </c>
      <c r="AC82" s="55">
        <v>398.18870960657802</v>
      </c>
      <c r="AD82" s="55">
        <v>0</v>
      </c>
      <c r="AE82" s="55">
        <v>1756.6180346778599</v>
      </c>
      <c r="AF82" s="55">
        <v>1251.4410026564799</v>
      </c>
      <c r="AG82" s="55">
        <v>0</v>
      </c>
      <c r="AH82" s="55">
        <v>0</v>
      </c>
      <c r="AI82" s="55">
        <v>2494.8574133624602</v>
      </c>
      <c r="AJ82" s="55">
        <v>21.5481195043598</v>
      </c>
      <c r="AK82" s="55">
        <v>0</v>
      </c>
      <c r="AL82" s="56">
        <f t="shared" si="25"/>
        <v>6093.5599549570525</v>
      </c>
      <c r="AM82" s="55">
        <v>0</v>
      </c>
      <c r="AN82" s="55">
        <v>331.47633808296001</v>
      </c>
      <c r="AO82" s="56">
        <f t="shared" si="26"/>
        <v>6494.9033891626996</v>
      </c>
      <c r="AP82" s="55">
        <v>361.12138738047997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55">
        <v>0</v>
      </c>
      <c r="AY82" s="55">
        <v>0</v>
      </c>
      <c r="AZ82" s="55">
        <f t="shared" si="23"/>
        <v>0</v>
      </c>
      <c r="BA82" s="55">
        <v>0</v>
      </c>
      <c r="BB82" s="55">
        <v>0</v>
      </c>
      <c r="BC82" s="55">
        <v>0</v>
      </c>
      <c r="BD82" s="57">
        <f t="shared" si="27"/>
        <v>0</v>
      </c>
      <c r="BE82" s="55">
        <v>0</v>
      </c>
      <c r="BF82" s="58">
        <v>6856.0247765431777</v>
      </c>
    </row>
    <row r="83" spans="1:58" ht="12" customHeight="1">
      <c r="A83" s="54" t="s">
        <v>179</v>
      </c>
      <c r="B83" s="55">
        <v>371.77001707676698</v>
      </c>
      <c r="C83" s="55">
        <v>562.40515018782298</v>
      </c>
      <c r="D83" s="55">
        <f t="shared" si="22"/>
        <v>934.17516726458996</v>
      </c>
      <c r="E83" s="55">
        <v>1293.7474000618399</v>
      </c>
      <c r="F83" s="55">
        <v>673.84176397931606</v>
      </c>
      <c r="G83" s="55">
        <v>284.056137928189</v>
      </c>
      <c r="H83" s="55">
        <f t="shared" si="24"/>
        <v>2251.6453019693449</v>
      </c>
      <c r="I83" s="55">
        <v>7259.4362607454996</v>
      </c>
      <c r="J83" s="55">
        <v>31.728423213839701</v>
      </c>
      <c r="K83" s="55">
        <v>107.998482850446</v>
      </c>
      <c r="L83" s="55">
        <v>96.927311632512598</v>
      </c>
      <c r="M83" s="55">
        <v>67.665322566544702</v>
      </c>
      <c r="N83" s="55">
        <v>368.63252772910801</v>
      </c>
      <c r="O83" s="55">
        <v>119.497877731888</v>
      </c>
      <c r="P83" s="55">
        <v>28.369009260782601</v>
      </c>
      <c r="Q83" s="55">
        <v>284.35439199121299</v>
      </c>
      <c r="R83" s="55">
        <v>53.9491808877724</v>
      </c>
      <c r="S83" s="55">
        <v>292.6572561424</v>
      </c>
      <c r="T83" s="55">
        <v>120.212849170498</v>
      </c>
      <c r="U83" s="55">
        <v>127.670157742882</v>
      </c>
      <c r="V83" s="55">
        <v>51.303189925696401</v>
      </c>
      <c r="W83" s="55">
        <v>844.75821157830399</v>
      </c>
      <c r="X83" s="55">
        <v>779.57077778159203</v>
      </c>
      <c r="Y83" s="55">
        <v>47.314177573002397</v>
      </c>
      <c r="Z83" s="55">
        <v>154.65952239837301</v>
      </c>
      <c r="AA83" s="55">
        <v>200.66665177301499</v>
      </c>
      <c r="AB83" s="55">
        <v>2717.29050054244</v>
      </c>
      <c r="AC83" s="55">
        <v>190.06143137983</v>
      </c>
      <c r="AD83" s="55">
        <v>7424.5571969451503</v>
      </c>
      <c r="AE83" s="55">
        <v>8666.3438544052897</v>
      </c>
      <c r="AF83" s="55">
        <v>2661.5831350646599</v>
      </c>
      <c r="AG83" s="55">
        <v>1343.10358591407</v>
      </c>
      <c r="AH83" s="55">
        <v>4426.2081787257503</v>
      </c>
      <c r="AI83" s="55">
        <v>3196.8277644591999</v>
      </c>
      <c r="AJ83" s="55">
        <v>2421.5670317848899</v>
      </c>
      <c r="AK83" s="55">
        <v>1088.80226500608</v>
      </c>
      <c r="AL83" s="56">
        <f t="shared" si="25"/>
        <v>45173.716526922726</v>
      </c>
      <c r="AM83" s="55">
        <v>2530.41435780862</v>
      </c>
      <c r="AN83" s="55">
        <v>22773.8112402939</v>
      </c>
      <c r="AO83" s="56">
        <f t="shared" si="26"/>
        <v>72729.587426994593</v>
      </c>
      <c r="AP83" s="55">
        <v>1097.3918097557</v>
      </c>
      <c r="AQ83" s="55">
        <v>93.239602451509199</v>
      </c>
      <c r="AR83" s="55">
        <v>33.629590711788801</v>
      </c>
      <c r="AS83" s="55">
        <v>0</v>
      </c>
      <c r="AT83" s="55">
        <v>369.72836383977102</v>
      </c>
      <c r="AU83" s="55">
        <v>0</v>
      </c>
      <c r="AV83" s="55">
        <v>1651.8064529195201</v>
      </c>
      <c r="AW83" s="55">
        <v>133.90578756854799</v>
      </c>
      <c r="AX83" s="55">
        <v>0</v>
      </c>
      <c r="AY83" s="55">
        <v>0</v>
      </c>
      <c r="AZ83" s="55">
        <f t="shared" si="23"/>
        <v>0</v>
      </c>
      <c r="BA83" s="55">
        <v>1098.1736000066001</v>
      </c>
      <c r="BB83" s="55">
        <v>55.216468924448598</v>
      </c>
      <c r="BC83" s="55">
        <v>51.714283602185198</v>
      </c>
      <c r="BD83" s="57">
        <f t="shared" si="27"/>
        <v>1205.1043525332339</v>
      </c>
      <c r="BE83" s="55">
        <v>0</v>
      </c>
      <c r="BF83" s="58">
        <v>78506.710171229599</v>
      </c>
    </row>
    <row r="84" spans="1:58" ht="12" customHeight="1">
      <c r="A84" s="54" t="s">
        <v>93</v>
      </c>
      <c r="B84" s="55">
        <v>170.88300221660299</v>
      </c>
      <c r="C84" s="55">
        <v>63.5078452425156</v>
      </c>
      <c r="D84" s="55">
        <f t="shared" si="22"/>
        <v>234.39084745911859</v>
      </c>
      <c r="E84" s="55">
        <v>5108.5440553755798</v>
      </c>
      <c r="F84" s="55">
        <v>4123.0255715869798</v>
      </c>
      <c r="G84" s="55">
        <v>2004.3077905206401</v>
      </c>
      <c r="H84" s="55">
        <f t="shared" si="24"/>
        <v>11235.8774174832</v>
      </c>
      <c r="I84" s="55">
        <v>1908.8639708657099</v>
      </c>
      <c r="J84" s="55">
        <v>11.1957358772347</v>
      </c>
      <c r="K84" s="55">
        <v>275.07561119692099</v>
      </c>
      <c r="L84" s="55">
        <v>451.49647833532202</v>
      </c>
      <c r="M84" s="55">
        <v>138.37399629760799</v>
      </c>
      <c r="N84" s="55">
        <v>487.06353072321298</v>
      </c>
      <c r="O84" s="55">
        <v>1781.6968975596899</v>
      </c>
      <c r="P84" s="55">
        <v>1135.98910076945</v>
      </c>
      <c r="Q84" s="55">
        <v>455.06422315693402</v>
      </c>
      <c r="R84" s="55">
        <v>408.84456047530398</v>
      </c>
      <c r="S84" s="55">
        <v>629.28894094571103</v>
      </c>
      <c r="T84" s="55">
        <v>253.226380717159</v>
      </c>
      <c r="U84" s="55">
        <v>422.62217229340303</v>
      </c>
      <c r="V84" s="55">
        <v>140.87073162499601</v>
      </c>
      <c r="W84" s="55">
        <v>145.222269585139</v>
      </c>
      <c r="X84" s="55">
        <v>210.73206404217001</v>
      </c>
      <c r="Y84" s="55">
        <v>268.44879533996698</v>
      </c>
      <c r="Z84" s="55">
        <v>506.68402265890302</v>
      </c>
      <c r="AA84" s="55">
        <v>2033.7090653775299</v>
      </c>
      <c r="AB84" s="55">
        <v>8106.6248822243897</v>
      </c>
      <c r="AC84" s="55">
        <v>1555.93965712205</v>
      </c>
      <c r="AD84" s="55">
        <v>615.90609085188203</v>
      </c>
      <c r="AE84" s="55">
        <v>31972.6404473941</v>
      </c>
      <c r="AF84" s="55">
        <v>1087.2620663673899</v>
      </c>
      <c r="AG84" s="55">
        <v>258.89714554967202</v>
      </c>
      <c r="AH84" s="55">
        <v>2088.2681008188401</v>
      </c>
      <c r="AI84" s="55">
        <v>816.90021547371998</v>
      </c>
      <c r="AJ84" s="55">
        <v>890.17210807039896</v>
      </c>
      <c r="AK84" s="55">
        <v>414.08261234640997</v>
      </c>
      <c r="AL84" s="56">
        <f t="shared" si="25"/>
        <v>59471.161874061225</v>
      </c>
      <c r="AM84" s="55">
        <v>1845.2440556235599</v>
      </c>
      <c r="AN84" s="55">
        <v>5517.1856433436096</v>
      </c>
      <c r="AO84" s="56">
        <f t="shared" si="26"/>
        <v>78069.468990511581</v>
      </c>
      <c r="AP84" s="55">
        <v>4091.06717703088</v>
      </c>
      <c r="AQ84" s="55">
        <v>4116.7887614228002</v>
      </c>
      <c r="AR84" s="55">
        <v>1960.62941555765</v>
      </c>
      <c r="AS84" s="55">
        <v>251.63808047939699</v>
      </c>
      <c r="AT84" s="55">
        <v>65.973043755322493</v>
      </c>
      <c r="AU84" s="55">
        <v>43.051216222693</v>
      </c>
      <c r="AV84" s="55">
        <v>182.27961548877201</v>
      </c>
      <c r="AW84" s="55">
        <v>2245.1699691057402</v>
      </c>
      <c r="AX84" s="55">
        <v>0</v>
      </c>
      <c r="AY84" s="55">
        <v>446.88280631464897</v>
      </c>
      <c r="AZ84" s="55">
        <f t="shared" si="23"/>
        <v>446.88280631464897</v>
      </c>
      <c r="BA84" s="55">
        <v>815.67070366216205</v>
      </c>
      <c r="BB84" s="55">
        <v>84.412149615863598</v>
      </c>
      <c r="BC84" s="55">
        <v>681.78241557358797</v>
      </c>
      <c r="BD84" s="57">
        <f t="shared" si="27"/>
        <v>1581.8652688516136</v>
      </c>
      <c r="BE84" s="55">
        <v>0</v>
      </c>
      <c r="BF84" s="58">
        <v>94905.00215731666</v>
      </c>
    </row>
    <row r="85" spans="1:58" ht="12" customHeight="1">
      <c r="A85" s="54" t="s">
        <v>180</v>
      </c>
      <c r="B85" s="55">
        <v>0</v>
      </c>
      <c r="C85" s="55">
        <v>0</v>
      </c>
      <c r="D85" s="55">
        <f t="shared" si="22"/>
        <v>0</v>
      </c>
      <c r="E85" s="55">
        <v>0</v>
      </c>
      <c r="F85" s="55">
        <v>0</v>
      </c>
      <c r="G85" s="55">
        <v>0</v>
      </c>
      <c r="H85" s="55">
        <f t="shared" si="24"/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5.6441463550049704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0.80250333901126103</v>
      </c>
      <c r="AE85" s="55">
        <v>11.068024589736799</v>
      </c>
      <c r="AF85" s="55">
        <v>1031.0204788710901</v>
      </c>
      <c r="AG85" s="55">
        <v>0</v>
      </c>
      <c r="AH85" s="55">
        <v>16.211371595036201</v>
      </c>
      <c r="AI85" s="55">
        <v>0</v>
      </c>
      <c r="AJ85" s="55">
        <v>1.75308157640062</v>
      </c>
      <c r="AK85" s="55">
        <v>0</v>
      </c>
      <c r="AL85" s="56">
        <f t="shared" si="25"/>
        <v>1066.4996063262799</v>
      </c>
      <c r="AM85" s="55">
        <v>0</v>
      </c>
      <c r="AN85" s="55">
        <v>0</v>
      </c>
      <c r="AO85" s="56">
        <f t="shared" si="26"/>
        <v>1066.4996063262799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334.735151203474</v>
      </c>
      <c r="AV85" s="55">
        <v>2.3856867624272202</v>
      </c>
      <c r="AW85" s="55">
        <v>1.5669663800715501</v>
      </c>
      <c r="AX85" s="55">
        <v>0</v>
      </c>
      <c r="AY85" s="55">
        <v>0</v>
      </c>
      <c r="AZ85" s="55">
        <f t="shared" si="23"/>
        <v>0</v>
      </c>
      <c r="BA85" s="55">
        <v>0</v>
      </c>
      <c r="BB85" s="55">
        <v>0</v>
      </c>
      <c r="BC85" s="55">
        <v>0</v>
      </c>
      <c r="BD85" s="57">
        <f t="shared" si="27"/>
        <v>0</v>
      </c>
      <c r="BE85" s="55">
        <v>0</v>
      </c>
      <c r="BF85" s="58">
        <v>1405.1874106722526</v>
      </c>
    </row>
    <row r="86" spans="1:58" ht="12" customHeight="1">
      <c r="A86" s="54" t="s">
        <v>181</v>
      </c>
      <c r="B86" s="55">
        <v>1.0710132489940101</v>
      </c>
      <c r="C86" s="55">
        <v>0</v>
      </c>
      <c r="D86" s="55">
        <f t="shared" si="22"/>
        <v>1.0710132489940101</v>
      </c>
      <c r="E86" s="55">
        <v>71.170591533638998</v>
      </c>
      <c r="F86" s="55">
        <v>0</v>
      </c>
      <c r="G86" s="55">
        <v>0</v>
      </c>
      <c r="H86" s="55">
        <f t="shared" si="24"/>
        <v>71.170591533638998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197.00056785451201</v>
      </c>
      <c r="AF86" s="55">
        <v>0</v>
      </c>
      <c r="AG86" s="55">
        <v>6041.7294057159497</v>
      </c>
      <c r="AH86" s="55">
        <v>0</v>
      </c>
      <c r="AI86" s="55">
        <v>2.1749338897617601</v>
      </c>
      <c r="AJ86" s="55">
        <v>26.047841689212699</v>
      </c>
      <c r="AK86" s="55">
        <v>0</v>
      </c>
      <c r="AL86" s="56">
        <f t="shared" si="25"/>
        <v>6266.9527491494364</v>
      </c>
      <c r="AM86" s="55">
        <v>43.022244083460599</v>
      </c>
      <c r="AN86" s="55">
        <v>0</v>
      </c>
      <c r="AO86" s="56">
        <f t="shared" si="26"/>
        <v>6381.1455847665356</v>
      </c>
      <c r="AP86" s="55">
        <v>105.60266148996401</v>
      </c>
      <c r="AQ86" s="55">
        <v>44.863392537021902</v>
      </c>
      <c r="AR86" s="55">
        <v>2912.1408716572901</v>
      </c>
      <c r="AS86" s="55">
        <v>422.66629375377897</v>
      </c>
      <c r="AT86" s="55">
        <v>1.0593896054079099</v>
      </c>
      <c r="AU86" s="55">
        <v>513.12021783298201</v>
      </c>
      <c r="AV86" s="55">
        <v>1.02745768240649</v>
      </c>
      <c r="AW86" s="55">
        <v>1382.96865297517</v>
      </c>
      <c r="AX86" s="55">
        <v>169.11492993124401</v>
      </c>
      <c r="AY86" s="55">
        <v>113.010491685709</v>
      </c>
      <c r="AZ86" s="55">
        <f t="shared" si="23"/>
        <v>282.12542161695302</v>
      </c>
      <c r="BA86" s="55">
        <v>547.40259559871402</v>
      </c>
      <c r="BB86" s="55">
        <v>1030.2541993269499</v>
      </c>
      <c r="BC86" s="55">
        <v>135.912015783638</v>
      </c>
      <c r="BD86" s="57">
        <f t="shared" si="27"/>
        <v>1713.5688107093019</v>
      </c>
      <c r="BE86" s="55">
        <v>0</v>
      </c>
      <c r="BF86" s="58">
        <v>13998.690035418995</v>
      </c>
    </row>
    <row r="87" spans="1:58" ht="12" customHeight="1">
      <c r="A87" s="54" t="s">
        <v>182</v>
      </c>
      <c r="B87" s="55">
        <v>38.073391500863004</v>
      </c>
      <c r="C87" s="55">
        <v>93.094194250726403</v>
      </c>
      <c r="D87" s="55">
        <f t="shared" si="22"/>
        <v>131.1675857515894</v>
      </c>
      <c r="E87" s="55">
        <v>164.59679997824099</v>
      </c>
      <c r="F87" s="55">
        <v>24.653460524143</v>
      </c>
      <c r="G87" s="55">
        <v>38.525067621762403</v>
      </c>
      <c r="H87" s="55">
        <f t="shared" si="24"/>
        <v>227.7753281241464</v>
      </c>
      <c r="I87" s="55">
        <v>142.72500120333399</v>
      </c>
      <c r="J87" s="55">
        <v>4.0782583004245998</v>
      </c>
      <c r="K87" s="55">
        <v>60.106501380609501</v>
      </c>
      <c r="L87" s="55">
        <v>4.7918041394252704</v>
      </c>
      <c r="M87" s="55">
        <v>8.8377407047300505</v>
      </c>
      <c r="N87" s="55">
        <v>20.9081297766222</v>
      </c>
      <c r="O87" s="55">
        <v>54.211167488012002</v>
      </c>
      <c r="P87" s="55">
        <v>4.7268812093063701</v>
      </c>
      <c r="Q87" s="55">
        <v>3.6680902080051498</v>
      </c>
      <c r="R87" s="55">
        <v>5.3934495995616603</v>
      </c>
      <c r="S87" s="55">
        <v>65.382136079922503</v>
      </c>
      <c r="T87" s="55">
        <v>29.0191039331247</v>
      </c>
      <c r="U87" s="55">
        <v>7.6581243661891403</v>
      </c>
      <c r="V87" s="55">
        <v>1.88409398945906</v>
      </c>
      <c r="W87" s="55">
        <v>5.2905483244251403</v>
      </c>
      <c r="X87" s="55">
        <v>3.3219969316255198</v>
      </c>
      <c r="Y87" s="55">
        <v>14.5128984707678</v>
      </c>
      <c r="Z87" s="55">
        <v>68.6742326071913</v>
      </c>
      <c r="AA87" s="55">
        <v>127.226966381921</v>
      </c>
      <c r="AB87" s="55">
        <v>26.9547512639883</v>
      </c>
      <c r="AC87" s="55">
        <v>77.813494929967803</v>
      </c>
      <c r="AD87" s="55">
        <v>30.715960542251299</v>
      </c>
      <c r="AE87" s="55">
        <v>4838.6944933555997</v>
      </c>
      <c r="AF87" s="55">
        <v>7454.6381397309397</v>
      </c>
      <c r="AG87" s="55">
        <v>2009.4517175733699</v>
      </c>
      <c r="AH87" s="55">
        <v>1126.50848936037</v>
      </c>
      <c r="AI87" s="55">
        <v>1258.59794824817</v>
      </c>
      <c r="AJ87" s="55">
        <v>310.57489623816798</v>
      </c>
      <c r="AK87" s="55">
        <v>217.60001665030401</v>
      </c>
      <c r="AL87" s="56">
        <f t="shared" si="25"/>
        <v>17983.967032987781</v>
      </c>
      <c r="AM87" s="55">
        <v>4648.0095061545499</v>
      </c>
      <c r="AN87" s="55">
        <v>9679.4924704858095</v>
      </c>
      <c r="AO87" s="56">
        <f t="shared" si="26"/>
        <v>32539.244337752287</v>
      </c>
      <c r="AP87" s="55">
        <v>983.20704072006004</v>
      </c>
      <c r="AQ87" s="55">
        <v>1143.5913329274499</v>
      </c>
      <c r="AR87" s="55">
        <v>992.60512862969301</v>
      </c>
      <c r="AS87" s="55">
        <v>35.226651285576999</v>
      </c>
      <c r="AT87" s="55">
        <v>376.60183229783502</v>
      </c>
      <c r="AU87" s="55">
        <v>19.4994857752089</v>
      </c>
      <c r="AV87" s="55">
        <v>42.612543216596201</v>
      </c>
      <c r="AW87" s="55">
        <v>681.74260151391104</v>
      </c>
      <c r="AX87" s="55">
        <v>0</v>
      </c>
      <c r="AY87" s="55">
        <v>2.7329277533846499</v>
      </c>
      <c r="AZ87" s="55">
        <f t="shared" si="23"/>
        <v>2.7329277533846499</v>
      </c>
      <c r="BA87" s="55">
        <v>104.371611982651</v>
      </c>
      <c r="BB87" s="55">
        <v>62.829714313125699</v>
      </c>
      <c r="BC87" s="55">
        <v>6.4683303819640701</v>
      </c>
      <c r="BD87" s="57">
        <f t="shared" si="27"/>
        <v>173.66965667774079</v>
      </c>
      <c r="BE87" s="55">
        <v>0</v>
      </c>
      <c r="BF87" s="58">
        <v>38268.873837031228</v>
      </c>
    </row>
    <row r="88" spans="1:58" ht="12" customHeight="1">
      <c r="A88" s="54" t="s">
        <v>183</v>
      </c>
      <c r="B88" s="55">
        <v>0</v>
      </c>
      <c r="C88" s="55">
        <v>0</v>
      </c>
      <c r="D88" s="55">
        <f t="shared" si="22"/>
        <v>0</v>
      </c>
      <c r="E88" s="55">
        <v>0</v>
      </c>
      <c r="F88" s="55">
        <v>0</v>
      </c>
      <c r="G88" s="55">
        <v>0</v>
      </c>
      <c r="H88" s="55">
        <f t="shared" si="24"/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225.45874670288299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457.07364277148901</v>
      </c>
      <c r="AF88" s="55">
        <v>501.344936640546</v>
      </c>
      <c r="AG88" s="55">
        <v>24999.891448220598</v>
      </c>
      <c r="AH88" s="55">
        <v>253.601671626127</v>
      </c>
      <c r="AI88" s="55">
        <v>239.721447237425</v>
      </c>
      <c r="AJ88" s="55">
        <v>32.400560809850099</v>
      </c>
      <c r="AK88" s="55">
        <v>49.581276623818098</v>
      </c>
      <c r="AL88" s="56">
        <f t="shared" si="25"/>
        <v>26759.073730632736</v>
      </c>
      <c r="AM88" s="55">
        <v>93.615492992129901</v>
      </c>
      <c r="AN88" s="55">
        <v>10.1510030534753</v>
      </c>
      <c r="AO88" s="56">
        <f t="shared" si="26"/>
        <v>26862.840226678341</v>
      </c>
      <c r="AP88" s="55">
        <v>36.079045271348797</v>
      </c>
      <c r="AQ88" s="55">
        <v>168.316159308441</v>
      </c>
      <c r="AR88" s="55">
        <v>645.80109308181795</v>
      </c>
      <c r="AS88" s="55">
        <v>137.44506182824</v>
      </c>
      <c r="AT88" s="55">
        <v>0</v>
      </c>
      <c r="AU88" s="55">
        <v>512.63691667552996</v>
      </c>
      <c r="AV88" s="55">
        <v>0</v>
      </c>
      <c r="AW88" s="55">
        <v>1257.36360203751</v>
      </c>
      <c r="AX88" s="55">
        <v>3.3599133513729198</v>
      </c>
      <c r="AY88" s="55">
        <v>3.4213348059359801</v>
      </c>
      <c r="AZ88" s="55">
        <f t="shared" si="23"/>
        <v>6.7812481573088998</v>
      </c>
      <c r="BA88" s="55">
        <v>84.996216496014</v>
      </c>
      <c r="BB88" s="55">
        <v>21.901907454223299</v>
      </c>
      <c r="BC88" s="55">
        <v>5.2919871780934997</v>
      </c>
      <c r="BD88" s="57">
        <f t="shared" si="27"/>
        <v>112.19011112833081</v>
      </c>
      <c r="BE88" s="55">
        <v>0</v>
      </c>
      <c r="BF88" s="58">
        <v>29846.387251882985</v>
      </c>
    </row>
    <row r="89" spans="1:58" ht="12" customHeight="1">
      <c r="A89" s="54" t="s">
        <v>184</v>
      </c>
      <c r="B89" s="55">
        <v>0</v>
      </c>
      <c r="C89" s="55">
        <v>0</v>
      </c>
      <c r="D89" s="55">
        <f t="shared" si="22"/>
        <v>0</v>
      </c>
      <c r="E89" s="55">
        <v>220.110986008135</v>
      </c>
      <c r="F89" s="55">
        <v>0</v>
      </c>
      <c r="G89" s="55">
        <v>0</v>
      </c>
      <c r="H89" s="55">
        <f t="shared" si="24"/>
        <v>220.110986008135</v>
      </c>
      <c r="I89" s="55">
        <v>16.900780831590598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258.84118549949699</v>
      </c>
      <c r="Q89" s="55">
        <v>0</v>
      </c>
      <c r="R89" s="55">
        <v>0</v>
      </c>
      <c r="S89" s="55">
        <v>0</v>
      </c>
      <c r="T89" s="55">
        <v>0</v>
      </c>
      <c r="U89" s="55">
        <v>23.728895922507501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0</v>
      </c>
      <c r="AD89" s="55">
        <v>0</v>
      </c>
      <c r="AE89" s="55">
        <v>691.84708336095605</v>
      </c>
      <c r="AF89" s="55">
        <v>39.025032569336297</v>
      </c>
      <c r="AG89" s="55">
        <v>2679.7739208387102</v>
      </c>
      <c r="AH89" s="55">
        <v>161.94189536074799</v>
      </c>
      <c r="AI89" s="55">
        <v>1.5556331080088801</v>
      </c>
      <c r="AJ89" s="55">
        <v>30.781417917976199</v>
      </c>
      <c r="AK89" s="55">
        <v>5.3857073319419504</v>
      </c>
      <c r="AL89" s="56">
        <f t="shared" si="25"/>
        <v>3909.7815527412727</v>
      </c>
      <c r="AM89" s="55">
        <v>7.3266405707800697</v>
      </c>
      <c r="AN89" s="55">
        <v>518.65308575092604</v>
      </c>
      <c r="AO89" s="56">
        <f t="shared" si="26"/>
        <v>4655.8722650711143</v>
      </c>
      <c r="AP89" s="55">
        <v>86.121588915844001</v>
      </c>
      <c r="AQ89" s="55">
        <v>25.372525053371</v>
      </c>
      <c r="AR89" s="55">
        <v>53.068764757033101</v>
      </c>
      <c r="AS89" s="55">
        <v>0</v>
      </c>
      <c r="AT89" s="55">
        <v>0</v>
      </c>
      <c r="AU89" s="55">
        <v>23.9681294862573</v>
      </c>
      <c r="AV89" s="55">
        <v>0</v>
      </c>
      <c r="AW89" s="55">
        <v>1002.91692690411</v>
      </c>
      <c r="AX89" s="55">
        <v>0</v>
      </c>
      <c r="AY89" s="55">
        <v>9056.9613396036202</v>
      </c>
      <c r="AZ89" s="55">
        <f t="shared" si="23"/>
        <v>9056.9613396036202</v>
      </c>
      <c r="BA89" s="55">
        <v>294.5452751423</v>
      </c>
      <c r="BB89" s="55">
        <v>933.82488919283799</v>
      </c>
      <c r="BC89" s="55">
        <v>2347.14330691751</v>
      </c>
      <c r="BD89" s="57">
        <f t="shared" si="27"/>
        <v>3575.5134712526478</v>
      </c>
      <c r="BE89" s="55">
        <v>0</v>
      </c>
      <c r="BF89" s="58">
        <v>18479.795011043996</v>
      </c>
    </row>
    <row r="90" spans="1:58" ht="12" customHeight="1">
      <c r="A90" s="54" t="s">
        <v>185</v>
      </c>
      <c r="B90" s="55">
        <v>0</v>
      </c>
      <c r="C90" s="55">
        <v>0</v>
      </c>
      <c r="D90" s="55">
        <f t="shared" si="22"/>
        <v>0</v>
      </c>
      <c r="E90" s="55">
        <v>0</v>
      </c>
      <c r="F90" s="55">
        <v>0</v>
      </c>
      <c r="G90" s="55">
        <v>0</v>
      </c>
      <c r="H90" s="55">
        <f t="shared" si="24"/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0</v>
      </c>
      <c r="AF90" s="55">
        <v>0</v>
      </c>
      <c r="AG90" s="55">
        <v>0</v>
      </c>
      <c r="AH90" s="55">
        <v>1583.34105590084</v>
      </c>
      <c r="AI90" s="55">
        <v>0</v>
      </c>
      <c r="AJ90" s="55">
        <v>0</v>
      </c>
      <c r="AK90" s="55">
        <v>0</v>
      </c>
      <c r="AL90" s="56">
        <f t="shared" si="25"/>
        <v>1583.34105590084</v>
      </c>
      <c r="AM90" s="55">
        <v>0</v>
      </c>
      <c r="AN90" s="55">
        <v>0</v>
      </c>
      <c r="AO90" s="56">
        <f t="shared" si="26"/>
        <v>1583.34105590084</v>
      </c>
      <c r="AP90" s="55">
        <v>108.50365064861001</v>
      </c>
      <c r="AQ90" s="55">
        <v>0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>
        <v>40.051323462328497</v>
      </c>
      <c r="AX90" s="55">
        <v>0</v>
      </c>
      <c r="AY90" s="55">
        <v>0</v>
      </c>
      <c r="AZ90" s="55">
        <f t="shared" si="23"/>
        <v>0</v>
      </c>
      <c r="BA90" s="55">
        <v>18.1377635084045</v>
      </c>
      <c r="BB90" s="55">
        <v>0</v>
      </c>
      <c r="BC90" s="55">
        <v>0</v>
      </c>
      <c r="BD90" s="57">
        <f t="shared" si="27"/>
        <v>18.1377635084045</v>
      </c>
      <c r="BE90" s="55">
        <v>0</v>
      </c>
      <c r="BF90" s="58">
        <v>1750.0337935201833</v>
      </c>
    </row>
    <row r="91" spans="1:58" ht="12" customHeight="1">
      <c r="A91" s="54" t="s">
        <v>186</v>
      </c>
      <c r="B91" s="55">
        <v>0</v>
      </c>
      <c r="C91" s="55">
        <v>0</v>
      </c>
      <c r="D91" s="55">
        <f t="shared" si="22"/>
        <v>0</v>
      </c>
      <c r="E91" s="55">
        <v>0</v>
      </c>
      <c r="F91" s="55">
        <v>0</v>
      </c>
      <c r="G91" s="55">
        <v>0</v>
      </c>
      <c r="H91" s="55">
        <f t="shared" si="24"/>
        <v>0</v>
      </c>
      <c r="I91" s="55">
        <v>55.908765262584303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19.834494719124301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5">
        <v>0</v>
      </c>
      <c r="AG91" s="55">
        <v>0</v>
      </c>
      <c r="AH91" s="55">
        <v>4531.8420602423803</v>
      </c>
      <c r="AI91" s="55">
        <v>31.779577307994501</v>
      </c>
      <c r="AJ91" s="55">
        <v>0</v>
      </c>
      <c r="AK91" s="55">
        <v>0</v>
      </c>
      <c r="AL91" s="56">
        <f t="shared" si="25"/>
        <v>4639.364897532083</v>
      </c>
      <c r="AM91" s="55">
        <v>0</v>
      </c>
      <c r="AN91" s="55">
        <v>0</v>
      </c>
      <c r="AO91" s="56">
        <f t="shared" si="26"/>
        <v>4639.364897532083</v>
      </c>
      <c r="AP91" s="55">
        <v>158.630183735016</v>
      </c>
      <c r="AQ91" s="55">
        <v>495.46054142816803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55">
        <v>0</v>
      </c>
      <c r="AY91" s="55">
        <v>0</v>
      </c>
      <c r="AZ91" s="55">
        <f t="shared" si="23"/>
        <v>0</v>
      </c>
      <c r="BA91" s="55">
        <v>0</v>
      </c>
      <c r="BB91" s="55">
        <v>0</v>
      </c>
      <c r="BC91" s="55">
        <v>0</v>
      </c>
      <c r="BD91" s="57">
        <f t="shared" si="27"/>
        <v>0</v>
      </c>
      <c r="BE91" s="55">
        <v>0</v>
      </c>
      <c r="BF91" s="58">
        <v>5293.4556226952664</v>
      </c>
    </row>
    <row r="92" spans="1:58" ht="12" customHeight="1">
      <c r="A92" s="54" t="s">
        <v>97</v>
      </c>
      <c r="B92" s="55">
        <v>0</v>
      </c>
      <c r="C92" s="55">
        <v>0</v>
      </c>
      <c r="D92" s="55">
        <f t="shared" si="22"/>
        <v>0</v>
      </c>
      <c r="E92" s="55">
        <v>0</v>
      </c>
      <c r="F92" s="55">
        <v>0</v>
      </c>
      <c r="G92" s="55">
        <v>0</v>
      </c>
      <c r="H92" s="55">
        <f t="shared" si="24"/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40904.127810545302</v>
      </c>
      <c r="AI92" s="55">
        <v>11383.6710288574</v>
      </c>
      <c r="AJ92" s="55">
        <v>22.297784731921499</v>
      </c>
      <c r="AK92" s="55">
        <v>0</v>
      </c>
      <c r="AL92" s="56">
        <f t="shared" si="25"/>
        <v>52310.096624134625</v>
      </c>
      <c r="AM92" s="55">
        <v>0</v>
      </c>
      <c r="AN92" s="55">
        <v>0</v>
      </c>
      <c r="AO92" s="56">
        <f t="shared" si="26"/>
        <v>52310.096624134625</v>
      </c>
      <c r="AP92" s="55">
        <v>11744.791955822</v>
      </c>
      <c r="AQ92" s="55">
        <v>9159.1377134145205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157.94808797111401</v>
      </c>
      <c r="AX92" s="55">
        <v>0</v>
      </c>
      <c r="AY92" s="55">
        <v>0</v>
      </c>
      <c r="AZ92" s="55">
        <f t="shared" si="23"/>
        <v>0</v>
      </c>
      <c r="BA92" s="55">
        <v>932.36512329084496</v>
      </c>
      <c r="BB92" s="55">
        <v>225.37522250971799</v>
      </c>
      <c r="BC92" s="55">
        <v>108.635555868583</v>
      </c>
      <c r="BD92" s="57">
        <f t="shared" si="27"/>
        <v>1266.3759016691458</v>
      </c>
      <c r="BE92" s="55">
        <v>0</v>
      </c>
      <c r="BF92" s="58">
        <v>74638.350283011416</v>
      </c>
    </row>
    <row r="93" spans="1:58" ht="12" customHeight="1">
      <c r="A93" s="54" t="s">
        <v>98</v>
      </c>
      <c r="B93" s="55">
        <v>0</v>
      </c>
      <c r="C93" s="55">
        <v>0</v>
      </c>
      <c r="D93" s="55">
        <f t="shared" si="22"/>
        <v>0</v>
      </c>
      <c r="E93" s="55">
        <v>0</v>
      </c>
      <c r="F93" s="55">
        <v>0</v>
      </c>
      <c r="G93" s="55">
        <v>0</v>
      </c>
      <c r="H93" s="55">
        <f t="shared" si="24"/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1364.86108588446</v>
      </c>
      <c r="AF93" s="55">
        <v>0</v>
      </c>
      <c r="AG93" s="55">
        <v>0</v>
      </c>
      <c r="AH93" s="55">
        <v>0</v>
      </c>
      <c r="AI93" s="55">
        <v>0</v>
      </c>
      <c r="AJ93" s="55">
        <v>13366.8672222515</v>
      </c>
      <c r="AK93" s="55">
        <v>0</v>
      </c>
      <c r="AL93" s="56">
        <f t="shared" si="25"/>
        <v>14731.72830813596</v>
      </c>
      <c r="AM93" s="55">
        <v>0</v>
      </c>
      <c r="AN93" s="55">
        <v>0</v>
      </c>
      <c r="AO93" s="56">
        <f t="shared" si="26"/>
        <v>14731.72830813596</v>
      </c>
      <c r="AP93" s="55">
        <v>131.47497309571301</v>
      </c>
      <c r="AQ93" s="55">
        <v>1046.68258890531</v>
      </c>
      <c r="AR93" s="55">
        <v>0</v>
      </c>
      <c r="AS93" s="55">
        <v>0</v>
      </c>
      <c r="AT93" s="55">
        <v>0</v>
      </c>
      <c r="AU93" s="55">
        <v>64.384740480832306</v>
      </c>
      <c r="AV93" s="55">
        <v>0</v>
      </c>
      <c r="AW93" s="55">
        <v>0</v>
      </c>
      <c r="AX93" s="55">
        <v>0</v>
      </c>
      <c r="AY93" s="55">
        <v>0</v>
      </c>
      <c r="AZ93" s="55">
        <f t="shared" si="23"/>
        <v>0</v>
      </c>
      <c r="BA93" s="55">
        <v>234.31622024981201</v>
      </c>
      <c r="BB93" s="55">
        <v>1.1298907880943401</v>
      </c>
      <c r="BC93" s="55">
        <v>0</v>
      </c>
      <c r="BD93" s="57">
        <f t="shared" si="27"/>
        <v>235.44611103790635</v>
      </c>
      <c r="BE93" s="55">
        <v>0</v>
      </c>
      <c r="BF93" s="58">
        <v>16209.716721655723</v>
      </c>
    </row>
    <row r="94" spans="1:58" ht="12" customHeight="1">
      <c r="A94" s="59" t="s">
        <v>99</v>
      </c>
      <c r="B94" s="60">
        <v>14.6871801575513</v>
      </c>
      <c r="C94" s="60">
        <v>7.4668491205318803</v>
      </c>
      <c r="D94" s="60">
        <f t="shared" si="22"/>
        <v>22.154029278083179</v>
      </c>
      <c r="E94" s="60">
        <v>54.9851984547564</v>
      </c>
      <c r="F94" s="60">
        <v>40.154648909373002</v>
      </c>
      <c r="G94" s="60">
        <v>5.4371043670707904</v>
      </c>
      <c r="H94" s="60">
        <f t="shared" si="24"/>
        <v>100.57695173120018</v>
      </c>
      <c r="I94" s="60">
        <v>51.550703356373802</v>
      </c>
      <c r="J94" s="60">
        <v>0</v>
      </c>
      <c r="K94" s="60">
        <v>18.5493328462133</v>
      </c>
      <c r="L94" s="60">
        <v>2270.3091991585502</v>
      </c>
      <c r="M94" s="60">
        <v>434.11043070000102</v>
      </c>
      <c r="N94" s="60">
        <v>10.9984280603669</v>
      </c>
      <c r="O94" s="60">
        <v>2.0912483812469702</v>
      </c>
      <c r="P94" s="60">
        <v>0</v>
      </c>
      <c r="Q94" s="60">
        <v>4.24500415608368</v>
      </c>
      <c r="R94" s="60">
        <v>2.0805755100025598</v>
      </c>
      <c r="S94" s="60">
        <v>84.993988471687004</v>
      </c>
      <c r="T94" s="60">
        <v>31.547857036902698</v>
      </c>
      <c r="U94" s="60">
        <v>18.7099065622551</v>
      </c>
      <c r="V94" s="60">
        <v>56.690987793739701</v>
      </c>
      <c r="W94" s="60">
        <v>0</v>
      </c>
      <c r="X94" s="60">
        <v>1.9222388193278199</v>
      </c>
      <c r="Y94" s="60">
        <v>0</v>
      </c>
      <c r="Z94" s="60">
        <v>2.0914540659560399</v>
      </c>
      <c r="AA94" s="60">
        <v>175.14385014994099</v>
      </c>
      <c r="AB94" s="60">
        <v>15.0194153975653</v>
      </c>
      <c r="AC94" s="60">
        <v>1.04711548645729</v>
      </c>
      <c r="AD94" s="60">
        <v>5.0781341930780002</v>
      </c>
      <c r="AE94" s="60">
        <v>940.61398575386795</v>
      </c>
      <c r="AF94" s="60">
        <v>3.06992017974328</v>
      </c>
      <c r="AG94" s="60">
        <v>7.9606991419125404</v>
      </c>
      <c r="AH94" s="60">
        <v>507.68127149277097</v>
      </c>
      <c r="AI94" s="60">
        <v>724.336750795684</v>
      </c>
      <c r="AJ94" s="60">
        <v>8.8746132893038503</v>
      </c>
      <c r="AK94" s="60">
        <v>2795.3512406538998</v>
      </c>
      <c r="AL94" s="61">
        <f t="shared" si="25"/>
        <v>8174.0683514529292</v>
      </c>
      <c r="AM94" s="60">
        <v>115.387071964832</v>
      </c>
      <c r="AN94" s="60">
        <v>1044.2506842984001</v>
      </c>
      <c r="AO94" s="61">
        <f t="shared" si="26"/>
        <v>9434.2830594473617</v>
      </c>
      <c r="AP94" s="60">
        <v>490.13372746623702</v>
      </c>
      <c r="AQ94" s="60">
        <v>474.19522843541</v>
      </c>
      <c r="AR94" s="60">
        <v>180.62570870167801</v>
      </c>
      <c r="AS94" s="60">
        <v>288.993211845605</v>
      </c>
      <c r="AT94" s="60">
        <v>141.127015992553</v>
      </c>
      <c r="AU94" s="60">
        <v>6.1544583988352501</v>
      </c>
      <c r="AV94" s="60">
        <v>11.0706258168759</v>
      </c>
      <c r="AW94" s="60">
        <v>1884.6817020600499</v>
      </c>
      <c r="AX94" s="60">
        <v>36.2364425341623</v>
      </c>
      <c r="AY94" s="60">
        <v>70.6349775047413</v>
      </c>
      <c r="AZ94" s="60">
        <f t="shared" si="23"/>
        <v>106.87142003890361</v>
      </c>
      <c r="BA94" s="60">
        <v>487.39270355953198</v>
      </c>
      <c r="BB94" s="60">
        <v>198.096024403325</v>
      </c>
      <c r="BC94" s="60">
        <v>187.84573822971299</v>
      </c>
      <c r="BD94" s="62">
        <f t="shared" si="27"/>
        <v>873.33446619256995</v>
      </c>
      <c r="BE94" s="60">
        <v>0</v>
      </c>
      <c r="BF94" s="63">
        <v>14415.927935005177</v>
      </c>
    </row>
    <row r="95" spans="1:58" ht="12" customHeight="1">
      <c r="A95" s="50" t="s">
        <v>394</v>
      </c>
      <c r="B95" s="51">
        <f>B96</f>
        <v>44.233540166975303</v>
      </c>
      <c r="C95" s="51">
        <f t="shared" ref="C95:AI95" si="28">C96</f>
        <v>104.94395650517301</v>
      </c>
      <c r="D95" s="51">
        <f t="shared" si="28"/>
        <v>149.17749667214832</v>
      </c>
      <c r="E95" s="51">
        <f t="shared" si="28"/>
        <v>1647.87757660173</v>
      </c>
      <c r="F95" s="51">
        <f t="shared" si="28"/>
        <v>856.14918672476904</v>
      </c>
      <c r="G95" s="51">
        <f t="shared" si="28"/>
        <v>192.39003555469901</v>
      </c>
      <c r="H95" s="51">
        <f t="shared" si="28"/>
        <v>2696.4167988811978</v>
      </c>
      <c r="I95" s="51">
        <f t="shared" si="28"/>
        <v>7.8280242243935696</v>
      </c>
      <c r="J95" s="51">
        <f t="shared" si="28"/>
        <v>0</v>
      </c>
      <c r="K95" s="51">
        <f t="shared" si="28"/>
        <v>23.0033289338188</v>
      </c>
      <c r="L95" s="51">
        <f t="shared" si="28"/>
        <v>0</v>
      </c>
      <c r="M95" s="51">
        <f t="shared" si="28"/>
        <v>0</v>
      </c>
      <c r="N95" s="51">
        <f t="shared" si="28"/>
        <v>0</v>
      </c>
      <c r="O95" s="51">
        <f t="shared" si="28"/>
        <v>12.966955414237701</v>
      </c>
      <c r="P95" s="51">
        <f t="shared" si="28"/>
        <v>13.567667489107899</v>
      </c>
      <c r="Q95" s="51">
        <f t="shared" si="28"/>
        <v>10.5285971994142</v>
      </c>
      <c r="R95" s="51">
        <f t="shared" si="28"/>
        <v>17.201036545817399</v>
      </c>
      <c r="S95" s="51">
        <f t="shared" si="28"/>
        <v>45.417305315650701</v>
      </c>
      <c r="T95" s="51">
        <f t="shared" si="28"/>
        <v>0</v>
      </c>
      <c r="U95" s="51">
        <f t="shared" si="28"/>
        <v>0</v>
      </c>
      <c r="V95" s="51">
        <f t="shared" si="28"/>
        <v>0.90132582969925901</v>
      </c>
      <c r="W95" s="51">
        <f t="shared" si="28"/>
        <v>0</v>
      </c>
      <c r="X95" s="51">
        <f t="shared" si="28"/>
        <v>0.79459986004079597</v>
      </c>
      <c r="Y95" s="51">
        <f t="shared" si="28"/>
        <v>0</v>
      </c>
      <c r="Z95" s="51">
        <f t="shared" si="28"/>
        <v>0</v>
      </c>
      <c r="AA95" s="51">
        <f t="shared" si="28"/>
        <v>17.114722928322902</v>
      </c>
      <c r="AB95" s="51">
        <f t="shared" si="28"/>
        <v>111.75492584502</v>
      </c>
      <c r="AC95" s="51">
        <f t="shared" si="28"/>
        <v>814.62051415562598</v>
      </c>
      <c r="AD95" s="51">
        <f t="shared" si="28"/>
        <v>31.0675516704983</v>
      </c>
      <c r="AE95" s="51">
        <f t="shared" si="28"/>
        <v>60.575099044862498</v>
      </c>
      <c r="AF95" s="51">
        <f t="shared" si="28"/>
        <v>9.3601932393271703</v>
      </c>
      <c r="AG95" s="51">
        <f t="shared" si="28"/>
        <v>51.554782013943601</v>
      </c>
      <c r="AH95" s="51">
        <f t="shared" si="28"/>
        <v>191.77149004863799</v>
      </c>
      <c r="AI95" s="51">
        <f t="shared" si="28"/>
        <v>22.8968686232141</v>
      </c>
      <c r="AJ95" s="51">
        <f t="shared" ref="AJ95:BF95" si="29">AJ96</f>
        <v>207.271230805523</v>
      </c>
      <c r="AK95" s="51">
        <f t="shared" si="29"/>
        <v>9.5821498229091002</v>
      </c>
      <c r="AL95" s="52">
        <f t="shared" si="29"/>
        <v>1659.7783690100648</v>
      </c>
      <c r="AM95" s="51">
        <f t="shared" si="29"/>
        <v>3251.7452609001998</v>
      </c>
      <c r="AN95" s="51">
        <f t="shared" si="29"/>
        <v>35327.415877680898</v>
      </c>
      <c r="AO95" s="52">
        <f t="shared" si="29"/>
        <v>42935.356306472357</v>
      </c>
      <c r="AP95" s="51">
        <f t="shared" si="29"/>
        <v>692.14272364683097</v>
      </c>
      <c r="AQ95" s="51">
        <f t="shared" si="29"/>
        <v>984.31988968582095</v>
      </c>
      <c r="AR95" s="51">
        <f t="shared" si="29"/>
        <v>3679.5534031488801</v>
      </c>
      <c r="AS95" s="51">
        <f t="shared" si="29"/>
        <v>791.66798483673995</v>
      </c>
      <c r="AT95" s="51">
        <f t="shared" si="29"/>
        <v>929.11793505362596</v>
      </c>
      <c r="AU95" s="51">
        <f t="shared" si="29"/>
        <v>0</v>
      </c>
      <c r="AV95" s="51">
        <f t="shared" si="29"/>
        <v>317.843976988983</v>
      </c>
      <c r="AW95" s="51">
        <f t="shared" si="29"/>
        <v>696.66922254990197</v>
      </c>
      <c r="AX95" s="51">
        <f t="shared" si="29"/>
        <v>232.81853431708501</v>
      </c>
      <c r="AY95" s="51">
        <f t="shared" si="29"/>
        <v>0</v>
      </c>
      <c r="AZ95" s="51">
        <f t="shared" si="29"/>
        <v>232.81853431708501</v>
      </c>
      <c r="BA95" s="51">
        <f t="shared" si="29"/>
        <v>7008.7191683472502</v>
      </c>
      <c r="BB95" s="51">
        <f t="shared" si="29"/>
        <v>615.04211823215201</v>
      </c>
      <c r="BC95" s="51">
        <f t="shared" si="29"/>
        <v>1519.8440393451101</v>
      </c>
      <c r="BD95" s="68">
        <f t="shared" si="29"/>
        <v>9143.6053259245127</v>
      </c>
      <c r="BE95" s="51">
        <f t="shared" si="29"/>
        <v>0</v>
      </c>
      <c r="BF95" s="53">
        <f t="shared" si="29"/>
        <v>62257.136472643746</v>
      </c>
    </row>
    <row r="96" spans="1:58" ht="12" customHeight="1">
      <c r="A96" s="69" t="s">
        <v>101</v>
      </c>
      <c r="B96" s="60">
        <v>44.233540166975303</v>
      </c>
      <c r="C96" s="60">
        <v>104.94395650517301</v>
      </c>
      <c r="D96" s="60">
        <f>SUM(B96:C96)</f>
        <v>149.17749667214832</v>
      </c>
      <c r="E96" s="60">
        <v>1647.87757660173</v>
      </c>
      <c r="F96" s="60">
        <v>856.14918672476904</v>
      </c>
      <c r="G96" s="60">
        <v>192.39003555469901</v>
      </c>
      <c r="H96" s="60">
        <f>SUM(G96,F96,E96)</f>
        <v>2696.4167988811978</v>
      </c>
      <c r="I96" s="60">
        <v>7.8280242243935696</v>
      </c>
      <c r="J96" s="60">
        <v>0</v>
      </c>
      <c r="K96" s="60">
        <v>23.0033289338188</v>
      </c>
      <c r="L96" s="60">
        <v>0</v>
      </c>
      <c r="M96" s="60">
        <v>0</v>
      </c>
      <c r="N96" s="60">
        <v>0</v>
      </c>
      <c r="O96" s="60">
        <v>12.966955414237701</v>
      </c>
      <c r="P96" s="60">
        <v>13.567667489107899</v>
      </c>
      <c r="Q96" s="60">
        <v>10.5285971994142</v>
      </c>
      <c r="R96" s="60">
        <v>17.201036545817399</v>
      </c>
      <c r="S96" s="60">
        <v>45.417305315650701</v>
      </c>
      <c r="T96" s="60">
        <v>0</v>
      </c>
      <c r="U96" s="60">
        <v>0</v>
      </c>
      <c r="V96" s="60">
        <v>0.90132582969925901</v>
      </c>
      <c r="W96" s="60">
        <v>0</v>
      </c>
      <c r="X96" s="60">
        <v>0.79459986004079597</v>
      </c>
      <c r="Y96" s="60">
        <v>0</v>
      </c>
      <c r="Z96" s="60">
        <v>0</v>
      </c>
      <c r="AA96" s="60">
        <v>17.114722928322902</v>
      </c>
      <c r="AB96" s="60">
        <v>111.75492584502</v>
      </c>
      <c r="AC96" s="60">
        <v>814.62051415562598</v>
      </c>
      <c r="AD96" s="60">
        <v>31.0675516704983</v>
      </c>
      <c r="AE96" s="60">
        <v>60.575099044862498</v>
      </c>
      <c r="AF96" s="60">
        <v>9.3601932393271703</v>
      </c>
      <c r="AG96" s="60">
        <v>51.554782013943601</v>
      </c>
      <c r="AH96" s="60">
        <v>191.77149004863799</v>
      </c>
      <c r="AI96" s="60">
        <v>22.8968686232141</v>
      </c>
      <c r="AJ96" s="60">
        <v>207.271230805523</v>
      </c>
      <c r="AK96" s="60">
        <v>9.5821498229091002</v>
      </c>
      <c r="AL96" s="61">
        <f>SUM(AK96,AJ96,AI96,AH96,AG96,AF96,AE96,AD96,AC96,AB96,AA96,Z96,Y96,X96,W96,V96,U96,T96,S96,R96,Q96,P96,O96,N96,M96,L96,K96,J96,I96)</f>
        <v>1659.7783690100648</v>
      </c>
      <c r="AM96" s="60">
        <v>3251.7452609001998</v>
      </c>
      <c r="AN96" s="60">
        <v>35327.415877680898</v>
      </c>
      <c r="AO96" s="61">
        <f>SUM(AN96,AM96,AL96,H96)</f>
        <v>42935.356306472357</v>
      </c>
      <c r="AP96" s="60">
        <v>692.14272364683097</v>
      </c>
      <c r="AQ96" s="60">
        <v>984.31988968582095</v>
      </c>
      <c r="AR96" s="60">
        <v>3679.5534031488801</v>
      </c>
      <c r="AS96" s="60">
        <v>791.66798483673995</v>
      </c>
      <c r="AT96" s="60">
        <v>929.11793505362596</v>
      </c>
      <c r="AU96" s="60">
        <v>0</v>
      </c>
      <c r="AV96" s="60">
        <v>317.843976988983</v>
      </c>
      <c r="AW96" s="60">
        <v>696.66922254990197</v>
      </c>
      <c r="AX96" s="60">
        <v>232.81853431708501</v>
      </c>
      <c r="AY96" s="60">
        <v>0</v>
      </c>
      <c r="AZ96" s="60">
        <f>AX96+AY96</f>
        <v>232.81853431708501</v>
      </c>
      <c r="BA96" s="60">
        <v>7008.7191683472502</v>
      </c>
      <c r="BB96" s="60">
        <v>615.04211823215201</v>
      </c>
      <c r="BC96" s="60">
        <v>1519.8440393451101</v>
      </c>
      <c r="BD96" s="62">
        <f>BA96+BB96+BC96</f>
        <v>9143.6053259245127</v>
      </c>
      <c r="BE96" s="60">
        <v>0</v>
      </c>
      <c r="BF96" s="63">
        <v>62257.136472643746</v>
      </c>
    </row>
    <row r="97" spans="1:58" s="70" customFormat="1" ht="12" customHeight="1">
      <c r="A97" s="50" t="s">
        <v>395</v>
      </c>
      <c r="B97" s="51">
        <f t="shared" ref="B97:AG97" si="30">SUM(B98,B106,B116,B120)</f>
        <v>11189.740410936623</v>
      </c>
      <c r="C97" s="51">
        <f t="shared" si="30"/>
        <v>5188.6260938484484</v>
      </c>
      <c r="D97" s="51">
        <f t="shared" si="30"/>
        <v>16378.366504785072</v>
      </c>
      <c r="E97" s="51">
        <f t="shared" si="30"/>
        <v>22030.415585888732</v>
      </c>
      <c r="F97" s="51">
        <f t="shared" si="30"/>
        <v>8132.5105841068435</v>
      </c>
      <c r="G97" s="51">
        <f t="shared" si="30"/>
        <v>4523.6237922900327</v>
      </c>
      <c r="H97" s="51">
        <f t="shared" si="30"/>
        <v>34686.549962285615</v>
      </c>
      <c r="I97" s="51">
        <f t="shared" si="30"/>
        <v>60162.903506236653</v>
      </c>
      <c r="J97" s="51">
        <f t="shared" si="30"/>
        <v>2181.5309485092776</v>
      </c>
      <c r="K97" s="51">
        <f t="shared" si="30"/>
        <v>5215.5895081100552</v>
      </c>
      <c r="L97" s="51">
        <f t="shared" si="30"/>
        <v>3669.8852918889352</v>
      </c>
      <c r="M97" s="51">
        <f t="shared" si="30"/>
        <v>3401.7093539875709</v>
      </c>
      <c r="N97" s="51">
        <f t="shared" si="30"/>
        <v>2394.0973434715866</v>
      </c>
      <c r="O97" s="51">
        <f t="shared" si="30"/>
        <v>10336.065968370647</v>
      </c>
      <c r="P97" s="51">
        <f t="shared" si="30"/>
        <v>1755.9702836189872</v>
      </c>
      <c r="Q97" s="51">
        <f t="shared" si="30"/>
        <v>7366.4159929391935</v>
      </c>
      <c r="R97" s="51">
        <f t="shared" si="30"/>
        <v>2744.9624186362503</v>
      </c>
      <c r="S97" s="51">
        <f t="shared" si="30"/>
        <v>10061.152846129648</v>
      </c>
      <c r="T97" s="51">
        <f t="shared" si="30"/>
        <v>3540.9448256705959</v>
      </c>
      <c r="U97" s="51">
        <f t="shared" si="30"/>
        <v>9020.8820914376702</v>
      </c>
      <c r="V97" s="51">
        <f t="shared" si="30"/>
        <v>3855.7831635183147</v>
      </c>
      <c r="W97" s="51">
        <f t="shared" si="30"/>
        <v>4060.9950313017553</v>
      </c>
      <c r="X97" s="51">
        <f t="shared" si="30"/>
        <v>2384.3831361264565</v>
      </c>
      <c r="Y97" s="51">
        <f t="shared" si="30"/>
        <v>2831.398315158277</v>
      </c>
      <c r="Z97" s="51">
        <f t="shared" si="30"/>
        <v>9151.2387894949934</v>
      </c>
      <c r="AA97" s="51">
        <f t="shared" si="30"/>
        <v>10606.526499555552</v>
      </c>
      <c r="AB97" s="51">
        <f t="shared" si="30"/>
        <v>19466.723295010826</v>
      </c>
      <c r="AC97" s="51">
        <f t="shared" si="30"/>
        <v>5777.3234920255427</v>
      </c>
      <c r="AD97" s="51">
        <f t="shared" si="30"/>
        <v>7428.6910842907491</v>
      </c>
      <c r="AE97" s="51">
        <f t="shared" si="30"/>
        <v>14181.978537456327</v>
      </c>
      <c r="AF97" s="51">
        <f t="shared" si="30"/>
        <v>8811.744809980939</v>
      </c>
      <c r="AG97" s="51">
        <f t="shared" si="30"/>
        <v>11224.870089072621</v>
      </c>
      <c r="AH97" s="51">
        <f t="shared" ref="AH97:BF97" si="31">SUM(AH98,AH106,AH116,AH120)</f>
        <v>21032.906271554748</v>
      </c>
      <c r="AI97" s="51">
        <f t="shared" si="31"/>
        <v>8772.7771266082655</v>
      </c>
      <c r="AJ97" s="51">
        <f t="shared" si="31"/>
        <v>3453.8639415067828</v>
      </c>
      <c r="AK97" s="51">
        <f t="shared" si="31"/>
        <v>3348.9406272106294</v>
      </c>
      <c r="AL97" s="52">
        <f t="shared" si="31"/>
        <v>258242.25458887982</v>
      </c>
      <c r="AM97" s="51">
        <f t="shared" si="31"/>
        <v>57164.001835129216</v>
      </c>
      <c r="AN97" s="51">
        <f t="shared" si="31"/>
        <v>24911.390758318681</v>
      </c>
      <c r="AO97" s="52">
        <f t="shared" si="31"/>
        <v>375004.19714461331</v>
      </c>
      <c r="AP97" s="51">
        <f t="shared" si="31"/>
        <v>128624.38145207208</v>
      </c>
      <c r="AQ97" s="51">
        <f t="shared" si="31"/>
        <v>72228.487694396914</v>
      </c>
      <c r="AR97" s="51">
        <f t="shared" si="31"/>
        <v>91647.670475873369</v>
      </c>
      <c r="AS97" s="51">
        <f t="shared" si="31"/>
        <v>95206.414189173636</v>
      </c>
      <c r="AT97" s="51">
        <f t="shared" si="31"/>
        <v>20857.625687749576</v>
      </c>
      <c r="AU97" s="51">
        <f t="shared" si="31"/>
        <v>1384.0564632714973</v>
      </c>
      <c r="AV97" s="51">
        <f t="shared" si="31"/>
        <v>11694.597997682391</v>
      </c>
      <c r="AW97" s="51">
        <f t="shared" si="31"/>
        <v>83944.367308150308</v>
      </c>
      <c r="AX97" s="51">
        <f t="shared" si="31"/>
        <v>15626.349592103617</v>
      </c>
      <c r="AY97" s="51">
        <f t="shared" si="31"/>
        <v>22920.249344270927</v>
      </c>
      <c r="AZ97" s="51">
        <f t="shared" si="31"/>
        <v>38546.598936374547</v>
      </c>
      <c r="BA97" s="51">
        <f t="shared" si="31"/>
        <v>89241.561992660587</v>
      </c>
      <c r="BB97" s="51">
        <f t="shared" si="31"/>
        <v>14539.329945524376</v>
      </c>
      <c r="BC97" s="51">
        <f t="shared" si="31"/>
        <v>13687.285138365485</v>
      </c>
      <c r="BD97" s="51">
        <f t="shared" si="31"/>
        <v>117468.17707655045</v>
      </c>
      <c r="BE97" s="51">
        <f t="shared" si="31"/>
        <v>0</v>
      </c>
      <c r="BF97" s="53">
        <f t="shared" si="31"/>
        <v>1107800.2718646782</v>
      </c>
    </row>
    <row r="98" spans="1:58" s="70" customFormat="1" ht="12" customHeight="1">
      <c r="A98" s="71" t="s">
        <v>377</v>
      </c>
      <c r="B98" s="72">
        <f>SUM(B100:B105)</f>
        <v>121.73052499602697</v>
      </c>
      <c r="C98" s="72">
        <f>SUM(C100:C105)</f>
        <v>30.303350138646842</v>
      </c>
      <c r="D98" s="72">
        <f>SUM(B98:C98)</f>
        <v>152.03387513467382</v>
      </c>
      <c r="E98" s="72">
        <f t="shared" ref="E98:G98" si="32">SUM(E100:E105)</f>
        <v>207.74142384768371</v>
      </c>
      <c r="F98" s="72">
        <f t="shared" si="32"/>
        <v>488.10371461875002</v>
      </c>
      <c r="G98" s="72">
        <f t="shared" si="32"/>
        <v>159.4030024952082</v>
      </c>
      <c r="H98" s="72">
        <f>SUM(G98,F98,E98)</f>
        <v>855.24814096164187</v>
      </c>
      <c r="I98" s="72">
        <f t="shared" ref="I98:AK98" si="33">SUM(I100:I105)</f>
        <v>5732.0879088450019</v>
      </c>
      <c r="J98" s="72">
        <f t="shared" si="33"/>
        <v>188.9673881494713</v>
      </c>
      <c r="K98" s="72">
        <f t="shared" si="33"/>
        <v>762.112734832515</v>
      </c>
      <c r="L98" s="72">
        <f t="shared" si="33"/>
        <v>706.88307436272498</v>
      </c>
      <c r="M98" s="72">
        <f t="shared" si="33"/>
        <v>627.8217429936966</v>
      </c>
      <c r="N98" s="72">
        <f t="shared" si="33"/>
        <v>155.57889064044329</v>
      </c>
      <c r="O98" s="72">
        <f t="shared" si="33"/>
        <v>1044.890768514404</v>
      </c>
      <c r="P98" s="72">
        <f t="shared" si="33"/>
        <v>91.706769321176608</v>
      </c>
      <c r="Q98" s="72">
        <f t="shared" si="33"/>
        <v>323.41503853223833</v>
      </c>
      <c r="R98" s="72">
        <f t="shared" si="33"/>
        <v>293.59696423847447</v>
      </c>
      <c r="S98" s="72">
        <f t="shared" si="33"/>
        <v>287.76340075788346</v>
      </c>
      <c r="T98" s="72">
        <f t="shared" si="33"/>
        <v>272.52277412976258</v>
      </c>
      <c r="U98" s="72">
        <f t="shared" si="33"/>
        <v>788.00583056019298</v>
      </c>
      <c r="V98" s="72">
        <f t="shared" si="33"/>
        <v>248.80502281231378</v>
      </c>
      <c r="W98" s="72">
        <f t="shared" si="33"/>
        <v>140.30997410762359</v>
      </c>
      <c r="X98" s="72">
        <f t="shared" si="33"/>
        <v>140.54293200592531</v>
      </c>
      <c r="Y98" s="72">
        <f t="shared" si="33"/>
        <v>368.80663424488444</v>
      </c>
      <c r="Z98" s="72">
        <f t="shared" si="33"/>
        <v>1189.5257987341131</v>
      </c>
      <c r="AA98" s="72">
        <f t="shared" si="33"/>
        <v>917.22720784726607</v>
      </c>
      <c r="AB98" s="72">
        <f t="shared" si="33"/>
        <v>1297.1969045463841</v>
      </c>
      <c r="AC98" s="72">
        <f t="shared" si="33"/>
        <v>321.43896430284519</v>
      </c>
      <c r="AD98" s="72">
        <f t="shared" si="33"/>
        <v>832.25877320576103</v>
      </c>
      <c r="AE98" s="72">
        <f t="shared" si="33"/>
        <v>3070.522713873961</v>
      </c>
      <c r="AF98" s="72">
        <f t="shared" si="33"/>
        <v>758.90506494039596</v>
      </c>
      <c r="AG98" s="72">
        <f t="shared" si="33"/>
        <v>971.62898975325095</v>
      </c>
      <c r="AH98" s="72">
        <f t="shared" si="33"/>
        <v>398.06625423424225</v>
      </c>
      <c r="AI98" s="72">
        <f t="shared" si="33"/>
        <v>190.828575058274</v>
      </c>
      <c r="AJ98" s="72">
        <f t="shared" si="33"/>
        <v>147.84300157116712</v>
      </c>
      <c r="AK98" s="72">
        <f t="shared" si="33"/>
        <v>354.78739035932404</v>
      </c>
      <c r="AL98" s="73">
        <f>SUM(AK98,AJ98,AI98,AH98,AG98,AF98,AE98,AD98,AC98,AB98,AA98,Z98,Y98,X98,W98,V98,U98,T98,S98,R98,Q98,P98,O98,N98,M98,L98,K98,J98,I98)</f>
        <v>22624.047487475716</v>
      </c>
      <c r="AM98" s="72">
        <f>SUM(AM100:AM105)</f>
        <v>1195.9775350298901</v>
      </c>
      <c r="AN98" s="72">
        <f>SUM(AN100:AN105)</f>
        <v>1218.7136997844859</v>
      </c>
      <c r="AO98" s="73">
        <f>SUM(AN98,AM98,AL98,H98)</f>
        <v>25893.986863251735</v>
      </c>
      <c r="AP98" s="72">
        <f t="shared" ref="AP98:AY98" si="34">SUM(AP100:AP105)</f>
        <v>23687.42203740219</v>
      </c>
      <c r="AQ98" s="72">
        <f t="shared" si="34"/>
        <v>5751.6719759942007</v>
      </c>
      <c r="AR98" s="72">
        <f t="shared" si="34"/>
        <v>6402.6700324749199</v>
      </c>
      <c r="AS98" s="72">
        <f t="shared" si="34"/>
        <v>3683.9963493201026</v>
      </c>
      <c r="AT98" s="72">
        <f t="shared" si="34"/>
        <v>1171.3624131919792</v>
      </c>
      <c r="AU98" s="72">
        <f t="shared" si="34"/>
        <v>214.51779683558419</v>
      </c>
      <c r="AV98" s="72">
        <f t="shared" si="34"/>
        <v>3052.0249539880965</v>
      </c>
      <c r="AW98" s="72">
        <f t="shared" si="34"/>
        <v>6327.0059571573402</v>
      </c>
      <c r="AX98" s="72">
        <f t="shared" si="34"/>
        <v>2322.1450271018275</v>
      </c>
      <c r="AY98" s="72">
        <f t="shared" si="34"/>
        <v>1344.8226515345132</v>
      </c>
      <c r="AZ98" s="72">
        <f>SUM(AX98:AY98)</f>
        <v>3666.9676786363407</v>
      </c>
      <c r="BA98" s="72">
        <f>SUM(BA100:BA105)</f>
        <v>2449.370022043991</v>
      </c>
      <c r="BB98" s="72">
        <f>SUM(BB100:BB105)</f>
        <v>337.54687508699101</v>
      </c>
      <c r="BC98" s="72">
        <f>SUM(BC100:BC105)</f>
        <v>580.32954539260004</v>
      </c>
      <c r="BD98" s="72">
        <f>SUM(BA98:BC98)</f>
        <v>3367.2464425235821</v>
      </c>
      <c r="BE98" s="72">
        <f>SUM(BE100:BE105)</f>
        <v>0</v>
      </c>
      <c r="BF98" s="74">
        <f>SUM(BF100:BF105)</f>
        <v>87662.451547492907</v>
      </c>
    </row>
    <row r="99" spans="1:58" s="70" customFormat="1" ht="12" customHeight="1">
      <c r="A99" s="75" t="s">
        <v>381</v>
      </c>
      <c r="B99" s="76">
        <f t="shared" ref="B99:M99" si="35">B98/B$97</f>
        <v>1.0878762198723578E-2</v>
      </c>
      <c r="C99" s="76">
        <f t="shared" si="35"/>
        <v>5.8403418536120775E-3</v>
      </c>
      <c r="D99" s="76">
        <f t="shared" si="35"/>
        <v>9.2826030660784088E-3</v>
      </c>
      <c r="E99" s="76">
        <f t="shared" si="35"/>
        <v>9.4297551055164616E-3</v>
      </c>
      <c r="F99" s="76">
        <f t="shared" si="35"/>
        <v>6.001882316300191E-2</v>
      </c>
      <c r="G99" s="76">
        <f t="shared" si="35"/>
        <v>3.5237899925915868E-2</v>
      </c>
      <c r="H99" s="76">
        <f t="shared" si="35"/>
        <v>2.4656477565267971E-2</v>
      </c>
      <c r="I99" s="76">
        <f t="shared" si="35"/>
        <v>9.5276118252018829E-2</v>
      </c>
      <c r="J99" s="76">
        <f t="shared" si="35"/>
        <v>8.6621456495311167E-2</v>
      </c>
      <c r="K99" s="76">
        <f t="shared" si="35"/>
        <v>0.14612206993043778</v>
      </c>
      <c r="L99" s="76">
        <f t="shared" si="35"/>
        <v>0.19261721229408876</v>
      </c>
      <c r="M99" s="76">
        <f t="shared" si="35"/>
        <v>0.18456066573052393</v>
      </c>
      <c r="N99" s="76">
        <f>N98/N$97</f>
        <v>6.4984362922705749E-2</v>
      </c>
      <c r="O99" s="76">
        <f>O98/O$97</f>
        <v>0.1010917279080716</v>
      </c>
      <c r="P99" s="76">
        <f>P98/P$97</f>
        <v>5.2225695489659704E-2</v>
      </c>
      <c r="Q99" s="76">
        <f t="shared" ref="Q99:AI99" si="36">Q98/Q$97</f>
        <v>4.3903987888036178E-2</v>
      </c>
      <c r="R99" s="76">
        <f t="shared" si="36"/>
        <v>0.10695846407410527</v>
      </c>
      <c r="S99" s="76">
        <f t="shared" si="36"/>
        <v>2.8601434165527174E-2</v>
      </c>
      <c r="T99" s="76">
        <f t="shared" si="36"/>
        <v>7.6963293004191705E-2</v>
      </c>
      <c r="U99" s="76">
        <f t="shared" si="36"/>
        <v>8.7353522923012447E-2</v>
      </c>
      <c r="V99" s="76">
        <f t="shared" si="36"/>
        <v>6.4527752796473353E-2</v>
      </c>
      <c r="W99" s="76">
        <f t="shared" si="36"/>
        <v>3.4550639197075579E-2</v>
      </c>
      <c r="X99" s="76">
        <f t="shared" si="36"/>
        <v>5.8943099318444256E-2</v>
      </c>
      <c r="Y99" s="76">
        <f t="shared" si="36"/>
        <v>0.13025600540567811</v>
      </c>
      <c r="Z99" s="76">
        <f t="shared" si="36"/>
        <v>0.1299852212467244</v>
      </c>
      <c r="AA99" s="76">
        <f t="shared" si="36"/>
        <v>8.6477623742862553E-2</v>
      </c>
      <c r="AB99" s="76">
        <f t="shared" si="36"/>
        <v>6.6636633443022522E-2</v>
      </c>
      <c r="AC99" s="76">
        <f t="shared" si="36"/>
        <v>5.5638041516374907E-2</v>
      </c>
      <c r="AD99" s="76">
        <f t="shared" si="36"/>
        <v>0.11203303028251047</v>
      </c>
      <c r="AE99" s="76">
        <f t="shared" si="36"/>
        <v>0.21650876891149834</v>
      </c>
      <c r="AF99" s="76">
        <f t="shared" si="36"/>
        <v>8.6124267248501668E-2</v>
      </c>
      <c r="AG99" s="76">
        <f t="shared" si="36"/>
        <v>8.6560377273241576E-2</v>
      </c>
      <c r="AH99" s="76">
        <f t="shared" si="36"/>
        <v>1.8925879718895228E-2</v>
      </c>
      <c r="AI99" s="76">
        <f t="shared" si="36"/>
        <v>2.1752356443603418E-2</v>
      </c>
      <c r="AJ99" s="76">
        <f t="shared" ref="AJ99:BD99" si="37">AJ98/AJ$97</f>
        <v>4.2805102944115721E-2</v>
      </c>
      <c r="AK99" s="76">
        <f t="shared" si="37"/>
        <v>0.10594018522652356</v>
      </c>
      <c r="AL99" s="76">
        <f t="shared" si="37"/>
        <v>8.7607845290435027E-2</v>
      </c>
      <c r="AM99" s="76">
        <f t="shared" si="37"/>
        <v>2.0921865101034991E-2</v>
      </c>
      <c r="AN99" s="76">
        <f t="shared" si="37"/>
        <v>4.8921945450898598E-2</v>
      </c>
      <c r="AO99" s="76">
        <f t="shared" si="37"/>
        <v>6.904985880269017E-2</v>
      </c>
      <c r="AP99" s="76">
        <f t="shared" si="37"/>
        <v>0.18415965752362884</v>
      </c>
      <c r="AQ99" s="76">
        <f t="shared" si="37"/>
        <v>7.9631626794262556E-2</v>
      </c>
      <c r="AR99" s="76">
        <f t="shared" si="37"/>
        <v>6.9861786985196198E-2</v>
      </c>
      <c r="AS99" s="76">
        <f t="shared" si="37"/>
        <v>3.8694833543463363E-2</v>
      </c>
      <c r="AT99" s="76">
        <f t="shared" si="37"/>
        <v>5.6159911522429988E-2</v>
      </c>
      <c r="AU99" s="76">
        <f t="shared" si="37"/>
        <v>0.15499208488108066</v>
      </c>
      <c r="AV99" s="76">
        <f t="shared" si="37"/>
        <v>0.26097732941251506</v>
      </c>
      <c r="AW99" s="76">
        <f t="shared" si="37"/>
        <v>7.5371417523841883E-2</v>
      </c>
      <c r="AX99" s="76">
        <f t="shared" si="37"/>
        <v>0.14860444618974</v>
      </c>
      <c r="AY99" s="76">
        <f t="shared" si="37"/>
        <v>5.8673997448053974E-2</v>
      </c>
      <c r="AZ99" s="76">
        <f t="shared" si="37"/>
        <v>9.513077106203531E-2</v>
      </c>
      <c r="BA99" s="76">
        <f t="shared" si="37"/>
        <v>2.7446516705360136E-2</v>
      </c>
      <c r="BB99" s="76">
        <f t="shared" si="37"/>
        <v>2.3216123188049505E-2</v>
      </c>
      <c r="BC99" s="76">
        <f t="shared" si="37"/>
        <v>4.2399171166963949E-2</v>
      </c>
      <c r="BD99" s="76">
        <f t="shared" si="37"/>
        <v>2.8665180020025761E-2</v>
      </c>
      <c r="BE99" s="76">
        <v>0</v>
      </c>
      <c r="BF99" s="77">
        <f>BF98/BF$97</f>
        <v>7.9132000392035634E-2</v>
      </c>
    </row>
    <row r="100" spans="1:58" s="70" customFormat="1" ht="12" customHeight="1">
      <c r="A100" s="78" t="s">
        <v>102</v>
      </c>
      <c r="B100" s="79">
        <v>112.07184862282701</v>
      </c>
      <c r="C100" s="79">
        <v>27.624952005317802</v>
      </c>
      <c r="D100" s="79">
        <f t="shared" ref="D100:D106" si="38">SUM(B100:C100)</f>
        <v>139.69680062814481</v>
      </c>
      <c r="E100" s="79">
        <v>53.2408267270417</v>
      </c>
      <c r="F100" s="79">
        <v>468.64610614127599</v>
      </c>
      <c r="G100" s="79">
        <v>129.36810540983899</v>
      </c>
      <c r="H100" s="79">
        <f t="shared" ref="H100:H106" si="39">SUM(G100,F100,E100)</f>
        <v>651.25503827815669</v>
      </c>
      <c r="I100" s="79">
        <v>5003.8746738461396</v>
      </c>
      <c r="J100" s="79">
        <v>163.290597466837</v>
      </c>
      <c r="K100" s="79">
        <v>499.15124868043301</v>
      </c>
      <c r="L100" s="79">
        <v>420.97104648208102</v>
      </c>
      <c r="M100" s="79">
        <v>554.58279010748595</v>
      </c>
      <c r="N100" s="79">
        <v>134.406348905378</v>
      </c>
      <c r="O100" s="79">
        <v>948.62256876715401</v>
      </c>
      <c r="P100" s="79">
        <v>49.584169232133398</v>
      </c>
      <c r="Q100" s="79">
        <v>231.03757978602499</v>
      </c>
      <c r="R100" s="79">
        <v>198.6907767388</v>
      </c>
      <c r="S100" s="79">
        <v>210.55244880220999</v>
      </c>
      <c r="T100" s="79">
        <v>250.376735080457</v>
      </c>
      <c r="U100" s="79">
        <v>648.716046401722</v>
      </c>
      <c r="V100" s="79">
        <v>222.342988900347</v>
      </c>
      <c r="W100" s="79">
        <v>42.9440608107193</v>
      </c>
      <c r="X100" s="79">
        <v>124.454197442104</v>
      </c>
      <c r="Y100" s="79">
        <v>341.62888100164702</v>
      </c>
      <c r="Z100" s="79">
        <v>945.33062210541402</v>
      </c>
      <c r="AA100" s="79">
        <v>792.17805585735402</v>
      </c>
      <c r="AB100" s="79">
        <v>1061.25012931844</v>
      </c>
      <c r="AC100" s="79">
        <v>313.55124158343199</v>
      </c>
      <c r="AD100" s="79">
        <v>694.54932866592503</v>
      </c>
      <c r="AE100" s="79">
        <v>2884.53069906257</v>
      </c>
      <c r="AF100" s="79">
        <v>671.39835770261902</v>
      </c>
      <c r="AG100" s="79">
        <v>804.62768552380999</v>
      </c>
      <c r="AH100" s="79">
        <v>302.30493530105002</v>
      </c>
      <c r="AI100" s="79">
        <v>25.000104491544</v>
      </c>
      <c r="AJ100" s="79">
        <v>102.347330647673</v>
      </c>
      <c r="AK100" s="79">
        <v>224.26789257622801</v>
      </c>
      <c r="AL100" s="56">
        <f t="shared" ref="AL100:AL106" si="40">SUM(AK100,AJ100,AI100,AH100,AG100,AF100,AE100,AD100,AC100,AB100,AA100,Z100,Y100,X100,W100,V100,U100,T100,S100,R100,Q100,P100,O100,N100,M100,L100,K100,J100,I100)</f>
        <v>18866.563541287735</v>
      </c>
      <c r="AM100" s="79">
        <v>488.02941905460301</v>
      </c>
      <c r="AN100" s="79">
        <v>308.44833787561498</v>
      </c>
      <c r="AO100" s="56">
        <f t="shared" ref="AO100:AO106" si="41">SUM(AN100,AM100,AL100,H100)</f>
        <v>20314.296336496107</v>
      </c>
      <c r="AP100" s="79">
        <v>4401.6811020028899</v>
      </c>
      <c r="AQ100" s="79">
        <v>3572.1905820734801</v>
      </c>
      <c r="AR100" s="79">
        <v>3243.2866371533801</v>
      </c>
      <c r="AS100" s="79">
        <v>76.250468430362403</v>
      </c>
      <c r="AT100" s="79">
        <v>8.3981469290590098</v>
      </c>
      <c r="AU100" s="79">
        <v>3.3205559277041998</v>
      </c>
      <c r="AV100" s="79">
        <v>43.983062412016302</v>
      </c>
      <c r="AW100" s="79">
        <v>1008.0489509302799</v>
      </c>
      <c r="AX100" s="79">
        <v>5.8652667509376801</v>
      </c>
      <c r="AY100" s="79">
        <v>333.60610061553302</v>
      </c>
      <c r="AZ100" s="79">
        <f>AX100+AY100</f>
        <v>339.4713673664707</v>
      </c>
      <c r="BA100" s="79">
        <v>867.672648048111</v>
      </c>
      <c r="BB100" s="79">
        <v>140.014767683771</v>
      </c>
      <c r="BC100" s="79">
        <v>400.11030732502502</v>
      </c>
      <c r="BD100" s="79">
        <f t="shared" si="27"/>
        <v>1407.797723056907</v>
      </c>
      <c r="BE100" s="79">
        <v>0</v>
      </c>
      <c r="BF100" s="80">
        <v>34619.73518029377</v>
      </c>
    </row>
    <row r="101" spans="1:58" s="70" customFormat="1" ht="12" customHeight="1">
      <c r="A101" s="78" t="s">
        <v>190</v>
      </c>
      <c r="B101" s="79">
        <v>0</v>
      </c>
      <c r="C101" s="79">
        <v>0</v>
      </c>
      <c r="D101" s="79">
        <f t="shared" si="38"/>
        <v>0</v>
      </c>
      <c r="E101" s="79">
        <v>0</v>
      </c>
      <c r="F101" s="79">
        <v>0</v>
      </c>
      <c r="G101" s="79">
        <v>0</v>
      </c>
      <c r="H101" s="79">
        <f t="shared" si="39"/>
        <v>0</v>
      </c>
      <c r="I101" s="79">
        <v>0</v>
      </c>
      <c r="J101" s="79">
        <v>0</v>
      </c>
      <c r="K101" s="79">
        <v>0</v>
      </c>
      <c r="L101" s="79">
        <v>0</v>
      </c>
      <c r="M101" s="79">
        <v>0</v>
      </c>
      <c r="N101" s="79">
        <v>0</v>
      </c>
      <c r="O101" s="79">
        <v>0</v>
      </c>
      <c r="P101" s="79">
        <v>0</v>
      </c>
      <c r="Q101" s="79">
        <v>0</v>
      </c>
      <c r="R101" s="79">
        <v>0</v>
      </c>
      <c r="S101" s="79">
        <v>0</v>
      </c>
      <c r="T101" s="79">
        <v>0</v>
      </c>
      <c r="U101" s="79">
        <v>0</v>
      </c>
      <c r="V101" s="79">
        <v>0</v>
      </c>
      <c r="W101" s="79">
        <v>0</v>
      </c>
      <c r="X101" s="79">
        <v>0</v>
      </c>
      <c r="Y101" s="79">
        <v>0</v>
      </c>
      <c r="Z101" s="79">
        <v>0</v>
      </c>
      <c r="AA101" s="79">
        <v>0</v>
      </c>
      <c r="AB101" s="79">
        <v>0</v>
      </c>
      <c r="AC101" s="79">
        <v>0</v>
      </c>
      <c r="AD101" s="79">
        <v>0</v>
      </c>
      <c r="AE101" s="79">
        <v>0</v>
      </c>
      <c r="AF101" s="79">
        <v>0</v>
      </c>
      <c r="AG101" s="79">
        <v>0</v>
      </c>
      <c r="AH101" s="79">
        <v>0</v>
      </c>
      <c r="AI101" s="79">
        <v>0</v>
      </c>
      <c r="AJ101" s="79">
        <v>0</v>
      </c>
      <c r="AK101" s="79">
        <v>0</v>
      </c>
      <c r="AL101" s="56">
        <f t="shared" si="40"/>
        <v>0</v>
      </c>
      <c r="AM101" s="79">
        <v>0</v>
      </c>
      <c r="AN101" s="79">
        <v>0</v>
      </c>
      <c r="AO101" s="56">
        <f t="shared" si="41"/>
        <v>0</v>
      </c>
      <c r="AP101" s="79">
        <v>0</v>
      </c>
      <c r="AQ101" s="79">
        <v>0</v>
      </c>
      <c r="AR101" s="79">
        <v>0</v>
      </c>
      <c r="AS101" s="79">
        <v>0</v>
      </c>
      <c r="AT101" s="79">
        <v>0</v>
      </c>
      <c r="AU101" s="79">
        <v>0</v>
      </c>
      <c r="AV101" s="79">
        <v>0</v>
      </c>
      <c r="AW101" s="79">
        <v>0</v>
      </c>
      <c r="AX101" s="79">
        <v>0</v>
      </c>
      <c r="AY101" s="79">
        <v>0</v>
      </c>
      <c r="AZ101" s="79">
        <f>AX101+AY101</f>
        <v>0</v>
      </c>
      <c r="BA101" s="79">
        <v>0</v>
      </c>
      <c r="BB101" s="79">
        <v>0</v>
      </c>
      <c r="BC101" s="79">
        <v>0</v>
      </c>
      <c r="BD101" s="79">
        <f>BA101+BB101+BC101</f>
        <v>0</v>
      </c>
      <c r="BE101" s="79">
        <v>0</v>
      </c>
      <c r="BF101" s="80">
        <v>0</v>
      </c>
    </row>
    <row r="102" spans="1:58" s="70" customFormat="1" ht="12" customHeight="1">
      <c r="A102" s="78" t="s">
        <v>106</v>
      </c>
      <c r="B102" s="79">
        <v>9.6586763731999703</v>
      </c>
      <c r="C102" s="79">
        <v>2.6783981333290399</v>
      </c>
      <c r="D102" s="79">
        <f t="shared" si="38"/>
        <v>12.33707450652901</v>
      </c>
      <c r="E102" s="79">
        <v>154.500597120642</v>
      </c>
      <c r="F102" s="79">
        <v>19.457608477474</v>
      </c>
      <c r="G102" s="79">
        <v>30.034897085369199</v>
      </c>
      <c r="H102" s="79">
        <f t="shared" si="39"/>
        <v>203.9931026834852</v>
      </c>
      <c r="I102" s="79">
        <v>728.21323499886205</v>
      </c>
      <c r="J102" s="79">
        <v>25.676790682634302</v>
      </c>
      <c r="K102" s="79">
        <v>262.96148615208199</v>
      </c>
      <c r="L102" s="79">
        <v>285.91202788064402</v>
      </c>
      <c r="M102" s="79">
        <v>73.238952886210697</v>
      </c>
      <c r="N102" s="79">
        <v>21.172541735065298</v>
      </c>
      <c r="O102" s="79">
        <v>96.268199747250094</v>
      </c>
      <c r="P102" s="79">
        <v>42.122600089043203</v>
      </c>
      <c r="Q102" s="79">
        <v>92.377458746213307</v>
      </c>
      <c r="R102" s="79">
        <v>94.906187499674502</v>
      </c>
      <c r="S102" s="79">
        <v>77.210951955673494</v>
      </c>
      <c r="T102" s="79">
        <v>22.1460390493056</v>
      </c>
      <c r="U102" s="79">
        <v>139.28978415847101</v>
      </c>
      <c r="V102" s="79">
        <v>26.462033911966799</v>
      </c>
      <c r="W102" s="79">
        <v>97.365913296904296</v>
      </c>
      <c r="X102" s="79">
        <v>16.088734563821301</v>
      </c>
      <c r="Y102" s="79">
        <v>27.177753243237401</v>
      </c>
      <c r="Z102" s="79">
        <v>244.19517662869899</v>
      </c>
      <c r="AA102" s="79">
        <v>125.049151989912</v>
      </c>
      <c r="AB102" s="79">
        <v>235.94677522794399</v>
      </c>
      <c r="AC102" s="79">
        <v>7.8877227194132198</v>
      </c>
      <c r="AD102" s="79">
        <v>137.709444539836</v>
      </c>
      <c r="AE102" s="79">
        <v>185.99201481139099</v>
      </c>
      <c r="AF102" s="79">
        <v>87.506707237776993</v>
      </c>
      <c r="AG102" s="79">
        <v>167.00130422944099</v>
      </c>
      <c r="AH102" s="79">
        <v>95.7613189331922</v>
      </c>
      <c r="AI102" s="79">
        <v>165.82847056673</v>
      </c>
      <c r="AJ102" s="79">
        <v>45.495670923494103</v>
      </c>
      <c r="AK102" s="79">
        <v>130.519497783096</v>
      </c>
      <c r="AL102" s="56">
        <f t="shared" si="40"/>
        <v>3757.4839461879851</v>
      </c>
      <c r="AM102" s="79">
        <v>707.94811597528701</v>
      </c>
      <c r="AN102" s="79">
        <v>910.265361908871</v>
      </c>
      <c r="AO102" s="56">
        <f t="shared" si="41"/>
        <v>5579.6905267556285</v>
      </c>
      <c r="AP102" s="79">
        <v>19285.740935399299</v>
      </c>
      <c r="AQ102" s="79">
        <v>2179.4813939207202</v>
      </c>
      <c r="AR102" s="79">
        <v>3159.3833953215399</v>
      </c>
      <c r="AS102" s="79">
        <v>3607.74588088974</v>
      </c>
      <c r="AT102" s="79">
        <v>1162.9642662629201</v>
      </c>
      <c r="AU102" s="79">
        <v>211.19724090788</v>
      </c>
      <c r="AV102" s="79">
        <v>3008.0418915760802</v>
      </c>
      <c r="AW102" s="79">
        <v>5318.9570062270604</v>
      </c>
      <c r="AX102" s="79">
        <v>2316.2797603508898</v>
      </c>
      <c r="AY102" s="79">
        <v>1011.21655091898</v>
      </c>
      <c r="AZ102" s="79">
        <f t="shared" ref="AZ102" si="42">AX102+AY102</f>
        <v>3327.4963112698697</v>
      </c>
      <c r="BA102" s="79">
        <v>1581.6973739958801</v>
      </c>
      <c r="BB102" s="79">
        <v>197.53210740322001</v>
      </c>
      <c r="BC102" s="79">
        <v>180.21923806757499</v>
      </c>
      <c r="BD102" s="79">
        <f t="shared" ref="BD102" si="43">BA102+BB102+BC102</f>
        <v>1959.4487194666749</v>
      </c>
      <c r="BE102" s="79">
        <v>0</v>
      </c>
      <c r="BF102" s="80">
        <v>53042.716367199137</v>
      </c>
    </row>
    <row r="103" spans="1:58" s="70" customFormat="1" ht="12" customHeight="1">
      <c r="A103" s="78" t="s">
        <v>113</v>
      </c>
      <c r="B103" s="79">
        <v>0</v>
      </c>
      <c r="C103" s="79">
        <v>0</v>
      </c>
      <c r="D103" s="79">
        <f t="shared" si="38"/>
        <v>0</v>
      </c>
      <c r="E103" s="79">
        <v>0</v>
      </c>
      <c r="F103" s="79">
        <v>0</v>
      </c>
      <c r="G103" s="79">
        <v>0</v>
      </c>
      <c r="H103" s="79">
        <f t="shared" si="39"/>
        <v>0</v>
      </c>
      <c r="I103" s="79">
        <v>0</v>
      </c>
      <c r="J103" s="79">
        <v>0</v>
      </c>
      <c r="K103" s="79">
        <v>0</v>
      </c>
      <c r="L103" s="79">
        <v>0</v>
      </c>
      <c r="M103" s="79">
        <v>0</v>
      </c>
      <c r="N103" s="79">
        <v>0</v>
      </c>
      <c r="O103" s="79">
        <v>0</v>
      </c>
      <c r="P103" s="79">
        <v>0</v>
      </c>
      <c r="Q103" s="79">
        <v>0</v>
      </c>
      <c r="R103" s="79">
        <v>0</v>
      </c>
      <c r="S103" s="79">
        <v>0</v>
      </c>
      <c r="T103" s="79">
        <v>0</v>
      </c>
      <c r="U103" s="79">
        <v>0</v>
      </c>
      <c r="V103" s="79">
        <v>0</v>
      </c>
      <c r="W103" s="79">
        <v>0</v>
      </c>
      <c r="X103" s="79">
        <v>0</v>
      </c>
      <c r="Y103" s="79">
        <v>0</v>
      </c>
      <c r="Z103" s="79">
        <v>0</v>
      </c>
      <c r="AA103" s="79">
        <v>0</v>
      </c>
      <c r="AB103" s="79">
        <v>0</v>
      </c>
      <c r="AC103" s="79">
        <v>0</v>
      </c>
      <c r="AD103" s="79">
        <v>0</v>
      </c>
      <c r="AE103" s="79">
        <v>0</v>
      </c>
      <c r="AF103" s="79">
        <v>0</v>
      </c>
      <c r="AG103" s="79">
        <v>0</v>
      </c>
      <c r="AH103" s="79">
        <v>0</v>
      </c>
      <c r="AI103" s="79">
        <v>0</v>
      </c>
      <c r="AJ103" s="79">
        <v>0</v>
      </c>
      <c r="AK103" s="79">
        <v>0</v>
      </c>
      <c r="AL103" s="56">
        <f t="shared" si="40"/>
        <v>0</v>
      </c>
      <c r="AM103" s="79">
        <v>0</v>
      </c>
      <c r="AN103" s="79">
        <v>0</v>
      </c>
      <c r="AO103" s="56">
        <f t="shared" si="41"/>
        <v>0</v>
      </c>
      <c r="AP103" s="79">
        <v>0</v>
      </c>
      <c r="AQ103" s="79">
        <v>0</v>
      </c>
      <c r="AR103" s="79">
        <v>0</v>
      </c>
      <c r="AS103" s="79">
        <v>0</v>
      </c>
      <c r="AT103" s="79">
        <v>0</v>
      </c>
      <c r="AU103" s="79">
        <v>0</v>
      </c>
      <c r="AV103" s="79">
        <v>0</v>
      </c>
      <c r="AW103" s="79">
        <v>0</v>
      </c>
      <c r="AX103" s="79">
        <v>0</v>
      </c>
      <c r="AY103" s="79">
        <v>0</v>
      </c>
      <c r="AZ103" s="79">
        <f>AX103+AY103</f>
        <v>0</v>
      </c>
      <c r="BA103" s="79">
        <v>0</v>
      </c>
      <c r="BB103" s="79">
        <v>0</v>
      </c>
      <c r="BC103" s="79">
        <v>0</v>
      </c>
      <c r="BD103" s="79">
        <f>BA103+BB103+BC103</f>
        <v>0</v>
      </c>
      <c r="BE103" s="79">
        <v>0</v>
      </c>
      <c r="BF103" s="80">
        <v>0</v>
      </c>
    </row>
    <row r="104" spans="1:58" s="70" customFormat="1" ht="12" customHeight="1">
      <c r="A104" s="78" t="s">
        <v>114</v>
      </c>
      <c r="B104" s="79">
        <v>0</v>
      </c>
      <c r="C104" s="79">
        <v>0</v>
      </c>
      <c r="D104" s="79">
        <f t="shared" si="38"/>
        <v>0</v>
      </c>
      <c r="E104" s="79">
        <v>0</v>
      </c>
      <c r="F104" s="79">
        <v>0</v>
      </c>
      <c r="G104" s="79">
        <v>0</v>
      </c>
      <c r="H104" s="79">
        <f t="shared" si="39"/>
        <v>0</v>
      </c>
      <c r="I104" s="79">
        <v>0</v>
      </c>
      <c r="J104" s="79">
        <v>0</v>
      </c>
      <c r="K104" s="79">
        <v>0</v>
      </c>
      <c r="L104" s="79">
        <v>0</v>
      </c>
      <c r="M104" s="79">
        <v>0</v>
      </c>
      <c r="N104" s="79">
        <v>0</v>
      </c>
      <c r="O104" s="79">
        <v>0</v>
      </c>
      <c r="P104" s="79">
        <v>0</v>
      </c>
      <c r="Q104" s="79">
        <v>0</v>
      </c>
      <c r="R104" s="79">
        <v>0</v>
      </c>
      <c r="S104" s="79">
        <v>0</v>
      </c>
      <c r="T104" s="79">
        <v>0</v>
      </c>
      <c r="U104" s="79">
        <v>0</v>
      </c>
      <c r="V104" s="79">
        <v>0</v>
      </c>
      <c r="W104" s="79">
        <v>0</v>
      </c>
      <c r="X104" s="79">
        <v>0</v>
      </c>
      <c r="Y104" s="79">
        <v>0</v>
      </c>
      <c r="Z104" s="79">
        <v>0</v>
      </c>
      <c r="AA104" s="79">
        <v>0</v>
      </c>
      <c r="AB104" s="79">
        <v>0</v>
      </c>
      <c r="AC104" s="79">
        <v>0</v>
      </c>
      <c r="AD104" s="79">
        <v>0</v>
      </c>
      <c r="AE104" s="79">
        <v>0</v>
      </c>
      <c r="AF104" s="79">
        <v>0</v>
      </c>
      <c r="AG104" s="79">
        <v>0</v>
      </c>
      <c r="AH104" s="79">
        <v>0</v>
      </c>
      <c r="AI104" s="79">
        <v>0</v>
      </c>
      <c r="AJ104" s="79">
        <v>0</v>
      </c>
      <c r="AK104" s="79">
        <v>0</v>
      </c>
      <c r="AL104" s="56">
        <f t="shared" si="40"/>
        <v>0</v>
      </c>
      <c r="AM104" s="79">
        <v>0</v>
      </c>
      <c r="AN104" s="79">
        <v>0</v>
      </c>
      <c r="AO104" s="56">
        <f t="shared" si="41"/>
        <v>0</v>
      </c>
      <c r="AP104" s="79">
        <v>0</v>
      </c>
      <c r="AQ104" s="79">
        <v>0</v>
      </c>
      <c r="AR104" s="79">
        <v>0</v>
      </c>
      <c r="AS104" s="79">
        <v>0</v>
      </c>
      <c r="AT104" s="79">
        <v>0</v>
      </c>
      <c r="AU104" s="79">
        <v>0</v>
      </c>
      <c r="AV104" s="79">
        <v>0</v>
      </c>
      <c r="AW104" s="79">
        <v>0</v>
      </c>
      <c r="AX104" s="79">
        <v>0</v>
      </c>
      <c r="AY104" s="79">
        <v>0</v>
      </c>
      <c r="AZ104" s="79">
        <f>AX104+AY104</f>
        <v>0</v>
      </c>
      <c r="BA104" s="79">
        <v>0</v>
      </c>
      <c r="BB104" s="79">
        <v>0</v>
      </c>
      <c r="BC104" s="79">
        <v>0</v>
      </c>
      <c r="BD104" s="79">
        <f>BA104+BB104+BC104</f>
        <v>0</v>
      </c>
      <c r="BE104" s="79">
        <v>0</v>
      </c>
      <c r="BF104" s="80">
        <v>0</v>
      </c>
    </row>
    <row r="105" spans="1:58" s="70" customFormat="1" ht="12" customHeight="1">
      <c r="A105" s="78" t="s">
        <v>193</v>
      </c>
      <c r="B105" s="79">
        <v>0</v>
      </c>
      <c r="C105" s="79">
        <v>0</v>
      </c>
      <c r="D105" s="79">
        <f t="shared" si="38"/>
        <v>0</v>
      </c>
      <c r="E105" s="79">
        <v>0</v>
      </c>
      <c r="F105" s="79">
        <v>0</v>
      </c>
      <c r="G105" s="79">
        <v>0</v>
      </c>
      <c r="H105" s="79">
        <f t="shared" si="39"/>
        <v>0</v>
      </c>
      <c r="I105" s="79">
        <v>0</v>
      </c>
      <c r="J105" s="79">
        <v>0</v>
      </c>
      <c r="K105" s="79">
        <v>0</v>
      </c>
      <c r="L105" s="79">
        <v>0</v>
      </c>
      <c r="M105" s="79">
        <v>0</v>
      </c>
      <c r="N105" s="79">
        <v>0</v>
      </c>
      <c r="O105" s="79">
        <v>0</v>
      </c>
      <c r="P105" s="79">
        <v>0</v>
      </c>
      <c r="Q105" s="79">
        <v>0</v>
      </c>
      <c r="R105" s="79">
        <v>0</v>
      </c>
      <c r="S105" s="79">
        <v>0</v>
      </c>
      <c r="T105" s="79">
        <v>0</v>
      </c>
      <c r="U105" s="79">
        <v>0</v>
      </c>
      <c r="V105" s="79">
        <v>0</v>
      </c>
      <c r="W105" s="79">
        <v>0</v>
      </c>
      <c r="X105" s="79">
        <v>0</v>
      </c>
      <c r="Y105" s="79">
        <v>0</v>
      </c>
      <c r="Z105" s="79">
        <v>0</v>
      </c>
      <c r="AA105" s="79">
        <v>0</v>
      </c>
      <c r="AB105" s="79">
        <v>0</v>
      </c>
      <c r="AC105" s="79">
        <v>0</v>
      </c>
      <c r="AD105" s="79">
        <v>0</v>
      </c>
      <c r="AE105" s="79">
        <v>0</v>
      </c>
      <c r="AF105" s="79">
        <v>0</v>
      </c>
      <c r="AG105" s="79">
        <v>0</v>
      </c>
      <c r="AH105" s="79">
        <v>0</v>
      </c>
      <c r="AI105" s="79">
        <v>0</v>
      </c>
      <c r="AJ105" s="79">
        <v>0</v>
      </c>
      <c r="AK105" s="79">
        <v>0</v>
      </c>
      <c r="AL105" s="56">
        <f t="shared" si="40"/>
        <v>0</v>
      </c>
      <c r="AM105" s="79">
        <v>0</v>
      </c>
      <c r="AN105" s="79">
        <v>0</v>
      </c>
      <c r="AO105" s="56">
        <f t="shared" si="41"/>
        <v>0</v>
      </c>
      <c r="AP105" s="79">
        <v>0</v>
      </c>
      <c r="AQ105" s="79">
        <v>0</v>
      </c>
      <c r="AR105" s="79">
        <v>0</v>
      </c>
      <c r="AS105" s="79">
        <v>0</v>
      </c>
      <c r="AT105" s="79">
        <v>0</v>
      </c>
      <c r="AU105" s="79">
        <v>0</v>
      </c>
      <c r="AV105" s="79">
        <v>0</v>
      </c>
      <c r="AW105" s="79">
        <v>0</v>
      </c>
      <c r="AX105" s="79">
        <v>0</v>
      </c>
      <c r="AY105" s="79">
        <v>0</v>
      </c>
      <c r="AZ105" s="79">
        <f>AX105+AY105</f>
        <v>0</v>
      </c>
      <c r="BA105" s="79">
        <v>0</v>
      </c>
      <c r="BB105" s="79">
        <v>0</v>
      </c>
      <c r="BC105" s="79">
        <v>0</v>
      </c>
      <c r="BD105" s="79">
        <f>BA105+BB105+BC105</f>
        <v>0</v>
      </c>
      <c r="BE105" s="79">
        <v>0</v>
      </c>
      <c r="BF105" s="80">
        <v>0</v>
      </c>
    </row>
    <row r="106" spans="1:58" s="70" customFormat="1" ht="12" customHeight="1">
      <c r="A106" s="71" t="s">
        <v>379</v>
      </c>
      <c r="B106" s="72">
        <f>SUM(B108:B115)</f>
        <v>10205.618610563643</v>
      </c>
      <c r="C106" s="72">
        <f>SUM(C108:C115)</f>
        <v>4746.9822261288027</v>
      </c>
      <c r="D106" s="72">
        <f t="shared" si="38"/>
        <v>14952.600836692445</v>
      </c>
      <c r="E106" s="72">
        <f t="shared" ref="E106:G106" si="44">SUM(E108:E115)</f>
        <v>9929.4661417166917</v>
      </c>
      <c r="F106" s="72">
        <f t="shared" si="44"/>
        <v>5264.7076552898416</v>
      </c>
      <c r="G106" s="72">
        <f t="shared" si="44"/>
        <v>2768.2349646101748</v>
      </c>
      <c r="H106" s="72">
        <f t="shared" si="39"/>
        <v>17962.408761616709</v>
      </c>
      <c r="I106" s="72">
        <f t="shared" ref="I106:AK106" si="45">SUM(I108:I115)</f>
        <v>31791.311424490479</v>
      </c>
      <c r="J106" s="72">
        <f t="shared" si="45"/>
        <v>599.91287458132251</v>
      </c>
      <c r="K106" s="72">
        <f t="shared" si="45"/>
        <v>3225.6689877781273</v>
      </c>
      <c r="L106" s="72">
        <f t="shared" si="45"/>
        <v>1470.7782741839419</v>
      </c>
      <c r="M106" s="72">
        <f t="shared" si="45"/>
        <v>1488.1068004279798</v>
      </c>
      <c r="N106" s="72">
        <f t="shared" si="45"/>
        <v>1810.9179258753027</v>
      </c>
      <c r="O106" s="72">
        <f t="shared" si="45"/>
        <v>6041.6789886993083</v>
      </c>
      <c r="P106" s="72">
        <f t="shared" si="45"/>
        <v>849.43962871522524</v>
      </c>
      <c r="Q106" s="72">
        <f t="shared" si="45"/>
        <v>3509.9851066280444</v>
      </c>
      <c r="R106" s="72">
        <f t="shared" si="45"/>
        <v>1538.6753144012439</v>
      </c>
      <c r="S106" s="72">
        <f t="shared" si="45"/>
        <v>6486.2253981901868</v>
      </c>
      <c r="T106" s="72">
        <f t="shared" si="45"/>
        <v>2543.3923424661257</v>
      </c>
      <c r="U106" s="72">
        <f t="shared" si="45"/>
        <v>2695.2048097682123</v>
      </c>
      <c r="V106" s="72">
        <f t="shared" si="45"/>
        <v>1390.2312473795696</v>
      </c>
      <c r="W106" s="72">
        <f t="shared" si="45"/>
        <v>1672.4205677338784</v>
      </c>
      <c r="X106" s="72">
        <f t="shared" si="45"/>
        <v>898.05906589899485</v>
      </c>
      <c r="Y106" s="72">
        <f t="shared" si="45"/>
        <v>1248.3413449954671</v>
      </c>
      <c r="Z106" s="72">
        <f t="shared" si="45"/>
        <v>4698.2146744208467</v>
      </c>
      <c r="AA106" s="72">
        <f t="shared" si="45"/>
        <v>6347.3115775240803</v>
      </c>
      <c r="AB106" s="72">
        <f t="shared" si="45"/>
        <v>14885.473005474953</v>
      </c>
      <c r="AC106" s="72">
        <f t="shared" si="45"/>
        <v>4222.3552985158349</v>
      </c>
      <c r="AD106" s="72">
        <f t="shared" si="45"/>
        <v>3989.2939025406195</v>
      </c>
      <c r="AE106" s="72">
        <f t="shared" si="45"/>
        <v>5141.4600040726709</v>
      </c>
      <c r="AF106" s="72">
        <f t="shared" si="45"/>
        <v>3493.7948369641463</v>
      </c>
      <c r="AG106" s="72">
        <f t="shared" si="45"/>
        <v>4023.9120419035389</v>
      </c>
      <c r="AH106" s="72">
        <f t="shared" si="45"/>
        <v>8694.6445136198145</v>
      </c>
      <c r="AI106" s="72">
        <f t="shared" si="45"/>
        <v>4331.2231024994335</v>
      </c>
      <c r="AJ106" s="72">
        <f t="shared" si="45"/>
        <v>1835.4201369067941</v>
      </c>
      <c r="AK106" s="72">
        <f t="shared" si="45"/>
        <v>1647.6783379912711</v>
      </c>
      <c r="AL106" s="73">
        <f t="shared" si="40"/>
        <v>132571.1315346474</v>
      </c>
      <c r="AM106" s="72">
        <f>SUM(AM108:AM115)</f>
        <v>46326.732979822933</v>
      </c>
      <c r="AN106" s="72">
        <f>SUM(AN108:AN115)</f>
        <v>9681.3655969355295</v>
      </c>
      <c r="AO106" s="73">
        <f t="shared" si="41"/>
        <v>206541.63887302257</v>
      </c>
      <c r="AP106" s="72">
        <f t="shared" ref="AP106:AY106" si="46">SUM(AP108:AP115)</f>
        <v>51531.220467251827</v>
      </c>
      <c r="AQ106" s="72">
        <f t="shared" si="46"/>
        <v>43283.582890621226</v>
      </c>
      <c r="AR106" s="72">
        <f t="shared" si="46"/>
        <v>15018.666278273768</v>
      </c>
      <c r="AS106" s="72">
        <f t="shared" si="46"/>
        <v>43894.870329461781</v>
      </c>
      <c r="AT106" s="72">
        <f t="shared" si="46"/>
        <v>16663.54809791673</v>
      </c>
      <c r="AU106" s="72">
        <f t="shared" si="46"/>
        <v>558.13968536973061</v>
      </c>
      <c r="AV106" s="72">
        <f t="shared" si="46"/>
        <v>4650.6416787621629</v>
      </c>
      <c r="AW106" s="72">
        <f t="shared" si="46"/>
        <v>13545.101871319501</v>
      </c>
      <c r="AX106" s="72">
        <f t="shared" si="46"/>
        <v>4511.2908752103067</v>
      </c>
      <c r="AY106" s="72">
        <f t="shared" si="46"/>
        <v>6609.8102467710742</v>
      </c>
      <c r="AZ106" s="72">
        <f>SUM(AX106:AY106)</f>
        <v>11121.101121981381</v>
      </c>
      <c r="BA106" s="72">
        <f>SUM(BA108:BA115)</f>
        <v>52276.335201639959</v>
      </c>
      <c r="BB106" s="72">
        <f>SUM(BB108:BB115)</f>
        <v>3865.2150700490729</v>
      </c>
      <c r="BC106" s="72">
        <f>SUM(BC108:BC115)</f>
        <v>4649.0538107004477</v>
      </c>
      <c r="BD106" s="72">
        <f>SUM(BA106:BC106)</f>
        <v>60790.60408238948</v>
      </c>
      <c r="BE106" s="72">
        <f>SUM(BE108:BE115)</f>
        <v>0</v>
      </c>
      <c r="BF106" s="74">
        <f>SUM(BF108:BF115)</f>
        <v>516301.56552624091</v>
      </c>
    </row>
    <row r="107" spans="1:58" s="70" customFormat="1" ht="12" customHeight="1">
      <c r="A107" s="75" t="s">
        <v>381</v>
      </c>
      <c r="B107" s="76">
        <f t="shared" ref="B107:M107" si="47">B106/B$97</f>
        <v>0.91205141815344348</v>
      </c>
      <c r="C107" s="76">
        <f t="shared" si="47"/>
        <v>0.91488230993494568</v>
      </c>
      <c r="D107" s="76">
        <f t="shared" si="47"/>
        <v>0.91294823768438216</v>
      </c>
      <c r="E107" s="76">
        <f t="shared" si="47"/>
        <v>0.45071624286910272</v>
      </c>
      <c r="F107" s="76">
        <f t="shared" si="47"/>
        <v>0.64736560756262951</v>
      </c>
      <c r="G107" s="76">
        <f t="shared" si="47"/>
        <v>0.61195074827581708</v>
      </c>
      <c r="H107" s="76">
        <f t="shared" si="47"/>
        <v>0.51784939064701108</v>
      </c>
      <c r="I107" s="76">
        <f t="shared" si="47"/>
        <v>0.52842049787698331</v>
      </c>
      <c r="J107" s="76">
        <f t="shared" si="47"/>
        <v>0.27499627039041807</v>
      </c>
      <c r="K107" s="76">
        <f t="shared" si="47"/>
        <v>0.61846680663083764</v>
      </c>
      <c r="L107" s="76">
        <f t="shared" si="47"/>
        <v>0.40076954923757691</v>
      </c>
      <c r="M107" s="76">
        <f t="shared" si="47"/>
        <v>0.43745853792111394</v>
      </c>
      <c r="N107" s="76">
        <f>N106/N$97</f>
        <v>0.75640947967861727</v>
      </c>
      <c r="O107" s="76">
        <f>O106/O$97</f>
        <v>0.58452403527487395</v>
      </c>
      <c r="P107" s="76">
        <f>P106/P$97</f>
        <v>0.48374373794331121</v>
      </c>
      <c r="Q107" s="76">
        <f t="shared" ref="Q107:AI107" si="48">Q106/Q$97</f>
        <v>0.47648478038606712</v>
      </c>
      <c r="R107" s="76">
        <f t="shared" si="48"/>
        <v>0.5605451294905841</v>
      </c>
      <c r="S107" s="76">
        <f t="shared" si="48"/>
        <v>0.64468013729513374</v>
      </c>
      <c r="T107" s="76">
        <f t="shared" si="48"/>
        <v>0.71828070407294453</v>
      </c>
      <c r="U107" s="76">
        <f t="shared" si="48"/>
        <v>0.2987739760312812</v>
      </c>
      <c r="V107" s="76">
        <f t="shared" si="48"/>
        <v>0.36055742463251361</v>
      </c>
      <c r="W107" s="76">
        <f t="shared" si="48"/>
        <v>0.41182531740202172</v>
      </c>
      <c r="X107" s="76">
        <f t="shared" si="48"/>
        <v>0.3766420976110133</v>
      </c>
      <c r="Y107" s="76">
        <f t="shared" si="48"/>
        <v>0.44089216918449853</v>
      </c>
      <c r="Z107" s="76">
        <f t="shared" si="48"/>
        <v>0.51339657750096968</v>
      </c>
      <c r="AA107" s="76">
        <f t="shared" si="48"/>
        <v>0.59843451838733952</v>
      </c>
      <c r="AB107" s="76">
        <f t="shared" si="48"/>
        <v>0.76466248478961973</v>
      </c>
      <c r="AC107" s="76">
        <f t="shared" si="48"/>
        <v>0.73084972727318542</v>
      </c>
      <c r="AD107" s="76">
        <f t="shared" si="48"/>
        <v>0.53701168311826442</v>
      </c>
      <c r="AE107" s="76">
        <f t="shared" si="48"/>
        <v>0.36253474721411055</v>
      </c>
      <c r="AF107" s="76">
        <f t="shared" si="48"/>
        <v>0.39649296618381119</v>
      </c>
      <c r="AG107" s="76">
        <f t="shared" si="48"/>
        <v>0.35848183631281449</v>
      </c>
      <c r="AH107" s="76">
        <f t="shared" si="48"/>
        <v>0.41338293440591212</v>
      </c>
      <c r="AI107" s="76">
        <f t="shared" si="48"/>
        <v>0.49371174486612912</v>
      </c>
      <c r="AJ107" s="76">
        <f t="shared" ref="AJ107:BD107" si="49">AJ106/AJ$97</f>
        <v>0.53141066584865926</v>
      </c>
      <c r="AK107" s="76">
        <f t="shared" si="49"/>
        <v>0.49199986545107582</v>
      </c>
      <c r="AL107" s="76">
        <f t="shared" si="49"/>
        <v>0.51335956521019332</v>
      </c>
      <c r="AM107" s="76">
        <f t="shared" si="49"/>
        <v>0.81041794648032472</v>
      </c>
      <c r="AN107" s="76">
        <f t="shared" si="49"/>
        <v>0.38863207963219087</v>
      </c>
      <c r="AO107" s="76">
        <f t="shared" si="49"/>
        <v>0.55077153921392963</v>
      </c>
      <c r="AP107" s="76">
        <f t="shared" si="49"/>
        <v>0.40063337825615397</v>
      </c>
      <c r="AQ107" s="76">
        <f t="shared" si="49"/>
        <v>0.59925916037113602</v>
      </c>
      <c r="AR107" s="76">
        <f t="shared" si="49"/>
        <v>0.16387395555490408</v>
      </c>
      <c r="AS107" s="76">
        <f t="shared" si="49"/>
        <v>0.46104950704522246</v>
      </c>
      <c r="AT107" s="76">
        <f t="shared" si="49"/>
        <v>0.79891874307169208</v>
      </c>
      <c r="AU107" s="76">
        <f t="shared" si="49"/>
        <v>0.40326366747383602</v>
      </c>
      <c r="AV107" s="76">
        <f t="shared" si="49"/>
        <v>0.39767435184038102</v>
      </c>
      <c r="AW107" s="76">
        <f t="shared" si="49"/>
        <v>0.16135807923355905</v>
      </c>
      <c r="AX107" s="76">
        <f t="shared" si="49"/>
        <v>0.28869768007046087</v>
      </c>
      <c r="AY107" s="76">
        <f t="shared" si="49"/>
        <v>0.28838299913274029</v>
      </c>
      <c r="AZ107" s="76">
        <f t="shared" si="49"/>
        <v>0.28851056717968804</v>
      </c>
      <c r="BA107" s="76">
        <f t="shared" si="49"/>
        <v>0.58578462808550202</v>
      </c>
      <c r="BB107" s="76">
        <f t="shared" si="49"/>
        <v>0.2658454746216759</v>
      </c>
      <c r="BC107" s="76">
        <f t="shared" si="49"/>
        <v>0.33966223131197443</v>
      </c>
      <c r="BD107" s="76">
        <f t="shared" si="49"/>
        <v>0.51750700143047323</v>
      </c>
      <c r="BE107" s="76">
        <v>0</v>
      </c>
      <c r="BF107" s="77">
        <f>BF106/BF$97</f>
        <v>0.46606015419836344</v>
      </c>
    </row>
    <row r="108" spans="1:58" s="70" customFormat="1" ht="12" customHeight="1">
      <c r="A108" s="78" t="s">
        <v>187</v>
      </c>
      <c r="B108" s="79">
        <v>2938.2996697211001</v>
      </c>
      <c r="C108" s="79">
        <v>529.68789643130503</v>
      </c>
      <c r="D108" s="79">
        <f t="shared" ref="D108:D116" si="50">SUM(B108:C108)</f>
        <v>3467.9875661524052</v>
      </c>
      <c r="E108" s="79">
        <v>6328.5986233146696</v>
      </c>
      <c r="F108" s="79">
        <v>2824.7038560344899</v>
      </c>
      <c r="G108" s="79">
        <v>1138.95125826306</v>
      </c>
      <c r="H108" s="79">
        <f t="shared" ref="H108:H116" si="51">SUM(G108,F108,E108)</f>
        <v>10292.25373761222</v>
      </c>
      <c r="I108" s="79">
        <v>18942.309890443299</v>
      </c>
      <c r="J108" s="79">
        <v>146.724576882701</v>
      </c>
      <c r="K108" s="79">
        <v>835.96058602530297</v>
      </c>
      <c r="L108" s="79">
        <v>335.07303892764799</v>
      </c>
      <c r="M108" s="79">
        <v>579.48448954230105</v>
      </c>
      <c r="N108" s="79">
        <v>459.86683725111698</v>
      </c>
      <c r="O108" s="79">
        <v>2603.1106154872</v>
      </c>
      <c r="P108" s="79">
        <v>325.05476876563199</v>
      </c>
      <c r="Q108" s="79">
        <v>1586.2712828466999</v>
      </c>
      <c r="R108" s="79">
        <v>771.82527304898304</v>
      </c>
      <c r="S108" s="79">
        <v>2603.7818812745099</v>
      </c>
      <c r="T108" s="79">
        <v>704.93652019988497</v>
      </c>
      <c r="U108" s="79">
        <v>1499.0171425148301</v>
      </c>
      <c r="V108" s="79">
        <v>464.02844585267002</v>
      </c>
      <c r="W108" s="79">
        <v>918.90949667863401</v>
      </c>
      <c r="X108" s="79">
        <v>332.934222512384</v>
      </c>
      <c r="Y108" s="79">
        <v>469.10328592700301</v>
      </c>
      <c r="Z108" s="79">
        <v>1417.32062705522</v>
      </c>
      <c r="AA108" s="79">
        <v>1492.5428841333</v>
      </c>
      <c r="AB108" s="79">
        <v>5157.5805832969199</v>
      </c>
      <c r="AC108" s="79">
        <v>377.5218366945</v>
      </c>
      <c r="AD108" s="79">
        <v>1489.25709600295</v>
      </c>
      <c r="AE108" s="79">
        <v>1397.5793442564</v>
      </c>
      <c r="AF108" s="79">
        <v>1397.8418325723701</v>
      </c>
      <c r="AG108" s="79">
        <v>1786.2512392603201</v>
      </c>
      <c r="AH108" s="79">
        <v>5043.8230445957697</v>
      </c>
      <c r="AI108" s="79">
        <v>1460.6054576899701</v>
      </c>
      <c r="AJ108" s="79">
        <v>700.84031802583797</v>
      </c>
      <c r="AK108" s="79">
        <v>644.56520531605895</v>
      </c>
      <c r="AL108" s="56">
        <f>SUM(AK108,AJ108,AI108,AH108,AG108,AF108,AE108,AD108,AC108,AB108,AA108,Z108,Y108,X108,W108,V108,U108,T108,S108,R108,Q108,P108,O108,N108,M108,L108,K108,J108,I108)</f>
        <v>55944.121823080415</v>
      </c>
      <c r="AM108" s="79">
        <v>1263.60780591813</v>
      </c>
      <c r="AN108" s="79">
        <v>1249.01936396526</v>
      </c>
      <c r="AO108" s="56">
        <f>SUM(AN108,AM108,AL108,H108)</f>
        <v>68749.00273057603</v>
      </c>
      <c r="AP108" s="79">
        <v>19362.593265696101</v>
      </c>
      <c r="AQ108" s="79">
        <v>30907.734106235799</v>
      </c>
      <c r="AR108" s="79">
        <v>755.71632436503</v>
      </c>
      <c r="AS108" s="79">
        <v>439.27535541731601</v>
      </c>
      <c r="AT108" s="79">
        <v>9.5263752219560391</v>
      </c>
      <c r="AU108" s="79">
        <v>32.530140150948903</v>
      </c>
      <c r="AV108" s="79">
        <v>365.36966882838198</v>
      </c>
      <c r="AW108" s="79">
        <v>1053.14399586577</v>
      </c>
      <c r="AX108" s="79">
        <v>1.72810948477896</v>
      </c>
      <c r="AY108" s="79">
        <v>0</v>
      </c>
      <c r="AZ108" s="79">
        <f>AX108+AY108</f>
        <v>1.72810948477896</v>
      </c>
      <c r="BA108" s="79">
        <v>1669.39934919507</v>
      </c>
      <c r="BB108" s="79">
        <v>92.998585258526404</v>
      </c>
      <c r="BC108" s="79">
        <v>180.589043342807</v>
      </c>
      <c r="BD108" s="79">
        <f t="shared" si="27"/>
        <v>1942.9869777964034</v>
      </c>
      <c r="BE108" s="79">
        <v>0</v>
      </c>
      <c r="BF108" s="80">
        <v>128214.43317036729</v>
      </c>
    </row>
    <row r="109" spans="1:58" s="70" customFormat="1" ht="12" customHeight="1">
      <c r="A109" s="78" t="s">
        <v>188</v>
      </c>
      <c r="B109" s="79">
        <v>23.134947440883298</v>
      </c>
      <c r="C109" s="79">
        <v>1.7424635342039201</v>
      </c>
      <c r="D109" s="79">
        <f t="shared" si="50"/>
        <v>24.877410975087219</v>
      </c>
      <c r="E109" s="79">
        <v>959.14289959713403</v>
      </c>
      <c r="F109" s="79">
        <v>189.01258332266701</v>
      </c>
      <c r="G109" s="79">
        <v>79.046389576009901</v>
      </c>
      <c r="H109" s="79">
        <f t="shared" si="51"/>
        <v>1227.2018724958109</v>
      </c>
      <c r="I109" s="79">
        <v>425.341815718438</v>
      </c>
      <c r="J109" s="79">
        <v>23.1290853088204</v>
      </c>
      <c r="K109" s="79">
        <v>26.513112187335199</v>
      </c>
      <c r="L109" s="79">
        <v>100.55056415525</v>
      </c>
      <c r="M109" s="79">
        <v>16.7072022449432</v>
      </c>
      <c r="N109" s="79">
        <v>336.86528104706701</v>
      </c>
      <c r="O109" s="79">
        <v>51.241429762244401</v>
      </c>
      <c r="P109" s="79">
        <v>6.2551136193218797</v>
      </c>
      <c r="Q109" s="79">
        <v>22.536467494047901</v>
      </c>
      <c r="R109" s="79">
        <v>32.2872792398474</v>
      </c>
      <c r="S109" s="79">
        <v>172.70260615195599</v>
      </c>
      <c r="T109" s="79">
        <v>59.8459869173154</v>
      </c>
      <c r="U109" s="79">
        <v>118.230552486946</v>
      </c>
      <c r="V109" s="79">
        <v>130.00435563172201</v>
      </c>
      <c r="W109" s="79">
        <v>14.1687270963914</v>
      </c>
      <c r="X109" s="79">
        <v>77.715368219621595</v>
      </c>
      <c r="Y109" s="79">
        <v>39.324556409203502</v>
      </c>
      <c r="Z109" s="79">
        <v>126.407958377363</v>
      </c>
      <c r="AA109" s="79">
        <v>259.091985330368</v>
      </c>
      <c r="AB109" s="79">
        <v>113.236200637308</v>
      </c>
      <c r="AC109" s="79">
        <v>18.815320917640101</v>
      </c>
      <c r="AD109" s="79">
        <v>209.86936895221999</v>
      </c>
      <c r="AE109" s="79">
        <v>517.925829528034</v>
      </c>
      <c r="AF109" s="79">
        <v>130.400962172383</v>
      </c>
      <c r="AG109" s="79">
        <v>97.093007875312495</v>
      </c>
      <c r="AH109" s="79">
        <v>127.497828483741</v>
      </c>
      <c r="AI109" s="79">
        <v>201.84312405992301</v>
      </c>
      <c r="AJ109" s="79">
        <v>24.463443095040699</v>
      </c>
      <c r="AK109" s="79">
        <v>24.9569494878928</v>
      </c>
      <c r="AL109" s="56">
        <f>SUM(AK109,AJ109,AI109,AH109,AG109,AF109,AE109,AD109,AC109,AB109,AA109,Z109,Y109,X109,W109,V109,U109,T109,S109,R109,Q109,P109,O109,N109,M109,L109,K109,J109,I109)</f>
        <v>3505.0214826076972</v>
      </c>
      <c r="AM109" s="79">
        <v>256.50628850624702</v>
      </c>
      <c r="AN109" s="79">
        <v>922.07746671029895</v>
      </c>
      <c r="AO109" s="56">
        <f>SUM(AN109,AM109,AL109,H109)</f>
        <v>5910.8071103200537</v>
      </c>
      <c r="AP109" s="79">
        <v>1335.9843000994399</v>
      </c>
      <c r="AQ109" s="79">
        <v>392.31184742694097</v>
      </c>
      <c r="AR109" s="79">
        <v>696.80122047197096</v>
      </c>
      <c r="AS109" s="79">
        <v>1339.2754260230899</v>
      </c>
      <c r="AT109" s="79">
        <v>41.529977624390902</v>
      </c>
      <c r="AU109" s="79">
        <v>13.404571614694801</v>
      </c>
      <c r="AV109" s="79">
        <v>101.10647397622699</v>
      </c>
      <c r="AW109" s="79">
        <v>1670.0288654457399</v>
      </c>
      <c r="AX109" s="79">
        <v>1570.3041585106</v>
      </c>
      <c r="AY109" s="79">
        <v>0</v>
      </c>
      <c r="AZ109" s="79">
        <f>AX109+AY109</f>
        <v>1570.3041585106</v>
      </c>
      <c r="BA109" s="79">
        <v>1495.61869850772</v>
      </c>
      <c r="BB109" s="79">
        <v>804.51175222995596</v>
      </c>
      <c r="BC109" s="79">
        <v>357.95514133407801</v>
      </c>
      <c r="BD109" s="79">
        <f t="shared" si="27"/>
        <v>2658.085592071754</v>
      </c>
      <c r="BE109" s="79">
        <v>0</v>
      </c>
      <c r="BF109" s="80">
        <v>23977.540329156269</v>
      </c>
    </row>
    <row r="110" spans="1:58" s="70" customFormat="1" ht="12" customHeight="1">
      <c r="A110" s="78" t="s">
        <v>189</v>
      </c>
      <c r="B110" s="79">
        <v>1.79522228734571</v>
      </c>
      <c r="C110" s="79">
        <v>0</v>
      </c>
      <c r="D110" s="79">
        <f t="shared" si="50"/>
        <v>1.79522228734571</v>
      </c>
      <c r="E110" s="79">
        <v>15.1219613658137</v>
      </c>
      <c r="F110" s="79">
        <v>0</v>
      </c>
      <c r="G110" s="79">
        <v>6.5128871689534398</v>
      </c>
      <c r="H110" s="79">
        <f t="shared" si="51"/>
        <v>21.634848534767141</v>
      </c>
      <c r="I110" s="79">
        <v>228.63887838281701</v>
      </c>
      <c r="J110" s="79">
        <v>5.0477833082090697</v>
      </c>
      <c r="K110" s="79">
        <v>79.355338358317695</v>
      </c>
      <c r="L110" s="79">
        <v>81.610016691152893</v>
      </c>
      <c r="M110" s="79">
        <v>78.758915307104402</v>
      </c>
      <c r="N110" s="79">
        <v>13.174571639060201</v>
      </c>
      <c r="O110" s="79">
        <v>108.252726044543</v>
      </c>
      <c r="P110" s="79">
        <v>46.804827572083198</v>
      </c>
      <c r="Q110" s="79">
        <v>26.3326141538572</v>
      </c>
      <c r="R110" s="79">
        <v>12.4611857969859</v>
      </c>
      <c r="S110" s="79">
        <v>29.266187209008699</v>
      </c>
      <c r="T110" s="79">
        <v>2.61220510704173</v>
      </c>
      <c r="U110" s="79">
        <v>68.246578907339199</v>
      </c>
      <c r="V110" s="79">
        <v>171.63519701320499</v>
      </c>
      <c r="W110" s="79">
        <v>9.6041311467295891</v>
      </c>
      <c r="X110" s="79">
        <v>107.72747799776199</v>
      </c>
      <c r="Y110" s="79">
        <v>2.87408834881685</v>
      </c>
      <c r="Z110" s="79">
        <v>53.684317309137803</v>
      </c>
      <c r="AA110" s="79">
        <v>70.660542106561493</v>
      </c>
      <c r="AB110" s="79">
        <v>21.747543421215699</v>
      </c>
      <c r="AC110" s="79">
        <v>8.9592660196418699</v>
      </c>
      <c r="AD110" s="79">
        <v>60.828913324942398</v>
      </c>
      <c r="AE110" s="79">
        <v>64.5625067582437</v>
      </c>
      <c r="AF110" s="79">
        <v>71.944515426513505</v>
      </c>
      <c r="AG110" s="79">
        <v>151.033713241481</v>
      </c>
      <c r="AH110" s="79">
        <v>135.64738580272299</v>
      </c>
      <c r="AI110" s="79">
        <v>118.48211809920799</v>
      </c>
      <c r="AJ110" s="79">
        <v>73.084961947443901</v>
      </c>
      <c r="AK110" s="79">
        <v>82.940149160538098</v>
      </c>
      <c r="AL110" s="56">
        <f>SUM(AK110,AJ110,AI110,AH110,AG110,AF110,AE110,AD110,AC110,AB110,AA110,Z110,Y110,X110,W110,V110,U110,T110,S110,R110,Q110,P110,O110,N110,M110,L110,K110,J110,I110)</f>
        <v>1985.9786556016838</v>
      </c>
      <c r="AM110" s="79">
        <v>277.293496595786</v>
      </c>
      <c r="AN110" s="79">
        <v>219.04559108379701</v>
      </c>
      <c r="AO110" s="56">
        <f>SUM(AN110,AM110,AL110,H110)</f>
        <v>2503.9525918160339</v>
      </c>
      <c r="AP110" s="79">
        <v>2258.1205625236898</v>
      </c>
      <c r="AQ110" s="79">
        <v>1010.82245805846</v>
      </c>
      <c r="AR110" s="79">
        <v>537.14057751156997</v>
      </c>
      <c r="AS110" s="79">
        <v>2754.0385521121498</v>
      </c>
      <c r="AT110" s="79">
        <v>136.73189112699799</v>
      </c>
      <c r="AU110" s="79">
        <v>21.9410015399136</v>
      </c>
      <c r="AV110" s="79">
        <v>136.05497379884599</v>
      </c>
      <c r="AW110" s="79">
        <v>862.77309596962903</v>
      </c>
      <c r="AX110" s="79">
        <v>265.75204451892301</v>
      </c>
      <c r="AY110" s="79">
        <v>165.97423695396401</v>
      </c>
      <c r="AZ110" s="79">
        <f>AX110+AY110</f>
        <v>431.72628147288702</v>
      </c>
      <c r="BA110" s="79">
        <v>1064.1820319769799</v>
      </c>
      <c r="BB110" s="79">
        <v>111.99839039091501</v>
      </c>
      <c r="BC110" s="79">
        <v>130.46122342949801</v>
      </c>
      <c r="BD110" s="79">
        <f t="shared" si="27"/>
        <v>1306.641645797393</v>
      </c>
      <c r="BE110" s="79">
        <v>0</v>
      </c>
      <c r="BF110" s="80">
        <v>12348.893960663951</v>
      </c>
    </row>
    <row r="111" spans="1:58" s="70" customFormat="1" ht="12" customHeight="1">
      <c r="A111" s="78" t="s">
        <v>105</v>
      </c>
      <c r="B111" s="79">
        <v>2760.7518594517001</v>
      </c>
      <c r="C111" s="79">
        <v>1248.0525760348</v>
      </c>
      <c r="D111" s="79">
        <f>SUM(B111:C111)</f>
        <v>4008.8044354865001</v>
      </c>
      <c r="E111" s="79">
        <v>2233.2662710925401</v>
      </c>
      <c r="F111" s="79">
        <v>1409.9584153595899</v>
      </c>
      <c r="G111" s="79">
        <v>717.08682671060001</v>
      </c>
      <c r="H111" s="79">
        <f>SUM(G111,F111,E111)</f>
        <v>4360.3115131627301</v>
      </c>
      <c r="I111" s="79">
        <v>8252.1560597614298</v>
      </c>
      <c r="J111" s="79">
        <v>341.265261130282</v>
      </c>
      <c r="K111" s="79">
        <v>806.53424778385397</v>
      </c>
      <c r="L111" s="79">
        <v>757.03925789769198</v>
      </c>
      <c r="M111" s="79">
        <v>564.45677481990401</v>
      </c>
      <c r="N111" s="79">
        <v>384.27026947459899</v>
      </c>
      <c r="O111" s="79">
        <v>1436.3077572653201</v>
      </c>
      <c r="P111" s="79">
        <v>312.21407996128499</v>
      </c>
      <c r="Q111" s="79">
        <v>1632.93535791668</v>
      </c>
      <c r="R111" s="79">
        <v>607.37558514347802</v>
      </c>
      <c r="S111" s="79">
        <v>1468.5592665384399</v>
      </c>
      <c r="T111" s="79">
        <v>613.00944863415498</v>
      </c>
      <c r="U111" s="79">
        <v>586.33157513578499</v>
      </c>
      <c r="V111" s="79">
        <v>363.24729749474199</v>
      </c>
      <c r="W111" s="79">
        <v>496.62076106250697</v>
      </c>
      <c r="X111" s="79">
        <v>245.36539154484001</v>
      </c>
      <c r="Y111" s="79">
        <v>333.34679145667099</v>
      </c>
      <c r="Z111" s="79">
        <v>1290.46515467472</v>
      </c>
      <c r="AA111" s="79">
        <v>1381.0395493015501</v>
      </c>
      <c r="AB111" s="79">
        <v>2625.1273912319898</v>
      </c>
      <c r="AC111" s="79">
        <v>808.41920954602097</v>
      </c>
      <c r="AD111" s="79">
        <v>1240.0038916808901</v>
      </c>
      <c r="AE111" s="79">
        <v>2156.7409789449398</v>
      </c>
      <c r="AF111" s="79">
        <v>1232.15571144094</v>
      </c>
      <c r="AG111" s="79">
        <v>1339.6237281465001</v>
      </c>
      <c r="AH111" s="79">
        <v>2594.6896144815501</v>
      </c>
      <c r="AI111" s="79">
        <v>1176.4746951004599</v>
      </c>
      <c r="AJ111" s="79">
        <v>703.29775770051106</v>
      </c>
      <c r="AK111" s="79">
        <v>596.48998987830703</v>
      </c>
      <c r="AL111" s="56">
        <f>SUM(AK111,AJ111,AI111,AH111,AG111,AF111,AE111,AD111,AC111,AB111,AA111,Z111,Y111,X111,W111,V111,U111,T111,S111,R111,Q111,P111,O111,N111,M111,L111,K111,J111,I111)</f>
        <v>36345.562855150041</v>
      </c>
      <c r="AM111" s="79">
        <v>4056.61968373121</v>
      </c>
      <c r="AN111" s="79">
        <v>5820.4216656095996</v>
      </c>
      <c r="AO111" s="56">
        <f>SUM(AN111,AM111,AL111,H111)</f>
        <v>50582.915717653581</v>
      </c>
      <c r="AP111" s="79">
        <v>13617.165404596601</v>
      </c>
      <c r="AQ111" s="79">
        <v>7622.0823662439398</v>
      </c>
      <c r="AR111" s="79">
        <v>5968.3595429397501</v>
      </c>
      <c r="AS111" s="79">
        <v>35079.378835435396</v>
      </c>
      <c r="AT111" s="79">
        <v>15967.863558471499</v>
      </c>
      <c r="AU111" s="79">
        <v>229.427013769251</v>
      </c>
      <c r="AV111" s="79">
        <v>1680.52644890429</v>
      </c>
      <c r="AW111" s="79">
        <v>5790.6875185843201</v>
      </c>
      <c r="AX111" s="79">
        <v>673.95037843125999</v>
      </c>
      <c r="AY111" s="79">
        <v>2639.3773680193799</v>
      </c>
      <c r="AZ111" s="79">
        <f>AX111+AY111</f>
        <v>3313.32774645064</v>
      </c>
      <c r="BA111" s="79">
        <v>32305.894844364899</v>
      </c>
      <c r="BB111" s="79">
        <v>148.385847466548</v>
      </c>
      <c r="BC111" s="79">
        <v>168.88937032761399</v>
      </c>
      <c r="BD111" s="79">
        <f>BA111+BB111+BC111</f>
        <v>32623.170062159061</v>
      </c>
      <c r="BE111" s="79">
        <v>0</v>
      </c>
      <c r="BF111" s="80">
        <v>179518.1755359002</v>
      </c>
    </row>
    <row r="112" spans="1:58" s="70" customFormat="1" ht="12" customHeight="1">
      <c r="A112" s="78" t="s">
        <v>339</v>
      </c>
      <c r="B112" s="79">
        <v>4467.4043150899779</v>
      </c>
      <c r="C112" s="79">
        <v>2965.7829957832355</v>
      </c>
      <c r="D112" s="79">
        <v>7433.1873108732134</v>
      </c>
      <c r="E112" s="79">
        <v>156.35089426568118</v>
      </c>
      <c r="F112" s="79">
        <v>688.46151767767719</v>
      </c>
      <c r="G112" s="79">
        <v>726.84691244533349</v>
      </c>
      <c r="H112" s="79">
        <v>1571.6593243886919</v>
      </c>
      <c r="I112" s="79">
        <v>2558.7503903551174</v>
      </c>
      <c r="J112" s="79">
        <v>55.073723696454834</v>
      </c>
      <c r="K112" s="79">
        <v>1366.6024224612354</v>
      </c>
      <c r="L112" s="79">
        <v>155.10217800332217</v>
      </c>
      <c r="M112" s="79">
        <v>208.07114799733546</v>
      </c>
      <c r="N112" s="79">
        <v>487.07705135104516</v>
      </c>
      <c r="O112" s="79">
        <v>1538.8023917998059</v>
      </c>
      <c r="P112" s="79">
        <v>120.41927993359795</v>
      </c>
      <c r="Q112" s="79">
        <v>56.53596224007655</v>
      </c>
      <c r="R112" s="79">
        <v>88.712132265904231</v>
      </c>
      <c r="S112" s="79">
        <v>1865.6535540441118</v>
      </c>
      <c r="T112" s="79">
        <v>1018.7831931804915</v>
      </c>
      <c r="U112" s="79">
        <v>162.39163454438017</v>
      </c>
      <c r="V112" s="79">
        <v>129.17166402171128</v>
      </c>
      <c r="W112" s="79">
        <v>127.61616563859846</v>
      </c>
      <c r="X112" s="79">
        <v>72.277747066620378</v>
      </c>
      <c r="Y112" s="79">
        <v>225.95517941339355</v>
      </c>
      <c r="Z112" s="79">
        <v>1366.460146283898</v>
      </c>
      <c r="AA112" s="79">
        <v>2596.4229192713105</v>
      </c>
      <c r="AB112" s="79">
        <v>3007.9541157726003</v>
      </c>
      <c r="AC112" s="79">
        <v>1563.1147970531269</v>
      </c>
      <c r="AD112" s="79">
        <v>751.99953852734427</v>
      </c>
      <c r="AE112" s="79">
        <v>580.74014712851158</v>
      </c>
      <c r="AF112" s="79">
        <v>471.41731609982139</v>
      </c>
      <c r="AG112" s="79">
        <v>156.5594975742012</v>
      </c>
      <c r="AH112" s="79">
        <v>406.13150218929337</v>
      </c>
      <c r="AI112" s="79">
        <v>1046.1128977875362</v>
      </c>
      <c r="AJ112" s="79">
        <v>193.73131667418727</v>
      </c>
      <c r="AK112" s="79">
        <v>211.84766957919797</v>
      </c>
      <c r="AL112" s="56">
        <v>22589.487681954233</v>
      </c>
      <c r="AM112" s="79">
        <v>35994.70013997874</v>
      </c>
      <c r="AN112" s="79">
        <v>367.62441595568271</v>
      </c>
      <c r="AO112" s="56">
        <v>60523.471562277344</v>
      </c>
      <c r="AP112" s="79">
        <v>9686.6168106014775</v>
      </c>
      <c r="AQ112" s="79">
        <v>1528.5052201597587</v>
      </c>
      <c r="AR112" s="79">
        <v>2029.5809166437916</v>
      </c>
      <c r="AS112" s="79">
        <v>1269.3627409860715</v>
      </c>
      <c r="AT112" s="79">
        <v>260.12088489764614</v>
      </c>
      <c r="AU112" s="79">
        <v>116.14382207642279</v>
      </c>
      <c r="AV112" s="79">
        <v>1439.5814556438584</v>
      </c>
      <c r="AW112" s="79">
        <v>1285.7063036293214</v>
      </c>
      <c r="AX112" s="79">
        <v>1287.0583252274591</v>
      </c>
      <c r="AY112" s="79">
        <v>914.62219128681636</v>
      </c>
      <c r="AZ112" s="79">
        <v>2201.6805165142755</v>
      </c>
      <c r="BA112" s="79">
        <v>3106.5065103107167</v>
      </c>
      <c r="BB112" s="79">
        <v>1087.3039279929844</v>
      </c>
      <c r="BC112" s="79">
        <v>655.81575062391744</v>
      </c>
      <c r="BD112" s="79">
        <v>4849.6261889276184</v>
      </c>
      <c r="BE112" s="79">
        <v>0</v>
      </c>
      <c r="BF112" s="80">
        <v>102947.15925444756</v>
      </c>
    </row>
    <row r="113" spans="1:58" s="70" customFormat="1" ht="12" customHeight="1">
      <c r="A113" s="78" t="s">
        <v>340</v>
      </c>
      <c r="B113" s="79">
        <v>2.4937498436020205</v>
      </c>
      <c r="C113" s="79">
        <v>0.88404379951489209</v>
      </c>
      <c r="D113" s="79">
        <v>3.3777936431169127</v>
      </c>
      <c r="E113" s="79">
        <v>25.647639816371832</v>
      </c>
      <c r="F113" s="79">
        <v>108.87516457066087</v>
      </c>
      <c r="G113" s="79">
        <v>77.61573459287753</v>
      </c>
      <c r="H113" s="79">
        <v>212.13853897991024</v>
      </c>
      <c r="I113" s="79">
        <v>969.48300747651285</v>
      </c>
      <c r="J113" s="79">
        <v>1.0546584404594597</v>
      </c>
      <c r="K113" s="79">
        <v>65.701352754104676</v>
      </c>
      <c r="L113" s="79">
        <v>24.09661218974885</v>
      </c>
      <c r="M113" s="79">
        <v>19.34870027841454</v>
      </c>
      <c r="N113" s="79">
        <v>124.51522656215982</v>
      </c>
      <c r="O113" s="79">
        <v>250.12044091051408</v>
      </c>
      <c r="P113" s="79">
        <v>8.7939459817950443</v>
      </c>
      <c r="Q113" s="79">
        <v>167.15731525089046</v>
      </c>
      <c r="R113" s="79">
        <v>17.085720287626778</v>
      </c>
      <c r="S113" s="79">
        <v>245.17401496363806</v>
      </c>
      <c r="T113" s="79">
        <v>133.88293089469866</v>
      </c>
      <c r="U113" s="79">
        <v>43.557456268109817</v>
      </c>
      <c r="V113" s="79">
        <v>66.648079058109715</v>
      </c>
      <c r="W113" s="79">
        <v>81.616379090869557</v>
      </c>
      <c r="X113" s="79">
        <v>37.292799756984614</v>
      </c>
      <c r="Y113" s="79">
        <v>116.58500163473941</v>
      </c>
      <c r="Z113" s="79">
        <v>372.89379920455201</v>
      </c>
      <c r="AA113" s="79">
        <v>492.33067400261928</v>
      </c>
      <c r="AB113" s="79">
        <v>3773.8052331186395</v>
      </c>
      <c r="AC113" s="79">
        <v>1396.3388132015327</v>
      </c>
      <c r="AD113" s="79">
        <v>109.30431161350167</v>
      </c>
      <c r="AE113" s="79">
        <v>86.657917815402413</v>
      </c>
      <c r="AF113" s="79">
        <v>51.57101351508058</v>
      </c>
      <c r="AG113" s="79">
        <v>32.246830326320776</v>
      </c>
      <c r="AH113" s="79">
        <v>83.572954687329641</v>
      </c>
      <c r="AI113" s="79">
        <v>251.24482835278374</v>
      </c>
      <c r="AJ113" s="79">
        <v>101.05419991506173</v>
      </c>
      <c r="AK113" s="79">
        <v>43.083437769504989</v>
      </c>
      <c r="AL113" s="56">
        <v>9166.2176553217068</v>
      </c>
      <c r="AM113" s="79">
        <v>3941.9048879052639</v>
      </c>
      <c r="AN113" s="79">
        <v>198.34878407183132</v>
      </c>
      <c r="AO113" s="56">
        <v>13518.609866278712</v>
      </c>
      <c r="AP113" s="79">
        <v>2147.1402695042234</v>
      </c>
      <c r="AQ113" s="79">
        <v>592.94587752684151</v>
      </c>
      <c r="AR113" s="79">
        <v>164.33875521258815</v>
      </c>
      <c r="AS113" s="79">
        <v>273.88317439817877</v>
      </c>
      <c r="AT113" s="79">
        <v>139.03797559050386</v>
      </c>
      <c r="AU113" s="79">
        <v>23.508563559149199</v>
      </c>
      <c r="AV113" s="79">
        <v>738.73292220095186</v>
      </c>
      <c r="AW113" s="79">
        <v>516.33477510089892</v>
      </c>
      <c r="AX113" s="79">
        <v>136.9491004590009</v>
      </c>
      <c r="AY113" s="79">
        <v>1002.3348589539037</v>
      </c>
      <c r="AZ113" s="79">
        <v>1139.2839594129046</v>
      </c>
      <c r="BA113" s="79">
        <v>5790.6548751999526</v>
      </c>
      <c r="BB113" s="79">
        <v>864.42493569609553</v>
      </c>
      <c r="BC113" s="79">
        <v>764.53459482570224</v>
      </c>
      <c r="BD113" s="79">
        <v>7419.6144057217498</v>
      </c>
      <c r="BE113" s="79">
        <v>0</v>
      </c>
      <c r="BF113" s="80">
        <v>25327.242649526299</v>
      </c>
    </row>
    <row r="114" spans="1:58" s="70" customFormat="1" ht="12" customHeight="1">
      <c r="A114" s="78" t="s">
        <v>107</v>
      </c>
      <c r="B114" s="79">
        <v>4.3722372302896604</v>
      </c>
      <c r="C114" s="79">
        <v>0</v>
      </c>
      <c r="D114" s="79">
        <f>SUM(B114:C114)</f>
        <v>4.3722372302896604</v>
      </c>
      <c r="E114" s="79">
        <v>34.374024922531397</v>
      </c>
      <c r="F114" s="79">
        <v>0</v>
      </c>
      <c r="G114" s="79">
        <v>1.8128045730840801</v>
      </c>
      <c r="H114" s="79">
        <f>SUM(G114,F114,E114)</f>
        <v>36.186829495615477</v>
      </c>
      <c r="I114" s="79">
        <v>1.7538475404656899</v>
      </c>
      <c r="J114" s="79">
        <v>0</v>
      </c>
      <c r="K114" s="79">
        <v>10.6297811686599</v>
      </c>
      <c r="L114" s="79">
        <v>0</v>
      </c>
      <c r="M114" s="79">
        <v>0</v>
      </c>
      <c r="N114" s="79">
        <v>0</v>
      </c>
      <c r="O114" s="79">
        <v>0</v>
      </c>
      <c r="P114" s="79">
        <v>13.679095526639401</v>
      </c>
      <c r="Q114" s="79">
        <v>0</v>
      </c>
      <c r="R114" s="79">
        <v>0</v>
      </c>
      <c r="S114" s="79">
        <v>0</v>
      </c>
      <c r="T114" s="79">
        <v>0</v>
      </c>
      <c r="U114" s="79">
        <v>0</v>
      </c>
      <c r="V114" s="79">
        <v>0</v>
      </c>
      <c r="W114" s="79">
        <v>0</v>
      </c>
      <c r="X114" s="79">
        <v>0</v>
      </c>
      <c r="Y114" s="79">
        <v>0</v>
      </c>
      <c r="Z114" s="79">
        <v>0</v>
      </c>
      <c r="AA114" s="79">
        <v>1.8682035664980701</v>
      </c>
      <c r="AB114" s="79">
        <v>19.260297874343198</v>
      </c>
      <c r="AC114" s="79">
        <v>2.6184191265850001</v>
      </c>
      <c r="AD114" s="79">
        <v>19.470868878762801</v>
      </c>
      <c r="AE114" s="79">
        <v>15.2333151240272</v>
      </c>
      <c r="AF114" s="79">
        <v>46.3989092494446</v>
      </c>
      <c r="AG114" s="79">
        <v>333.274704734198</v>
      </c>
      <c r="AH114" s="79">
        <v>1.6287000501022499</v>
      </c>
      <c r="AI114" s="79">
        <v>0</v>
      </c>
      <c r="AJ114" s="79">
        <v>0</v>
      </c>
      <c r="AK114" s="79">
        <v>3.5130348176077999</v>
      </c>
      <c r="AL114" s="56">
        <f>SUM(AK114,AJ114,AI114,AH114,AG114,AF114,AE114,AD114,AC114,AB114,AA114,Z114,Y114,X114,W114,V114,U114,T114,S114,R114,Q114,P114,O114,N114,M114,L114,K114,J114,I114)</f>
        <v>469.32917765733407</v>
      </c>
      <c r="AM114" s="79">
        <v>340.39020080160702</v>
      </c>
      <c r="AN114" s="79">
        <v>81.827358045391605</v>
      </c>
      <c r="AO114" s="56">
        <f>SUM(AN114,AM114,AL114,H114)</f>
        <v>927.73356599994815</v>
      </c>
      <c r="AP114" s="79">
        <v>1418.2167955234399</v>
      </c>
      <c r="AQ114" s="79">
        <v>356.07280688722699</v>
      </c>
      <c r="AR114" s="79">
        <v>4162.6881688044496</v>
      </c>
      <c r="AS114" s="79">
        <v>906.15299871684897</v>
      </c>
      <c r="AT114" s="79">
        <v>54.492298530445503</v>
      </c>
      <c r="AU114" s="79">
        <v>80.369223230017695</v>
      </c>
      <c r="AV114" s="79">
        <v>86.405231641306997</v>
      </c>
      <c r="AW114" s="79">
        <v>1069.39369453065</v>
      </c>
      <c r="AX114" s="79">
        <v>296.86519305081202</v>
      </c>
      <c r="AY114" s="79">
        <v>407.74281443311003</v>
      </c>
      <c r="AZ114" s="79">
        <f>AX114+AY114</f>
        <v>704.60800748392205</v>
      </c>
      <c r="BA114" s="79">
        <v>518.86648517147398</v>
      </c>
      <c r="BB114" s="79">
        <v>42.599951145872403</v>
      </c>
      <c r="BC114" s="79">
        <v>144.577123011521</v>
      </c>
      <c r="BD114" s="79">
        <f>BA114+BB114+BC114</f>
        <v>706.04355932886733</v>
      </c>
      <c r="BE114" s="79">
        <v>0</v>
      </c>
      <c r="BF114" s="80">
        <v>10492.984642752997</v>
      </c>
    </row>
    <row r="115" spans="1:58" s="70" customFormat="1" ht="12" customHeight="1">
      <c r="A115" s="78" t="s">
        <v>108</v>
      </c>
      <c r="B115" s="79">
        <v>7.3666094987446797</v>
      </c>
      <c r="C115" s="79">
        <v>0.83225054574357804</v>
      </c>
      <c r="D115" s="79">
        <f t="shared" si="50"/>
        <v>8.1988600444882582</v>
      </c>
      <c r="E115" s="79">
        <v>176.96382734194901</v>
      </c>
      <c r="F115" s="79">
        <v>43.696118324756704</v>
      </c>
      <c r="G115" s="79">
        <v>20.3621512802561</v>
      </c>
      <c r="H115" s="79">
        <f t="shared" si="51"/>
        <v>241.02209694696182</v>
      </c>
      <c r="I115" s="79">
        <v>412.87753481239503</v>
      </c>
      <c r="J115" s="79">
        <v>27.617785814395798</v>
      </c>
      <c r="K115" s="79">
        <v>34.372147039317298</v>
      </c>
      <c r="L115" s="79">
        <v>17.306606319127901</v>
      </c>
      <c r="M115" s="79">
        <v>21.2795702379772</v>
      </c>
      <c r="N115" s="79">
        <v>5.14868855025441</v>
      </c>
      <c r="O115" s="79">
        <v>53.843627429680602</v>
      </c>
      <c r="P115" s="79">
        <v>16.218517354870901</v>
      </c>
      <c r="Q115" s="79">
        <v>18.2161067257925</v>
      </c>
      <c r="R115" s="79">
        <v>8.9281386184183198</v>
      </c>
      <c r="S115" s="79">
        <v>101.087888008522</v>
      </c>
      <c r="T115" s="79">
        <v>10.3220575325381</v>
      </c>
      <c r="U115" s="79">
        <v>217.42986991082199</v>
      </c>
      <c r="V115" s="79">
        <v>65.496208307409603</v>
      </c>
      <c r="W115" s="79">
        <v>23.8849070201484</v>
      </c>
      <c r="X115" s="79">
        <v>24.746058800782201</v>
      </c>
      <c r="Y115" s="79">
        <v>61.152441805639697</v>
      </c>
      <c r="Z115" s="79">
        <v>70.982671515955303</v>
      </c>
      <c r="AA115" s="79">
        <v>53.354819811873298</v>
      </c>
      <c r="AB115" s="79">
        <v>166.76164012193701</v>
      </c>
      <c r="AC115" s="79">
        <v>46.567635956788003</v>
      </c>
      <c r="AD115" s="79">
        <v>108.559913560008</v>
      </c>
      <c r="AE115" s="79">
        <v>322.01996451711199</v>
      </c>
      <c r="AF115" s="79">
        <v>92.064576487592703</v>
      </c>
      <c r="AG115" s="79">
        <v>127.829320745205</v>
      </c>
      <c r="AH115" s="79">
        <v>301.65348332930603</v>
      </c>
      <c r="AI115" s="79">
        <v>76.459981409552299</v>
      </c>
      <c r="AJ115" s="79">
        <v>38.948139548711602</v>
      </c>
      <c r="AK115" s="79">
        <v>40.281901982163298</v>
      </c>
      <c r="AL115" s="56">
        <f>SUM(AK115,AJ115,AI115,AH115,AG115,AF115,AE115,AD115,AC115,AB115,AA115,Z115,Y115,X115,W115,V115,U115,T115,S115,R115,Q115,P115,O115,N115,M115,L115,K115,J115,I115)</f>
        <v>2565.4122032742962</v>
      </c>
      <c r="AM115" s="79">
        <v>195.71047638594899</v>
      </c>
      <c r="AN115" s="79">
        <v>823.00095149366905</v>
      </c>
      <c r="AO115" s="56">
        <f>SUM(AN115,AM115,AL115,H115)</f>
        <v>3825.1457281008761</v>
      </c>
      <c r="AP115" s="79">
        <v>1705.3830587068601</v>
      </c>
      <c r="AQ115" s="79">
        <v>873.10820808225799</v>
      </c>
      <c r="AR115" s="79">
        <v>704.04077232461896</v>
      </c>
      <c r="AS115" s="79">
        <v>1833.50324637273</v>
      </c>
      <c r="AT115" s="79">
        <v>54.2451364532889</v>
      </c>
      <c r="AU115" s="79">
        <v>40.815349429332599</v>
      </c>
      <c r="AV115" s="79">
        <v>102.8645037683</v>
      </c>
      <c r="AW115" s="79">
        <v>1297.03362219317</v>
      </c>
      <c r="AX115" s="79">
        <v>278.68356552747298</v>
      </c>
      <c r="AY115" s="79">
        <v>1479.7587771239</v>
      </c>
      <c r="AZ115" s="79">
        <f>AX115+AY115</f>
        <v>1758.4423426513731</v>
      </c>
      <c r="BA115" s="79">
        <v>6325.2124069131496</v>
      </c>
      <c r="BB115" s="79">
        <v>712.99167986817497</v>
      </c>
      <c r="BC115" s="79">
        <v>2246.2315638053101</v>
      </c>
      <c r="BD115" s="79">
        <f>BA115+BB115+BC115</f>
        <v>9284.4356505866344</v>
      </c>
      <c r="BE115" s="79">
        <v>0</v>
      </c>
      <c r="BF115" s="80">
        <v>33475.135983426429</v>
      </c>
    </row>
    <row r="116" spans="1:58" s="70" customFormat="1" ht="12" customHeight="1">
      <c r="A116" s="71" t="s">
        <v>376</v>
      </c>
      <c r="B116" s="72">
        <f>SUM(B118:B119)</f>
        <v>771.8339964986335</v>
      </c>
      <c r="C116" s="72">
        <f>SUM(C118:C119)</f>
        <v>379.05359971839408</v>
      </c>
      <c r="D116" s="72">
        <f t="shared" si="50"/>
        <v>1150.8875962170275</v>
      </c>
      <c r="E116" s="72">
        <f>SUM(E118:E119)</f>
        <v>11408.219047163271</v>
      </c>
      <c r="F116" s="72">
        <f>SUM(F118:F119)</f>
        <v>2062.7946242254579</v>
      </c>
      <c r="G116" s="72">
        <f>SUM(G118:G119)</f>
        <v>1495.4613871643851</v>
      </c>
      <c r="H116" s="72">
        <f t="shared" si="51"/>
        <v>14966.475058553115</v>
      </c>
      <c r="I116" s="72">
        <f t="shared" ref="I116:AK116" si="52">SUM(I118:I119)</f>
        <v>21391.156771692342</v>
      </c>
      <c r="J116" s="72">
        <f t="shared" si="52"/>
        <v>1328.0381686815103</v>
      </c>
      <c r="K116" s="72">
        <f t="shared" si="52"/>
        <v>1108.3999745936319</v>
      </c>
      <c r="L116" s="72">
        <f t="shared" si="52"/>
        <v>1401.8146734300431</v>
      </c>
      <c r="M116" s="72">
        <f t="shared" si="52"/>
        <v>1202.2719434618361</v>
      </c>
      <c r="N116" s="72">
        <f t="shared" si="52"/>
        <v>378.18626020033412</v>
      </c>
      <c r="O116" s="72">
        <f t="shared" si="52"/>
        <v>2787.678753326682</v>
      </c>
      <c r="P116" s="72">
        <f t="shared" si="52"/>
        <v>761.80940588723706</v>
      </c>
      <c r="Q116" s="72">
        <f t="shared" si="52"/>
        <v>3339.845492277987</v>
      </c>
      <c r="R116" s="72">
        <f t="shared" si="52"/>
        <v>674.1569767546639</v>
      </c>
      <c r="S116" s="72">
        <f t="shared" si="52"/>
        <v>3083.5553812184071</v>
      </c>
      <c r="T116" s="72">
        <f t="shared" si="52"/>
        <v>699.44552563542402</v>
      </c>
      <c r="U116" s="72">
        <f t="shared" si="52"/>
        <v>5199.8140423859304</v>
      </c>
      <c r="V116" s="72">
        <f t="shared" si="52"/>
        <v>2024.3455019892349</v>
      </c>
      <c r="W116" s="72">
        <f t="shared" si="52"/>
        <v>2120.0269496823657</v>
      </c>
      <c r="X116" s="72">
        <f t="shared" si="52"/>
        <v>1287.206804955696</v>
      </c>
      <c r="Y116" s="72">
        <f t="shared" si="52"/>
        <v>973.19598682106232</v>
      </c>
      <c r="Z116" s="72">
        <f t="shared" si="52"/>
        <v>2782.585693156765</v>
      </c>
      <c r="AA116" s="72">
        <f t="shared" si="52"/>
        <v>3107.6772311409741</v>
      </c>
      <c r="AB116" s="72">
        <f t="shared" si="52"/>
        <v>2840.5702682133569</v>
      </c>
      <c r="AC116" s="72">
        <f t="shared" si="52"/>
        <v>1102.5258684582966</v>
      </c>
      <c r="AD116" s="72">
        <f t="shared" si="52"/>
        <v>2335.0268258977981</v>
      </c>
      <c r="AE116" s="72">
        <f t="shared" si="52"/>
        <v>5428.1254771594286</v>
      </c>
      <c r="AF116" s="72">
        <f t="shared" si="52"/>
        <v>4292.3908296896661</v>
      </c>
      <c r="AG116" s="72">
        <f t="shared" si="52"/>
        <v>5909.3955804052202</v>
      </c>
      <c r="AH116" s="72">
        <f t="shared" si="52"/>
        <v>10928.077322739669</v>
      </c>
      <c r="AI116" s="72">
        <f t="shared" si="52"/>
        <v>3979.8065676920501</v>
      </c>
      <c r="AJ116" s="72">
        <f t="shared" si="52"/>
        <v>1330.715528012076</v>
      </c>
      <c r="AK116" s="72">
        <f t="shared" si="52"/>
        <v>1205.9392872669569</v>
      </c>
      <c r="AL116" s="73">
        <f>SUM(AK116,AJ116,AI116,AH116,AG116,AF116,AE116,AD116,AC116,AB116,AA116,Z116,Y116,X116,W116,V116,U116,T116,S116,R116,Q116,P116,O116,N116,M116,L116,K116,J116,I116)</f>
        <v>95003.785092826627</v>
      </c>
      <c r="AM116" s="72">
        <f>SUM(AM118:AM119)</f>
        <v>8870.9755083866094</v>
      </c>
      <c r="AN116" s="72">
        <f>SUM(AN118:AN119)</f>
        <v>13043.299982040899</v>
      </c>
      <c r="AO116" s="73">
        <f>SUM(AN116,AM116,AL116,H116)</f>
        <v>131884.53564180725</v>
      </c>
      <c r="AP116" s="72">
        <f t="shared" ref="AP116:AY116" si="53">SUM(AP118:AP119)</f>
        <v>48500.861457950705</v>
      </c>
      <c r="AQ116" s="72">
        <f t="shared" si="53"/>
        <v>20034.04864169336</v>
      </c>
      <c r="AR116" s="72">
        <f t="shared" si="53"/>
        <v>65628.256032890495</v>
      </c>
      <c r="AS116" s="72">
        <f t="shared" si="53"/>
        <v>44074.213036268804</v>
      </c>
      <c r="AT116" s="72">
        <f t="shared" si="53"/>
        <v>2528.3203132248509</v>
      </c>
      <c r="AU116" s="72">
        <f t="shared" si="53"/>
        <v>351.037714955448</v>
      </c>
      <c r="AV116" s="72">
        <f t="shared" si="53"/>
        <v>3207.0931393909641</v>
      </c>
      <c r="AW116" s="72">
        <f t="shared" si="53"/>
        <v>59176.676004825495</v>
      </c>
      <c r="AX116" s="72">
        <f t="shared" si="53"/>
        <v>7851.2328816952604</v>
      </c>
      <c r="AY116" s="72">
        <f t="shared" si="53"/>
        <v>2864.3984895675003</v>
      </c>
      <c r="AZ116" s="72">
        <f>SUM(AX116:AY116)</f>
        <v>10715.63137126276</v>
      </c>
      <c r="BA116" s="72">
        <f>SUM(BA118:BA119)</f>
        <v>31534.335218187902</v>
      </c>
      <c r="BB116" s="72">
        <f>SUM(BB118:BB119)</f>
        <v>8432.8172030169299</v>
      </c>
      <c r="BC116" s="72">
        <f>SUM(BC118:BC119)</f>
        <v>6787.56047705118</v>
      </c>
      <c r="BD116" s="72">
        <f>SUM(BA116:BC116)</f>
        <v>46754.71289825601</v>
      </c>
      <c r="BE116" s="72">
        <f>SUM(BE118:BE119)</f>
        <v>0</v>
      </c>
      <c r="BF116" s="74">
        <f>SUM(BF118:BF119)</f>
        <v>446620.97728271643</v>
      </c>
    </row>
    <row r="117" spans="1:58" s="70" customFormat="1" ht="12" customHeight="1">
      <c r="A117" s="75" t="s">
        <v>381</v>
      </c>
      <c r="B117" s="76">
        <f t="shared" ref="B117:M117" si="54">B116/B$97</f>
        <v>6.8976934955904678E-2</v>
      </c>
      <c r="C117" s="76">
        <f t="shared" si="54"/>
        <v>7.3054714844030477E-2</v>
      </c>
      <c r="D117" s="76">
        <f t="shared" si="54"/>
        <v>7.0268765562230301E-2</v>
      </c>
      <c r="E117" s="76">
        <f t="shared" si="54"/>
        <v>0.51783948435682903</v>
      </c>
      <c r="F117" s="76">
        <f t="shared" si="54"/>
        <v>0.25364794830476145</v>
      </c>
      <c r="G117" s="76">
        <f t="shared" si="54"/>
        <v>0.33058924787539085</v>
      </c>
      <c r="H117" s="76">
        <f t="shared" si="54"/>
        <v>0.43147776515179609</v>
      </c>
      <c r="I117" s="76">
        <f t="shared" si="54"/>
        <v>0.35555392983111056</v>
      </c>
      <c r="J117" s="76">
        <f t="shared" si="54"/>
        <v>0.60876430361394096</v>
      </c>
      <c r="K117" s="76">
        <f t="shared" si="54"/>
        <v>0.21251671989716781</v>
      </c>
      <c r="L117" s="76">
        <f t="shared" si="54"/>
        <v>0.38197779002201776</v>
      </c>
      <c r="M117" s="76">
        <f t="shared" si="54"/>
        <v>0.35343170693066478</v>
      </c>
      <c r="N117" s="76">
        <f>N116/N$97</f>
        <v>0.15796611663748855</v>
      </c>
      <c r="O117" s="76">
        <f>O116/O$97</f>
        <v>0.26970404038221568</v>
      </c>
      <c r="P117" s="76">
        <f>P116/P$97</f>
        <v>0.43383957746550084</v>
      </c>
      <c r="Q117" s="76">
        <f t="shared" ref="Q117:AI117" si="55">Q116/Q$97</f>
        <v>0.45338811919925143</v>
      </c>
      <c r="R117" s="76">
        <f t="shared" si="55"/>
        <v>0.24559788949300004</v>
      </c>
      <c r="S117" s="76">
        <f t="shared" si="55"/>
        <v>0.3064813176359405</v>
      </c>
      <c r="T117" s="76">
        <f t="shared" si="55"/>
        <v>0.19753076087621915</v>
      </c>
      <c r="U117" s="76">
        <f t="shared" si="55"/>
        <v>0.57641968819450884</v>
      </c>
      <c r="V117" s="76">
        <f t="shared" si="55"/>
        <v>0.52501539016578558</v>
      </c>
      <c r="W117" s="76">
        <f t="shared" si="55"/>
        <v>0.52204618162332239</v>
      </c>
      <c r="X117" s="76">
        <f t="shared" si="55"/>
        <v>0.53984898041462603</v>
      </c>
      <c r="Y117" s="76">
        <f t="shared" si="55"/>
        <v>0.34371567631827882</v>
      </c>
      <c r="Z117" s="76">
        <f t="shared" si="55"/>
        <v>0.30406655942045641</v>
      </c>
      <c r="AA117" s="76">
        <f t="shared" si="55"/>
        <v>0.2929966970120893</v>
      </c>
      <c r="AB117" s="76">
        <f t="shared" si="55"/>
        <v>0.14591928108113467</v>
      </c>
      <c r="AC117" s="76">
        <f t="shared" si="55"/>
        <v>0.19083678973145893</v>
      </c>
      <c r="AD117" s="76">
        <f t="shared" si="55"/>
        <v>0.31432547125773147</v>
      </c>
      <c r="AE117" s="76">
        <f t="shared" si="55"/>
        <v>0.38274810971001616</v>
      </c>
      <c r="AF117" s="76">
        <f t="shared" si="55"/>
        <v>0.4871215544993695</v>
      </c>
      <c r="AG117" s="76">
        <f t="shared" si="55"/>
        <v>0.52645558777183532</v>
      </c>
      <c r="AH117" s="76">
        <f t="shared" si="55"/>
        <v>0.51957048548820772</v>
      </c>
      <c r="AI117" s="76">
        <f t="shared" si="55"/>
        <v>0.45365412916066233</v>
      </c>
      <c r="AJ117" s="76">
        <f t="shared" ref="AJ117:BD117" si="56">AJ116/AJ$97</f>
        <v>0.38528313522145807</v>
      </c>
      <c r="AK117" s="76">
        <f t="shared" si="56"/>
        <v>0.36009575012125472</v>
      </c>
      <c r="AL117" s="76">
        <f t="shared" si="56"/>
        <v>0.36788629050684252</v>
      </c>
      <c r="AM117" s="76">
        <f t="shared" si="56"/>
        <v>0.15518464809325322</v>
      </c>
      <c r="AN117" s="76">
        <f t="shared" si="56"/>
        <v>0.52358778795540906</v>
      </c>
      <c r="AO117" s="76">
        <f t="shared" si="56"/>
        <v>0.35168815881532245</v>
      </c>
      <c r="AP117" s="76">
        <f t="shared" si="56"/>
        <v>0.37707362251551862</v>
      </c>
      <c r="AQ117" s="76">
        <f t="shared" si="56"/>
        <v>0.27737045702048513</v>
      </c>
      <c r="AR117" s="76">
        <f t="shared" si="56"/>
        <v>0.71609300806142595</v>
      </c>
      <c r="AS117" s="76">
        <f t="shared" si="56"/>
        <v>0.4629332320897418</v>
      </c>
      <c r="AT117" s="76">
        <f t="shared" si="56"/>
        <v>0.12121803080922212</v>
      </c>
      <c r="AU117" s="76">
        <f t="shared" si="56"/>
        <v>0.25362962008479001</v>
      </c>
      <c r="AV117" s="76">
        <f t="shared" si="56"/>
        <v>0.27423714265565508</v>
      </c>
      <c r="AW117" s="76">
        <f t="shared" si="56"/>
        <v>0.70495112301692131</v>
      </c>
      <c r="AX117" s="76">
        <f t="shared" si="56"/>
        <v>0.50243550711694585</v>
      </c>
      <c r="AY117" s="76">
        <f t="shared" si="56"/>
        <v>0.12497239652776623</v>
      </c>
      <c r="AZ117" s="76">
        <f t="shared" si="56"/>
        <v>0.27799161708015024</v>
      </c>
      <c r="BA117" s="76">
        <f t="shared" si="56"/>
        <v>0.35335929262176463</v>
      </c>
      <c r="BB117" s="76">
        <f t="shared" si="56"/>
        <v>0.58000040129860275</v>
      </c>
      <c r="BC117" s="76">
        <f t="shared" si="56"/>
        <v>0.49590261388108559</v>
      </c>
      <c r="BD117" s="76">
        <f t="shared" si="56"/>
        <v>0.3980202473712296</v>
      </c>
      <c r="BE117" s="76">
        <v>0</v>
      </c>
      <c r="BF117" s="77">
        <f>BF116/BF$97</f>
        <v>0.40316019830086552</v>
      </c>
    </row>
    <row r="118" spans="1:58" s="70" customFormat="1" ht="12" customHeight="1">
      <c r="A118" s="78" t="s">
        <v>104</v>
      </c>
      <c r="B118" s="79">
        <v>24.2312692086055</v>
      </c>
      <c r="C118" s="79">
        <v>10.3677475860241</v>
      </c>
      <c r="D118" s="79">
        <f t="shared" ref="D118:D119" si="57">SUM(B118:C118)</f>
        <v>34.599016794629598</v>
      </c>
      <c r="E118" s="79">
        <v>485.72653915957198</v>
      </c>
      <c r="F118" s="79">
        <v>203.44433041435801</v>
      </c>
      <c r="G118" s="79">
        <v>76.347307081195197</v>
      </c>
      <c r="H118" s="79">
        <f t="shared" ref="H118:H120" si="58">SUM(G118,F118,E118)</f>
        <v>765.51817665512522</v>
      </c>
      <c r="I118" s="79">
        <v>3051.1708949189401</v>
      </c>
      <c r="J118" s="79">
        <v>54.415466246980301</v>
      </c>
      <c r="K118" s="79">
        <v>354.39013827606999</v>
      </c>
      <c r="L118" s="79">
        <v>640.57782617773296</v>
      </c>
      <c r="M118" s="79">
        <v>191.200027030456</v>
      </c>
      <c r="N118" s="79">
        <v>90.251357628866103</v>
      </c>
      <c r="O118" s="79">
        <v>434.455399163702</v>
      </c>
      <c r="P118" s="79">
        <v>433.85180125504002</v>
      </c>
      <c r="Q118" s="79">
        <v>214.028840572767</v>
      </c>
      <c r="R118" s="79">
        <v>108.90001061036099</v>
      </c>
      <c r="S118" s="79">
        <v>462.137094578367</v>
      </c>
      <c r="T118" s="79">
        <v>111.135441978106</v>
      </c>
      <c r="U118" s="79">
        <v>438.29477193952101</v>
      </c>
      <c r="V118" s="79">
        <v>223.65715079132499</v>
      </c>
      <c r="W118" s="79">
        <v>39.159951025305702</v>
      </c>
      <c r="X118" s="79">
        <v>135.04509155221601</v>
      </c>
      <c r="Y118" s="79">
        <v>96.873666949302304</v>
      </c>
      <c r="Z118" s="79">
        <v>424.09248084274498</v>
      </c>
      <c r="AA118" s="79">
        <v>491.669144400964</v>
      </c>
      <c r="AB118" s="79">
        <v>410.20157577535701</v>
      </c>
      <c r="AC118" s="79">
        <v>82.612542980326495</v>
      </c>
      <c r="AD118" s="79">
        <v>431.05483070704798</v>
      </c>
      <c r="AE118" s="79">
        <v>813.468764456028</v>
      </c>
      <c r="AF118" s="79">
        <v>782.09967104469604</v>
      </c>
      <c r="AG118" s="79">
        <v>1047.3416183030399</v>
      </c>
      <c r="AH118" s="79">
        <v>2386.8806522866998</v>
      </c>
      <c r="AI118" s="79">
        <v>1638.4975774622999</v>
      </c>
      <c r="AJ118" s="79">
        <v>282.84092874188599</v>
      </c>
      <c r="AK118" s="79">
        <v>383.38211966521601</v>
      </c>
      <c r="AL118" s="56">
        <f>SUM(AK118,AJ118,AI118,AH118,AG118,AF118,AE118,AD118,AC118,AB118,AA118,Z118,Y118,X118,W118,V118,U118,T118,S118,R118,Q118,P118,O118,N118,M118,L118,K118,J118,I118)</f>
        <v>16253.686837361367</v>
      </c>
      <c r="AM118" s="79">
        <v>1249.1358439160899</v>
      </c>
      <c r="AN118" s="79">
        <v>1498.6202245627001</v>
      </c>
      <c r="AO118" s="56">
        <f>SUM(AN118,AM118,AL118,H118)</f>
        <v>19766.961082495283</v>
      </c>
      <c r="AP118" s="79">
        <v>10204.061889803101</v>
      </c>
      <c r="AQ118" s="79">
        <v>3308.6156991421599</v>
      </c>
      <c r="AR118" s="79">
        <v>38839.881072948701</v>
      </c>
      <c r="AS118" s="79">
        <v>16632.002217463501</v>
      </c>
      <c r="AT118" s="79">
        <v>690.67774014649103</v>
      </c>
      <c r="AU118" s="79">
        <v>212.307710552392</v>
      </c>
      <c r="AV118" s="79">
        <v>794.40536879944398</v>
      </c>
      <c r="AW118" s="79">
        <v>31919.682757882099</v>
      </c>
      <c r="AX118" s="79">
        <v>2754.6202985966902</v>
      </c>
      <c r="AY118" s="79">
        <v>1071.1246246491601</v>
      </c>
      <c r="AZ118" s="79">
        <f t="shared" ref="AZ118:AZ119" si="59">AX118+AY118</f>
        <v>3825.7449232458503</v>
      </c>
      <c r="BA118" s="79">
        <v>10177.5634237832</v>
      </c>
      <c r="BB118" s="79">
        <v>3206.55530131254</v>
      </c>
      <c r="BC118" s="79">
        <v>1435.4567719578999</v>
      </c>
      <c r="BD118" s="79">
        <f t="shared" si="27"/>
        <v>14819.57549705364</v>
      </c>
      <c r="BE118" s="79">
        <v>0</v>
      </c>
      <c r="BF118" s="80">
        <v>144714.46520641542</v>
      </c>
    </row>
    <row r="119" spans="1:58" s="70" customFormat="1" ht="12" customHeight="1">
      <c r="A119" s="78" t="s">
        <v>109</v>
      </c>
      <c r="B119" s="79">
        <v>747.60272729002804</v>
      </c>
      <c r="C119" s="79">
        <v>368.68585213236997</v>
      </c>
      <c r="D119" s="79">
        <f t="shared" si="57"/>
        <v>1116.288579422398</v>
      </c>
      <c r="E119" s="79">
        <v>10922.492508003699</v>
      </c>
      <c r="F119" s="79">
        <v>1859.3502938111001</v>
      </c>
      <c r="G119" s="79">
        <v>1419.1140800831899</v>
      </c>
      <c r="H119" s="79">
        <f t="shared" si="58"/>
        <v>14200.95688189799</v>
      </c>
      <c r="I119" s="79">
        <v>18339.9858767734</v>
      </c>
      <c r="J119" s="79">
        <v>1273.6227024345301</v>
      </c>
      <c r="K119" s="79">
        <v>754.00983631756196</v>
      </c>
      <c r="L119" s="79">
        <v>761.23684725230999</v>
      </c>
      <c r="M119" s="79">
        <v>1011.07191643138</v>
      </c>
      <c r="N119" s="79">
        <v>287.934902571468</v>
      </c>
      <c r="O119" s="79">
        <v>2353.2233541629798</v>
      </c>
      <c r="P119" s="79">
        <v>327.95760463219699</v>
      </c>
      <c r="Q119" s="79">
        <v>3125.81665170522</v>
      </c>
      <c r="R119" s="79">
        <v>565.25696614430296</v>
      </c>
      <c r="S119" s="79">
        <v>2621.4182866400402</v>
      </c>
      <c r="T119" s="79">
        <v>588.31008365731805</v>
      </c>
      <c r="U119" s="79">
        <v>4761.5192704464098</v>
      </c>
      <c r="V119" s="79">
        <v>1800.6883511979099</v>
      </c>
      <c r="W119" s="79">
        <v>2080.8669986570599</v>
      </c>
      <c r="X119" s="79">
        <v>1152.16171340348</v>
      </c>
      <c r="Y119" s="79">
        <v>876.32231987175999</v>
      </c>
      <c r="Z119" s="79">
        <v>2358.4932123140202</v>
      </c>
      <c r="AA119" s="79">
        <v>2616.0080867400102</v>
      </c>
      <c r="AB119" s="79">
        <v>2430.3686924379999</v>
      </c>
      <c r="AC119" s="79">
        <v>1019.91332547797</v>
      </c>
      <c r="AD119" s="79">
        <v>1903.97199519075</v>
      </c>
      <c r="AE119" s="79">
        <v>4614.6567127034004</v>
      </c>
      <c r="AF119" s="79">
        <v>3510.29115864497</v>
      </c>
      <c r="AG119" s="79">
        <v>4862.0539621021799</v>
      </c>
      <c r="AH119" s="79">
        <v>8541.1966704529696</v>
      </c>
      <c r="AI119" s="79">
        <v>2341.3089902297502</v>
      </c>
      <c r="AJ119" s="79">
        <v>1047.8745992701899</v>
      </c>
      <c r="AK119" s="79">
        <v>822.55716760174096</v>
      </c>
      <c r="AL119" s="56">
        <f>SUM(AK119,AJ119,AI119,AH119,AG119,AF119,AE119,AD119,AC119,AB119,AA119,Z119,Y119,X119,W119,V119,U119,T119,S119,R119,Q119,P119,O119,N119,M119,L119,K119,J119,I119)</f>
        <v>78750.098255465287</v>
      </c>
      <c r="AM119" s="79">
        <v>7621.8396644705199</v>
      </c>
      <c r="AN119" s="79">
        <v>11544.679757478199</v>
      </c>
      <c r="AO119" s="56">
        <f>SUM(AN119,AM119,AL119,H119)</f>
        <v>112117.57455931199</v>
      </c>
      <c r="AP119" s="79">
        <v>38296.799568147602</v>
      </c>
      <c r="AQ119" s="79">
        <v>16725.432942551201</v>
      </c>
      <c r="AR119" s="79">
        <v>26788.374959941801</v>
      </c>
      <c r="AS119" s="79">
        <v>27442.210818805299</v>
      </c>
      <c r="AT119" s="79">
        <v>1837.6425730783601</v>
      </c>
      <c r="AU119" s="79">
        <v>138.730004403056</v>
      </c>
      <c r="AV119" s="79">
        <v>2412.6877705915199</v>
      </c>
      <c r="AW119" s="79">
        <v>27256.993246943399</v>
      </c>
      <c r="AX119" s="79">
        <v>5096.6125830985702</v>
      </c>
      <c r="AY119" s="79">
        <v>1793.27386491834</v>
      </c>
      <c r="AZ119" s="79">
        <f t="shared" si="59"/>
        <v>6889.8864480169104</v>
      </c>
      <c r="BA119" s="79">
        <v>21356.7717944047</v>
      </c>
      <c r="BB119" s="79">
        <v>5226.2619017043899</v>
      </c>
      <c r="BC119" s="79">
        <v>5352.10370509328</v>
      </c>
      <c r="BD119" s="79">
        <f>BA119+BB119+BC119</f>
        <v>31935.13740120237</v>
      </c>
      <c r="BE119" s="79">
        <v>0</v>
      </c>
      <c r="BF119" s="80">
        <v>301906.51207630098</v>
      </c>
    </row>
    <row r="120" spans="1:58" s="70" customFormat="1" ht="12" customHeight="1">
      <c r="A120" s="71" t="s">
        <v>378</v>
      </c>
      <c r="B120" s="72">
        <f>SUM(B122:B126)</f>
        <v>90.557278878320702</v>
      </c>
      <c r="C120" s="72">
        <f t="shared" ref="C120:AJ120" si="60">SUM(C122:C126)</f>
        <v>32.286917862604291</v>
      </c>
      <c r="D120" s="72">
        <f>SUM(B120:C120)</f>
        <v>122.84419674092499</v>
      </c>
      <c r="E120" s="72">
        <f t="shared" si="60"/>
        <v>484.98897316108446</v>
      </c>
      <c r="F120" s="72">
        <f t="shared" si="60"/>
        <v>316.9045899727933</v>
      </c>
      <c r="G120" s="72">
        <f t="shared" si="60"/>
        <v>100.52443802026519</v>
      </c>
      <c r="H120" s="72">
        <f t="shared" si="58"/>
        <v>902.41800115414298</v>
      </c>
      <c r="I120" s="72">
        <f t="shared" si="60"/>
        <v>1248.3474012088336</v>
      </c>
      <c r="J120" s="72">
        <f t="shared" si="60"/>
        <v>64.61251709697359</v>
      </c>
      <c r="K120" s="72">
        <f t="shared" si="60"/>
        <v>119.40781090578115</v>
      </c>
      <c r="L120" s="72">
        <f t="shared" si="60"/>
        <v>90.409269912225199</v>
      </c>
      <c r="M120" s="72">
        <f t="shared" si="60"/>
        <v>83.508867104058595</v>
      </c>
      <c r="N120" s="72">
        <f t="shared" si="60"/>
        <v>49.414266755506702</v>
      </c>
      <c r="O120" s="72">
        <f t="shared" si="60"/>
        <v>461.81745783025406</v>
      </c>
      <c r="P120" s="72">
        <f t="shared" si="60"/>
        <v>53.0144796953483</v>
      </c>
      <c r="Q120" s="72">
        <f t="shared" si="60"/>
        <v>193.1703555009247</v>
      </c>
      <c r="R120" s="72">
        <f t="shared" si="60"/>
        <v>238.53316324186781</v>
      </c>
      <c r="S120" s="72">
        <f t="shared" si="60"/>
        <v>203.60866596316964</v>
      </c>
      <c r="T120" s="72">
        <f t="shared" si="60"/>
        <v>25.584183439283478</v>
      </c>
      <c r="U120" s="72">
        <f t="shared" si="60"/>
        <v>337.85740872333594</v>
      </c>
      <c r="V120" s="72">
        <f t="shared" si="60"/>
        <v>192.40139133719634</v>
      </c>
      <c r="W120" s="72">
        <f t="shared" si="60"/>
        <v>128.23753977788729</v>
      </c>
      <c r="X120" s="72">
        <f t="shared" si="60"/>
        <v>58.574333265840352</v>
      </c>
      <c r="Y120" s="72">
        <f t="shared" si="60"/>
        <v>241.05434909686309</v>
      </c>
      <c r="Z120" s="72">
        <f t="shared" si="60"/>
        <v>480.91262318326812</v>
      </c>
      <c r="AA120" s="72">
        <f t="shared" si="60"/>
        <v>234.3104830432311</v>
      </c>
      <c r="AB120" s="72">
        <f t="shared" si="60"/>
        <v>443.48311677613151</v>
      </c>
      <c r="AC120" s="72">
        <f t="shared" si="60"/>
        <v>131.00336074856568</v>
      </c>
      <c r="AD120" s="72">
        <f t="shared" si="60"/>
        <v>272.11158264657047</v>
      </c>
      <c r="AE120" s="72">
        <f t="shared" si="60"/>
        <v>541.87034235026658</v>
      </c>
      <c r="AF120" s="72">
        <f t="shared" si="60"/>
        <v>266.65407838672968</v>
      </c>
      <c r="AG120" s="72">
        <f t="shared" si="60"/>
        <v>319.93347701061083</v>
      </c>
      <c r="AH120" s="72">
        <f t="shared" si="60"/>
        <v>1012.1181809610209</v>
      </c>
      <c r="AI120" s="72">
        <f t="shared" si="60"/>
        <v>270.91888135850763</v>
      </c>
      <c r="AJ120" s="72">
        <f t="shared" si="60"/>
        <v>139.88527501674531</v>
      </c>
      <c r="AK120" s="72">
        <f t="shared" ref="AK120:BF120" si="61">SUM(AK122:AK126)</f>
        <v>140.5356115930775</v>
      </c>
      <c r="AL120" s="73">
        <f>SUM(AK120,AJ120,AI120,AH120,AG120,AF120,AE120,AD120,AC120,AB120,AA120,Z120,Y120,X120,W120,V120,U120,T120,S120,R120,Q120,P120,O120,N120,M120,L120,K120,J120,I120)</f>
        <v>8043.2904739300729</v>
      </c>
      <c r="AM120" s="72">
        <f t="shared" si="61"/>
        <v>770.31581188978669</v>
      </c>
      <c r="AN120" s="72">
        <f t="shared" si="61"/>
        <v>968.01147955776878</v>
      </c>
      <c r="AO120" s="73">
        <f>SUM(AN120,AM120,AL120,H120)</f>
        <v>10684.035766531772</v>
      </c>
      <c r="AP120" s="72">
        <f t="shared" si="61"/>
        <v>4904.8774894673734</v>
      </c>
      <c r="AQ120" s="72">
        <f t="shared" si="61"/>
        <v>3159.1841860881282</v>
      </c>
      <c r="AR120" s="72">
        <f t="shared" si="61"/>
        <v>4598.0781322341918</v>
      </c>
      <c r="AS120" s="72">
        <f t="shared" si="61"/>
        <v>3553.3344741229521</v>
      </c>
      <c r="AT120" s="72">
        <f t="shared" si="61"/>
        <v>494.39486341602031</v>
      </c>
      <c r="AU120" s="72">
        <f t="shared" si="61"/>
        <v>260.36126611073439</v>
      </c>
      <c r="AV120" s="72">
        <f t="shared" si="61"/>
        <v>784.83822554116625</v>
      </c>
      <c r="AW120" s="72">
        <f t="shared" si="61"/>
        <v>4895.5834748479692</v>
      </c>
      <c r="AX120" s="72">
        <f t="shared" si="61"/>
        <v>941.68080809622302</v>
      </c>
      <c r="AY120" s="72">
        <f t="shared" si="61"/>
        <v>12101.217956397839</v>
      </c>
      <c r="AZ120" s="72">
        <f>SUM(AX120:AY120)</f>
        <v>13042.898764494063</v>
      </c>
      <c r="BA120" s="72">
        <f t="shared" si="61"/>
        <v>2981.521550788731</v>
      </c>
      <c r="BB120" s="72">
        <f t="shared" si="61"/>
        <v>1903.7507973713823</v>
      </c>
      <c r="BC120" s="72">
        <f t="shared" si="61"/>
        <v>1670.3413052212563</v>
      </c>
      <c r="BD120" s="72">
        <f>SUM(BA120:BC120)</f>
        <v>6555.6136533813697</v>
      </c>
      <c r="BE120" s="72">
        <f t="shared" si="61"/>
        <v>0</v>
      </c>
      <c r="BF120" s="74">
        <f t="shared" si="61"/>
        <v>57215.2775082281</v>
      </c>
    </row>
    <row r="121" spans="1:58" s="70" customFormat="1" ht="12" customHeight="1">
      <c r="A121" s="75" t="s">
        <v>381</v>
      </c>
      <c r="B121" s="76">
        <f t="shared" ref="B121:M121" si="62">B120/B$97</f>
        <v>8.09288469192832E-3</v>
      </c>
      <c r="C121" s="76">
        <f t="shared" si="62"/>
        <v>6.2226333674116818E-3</v>
      </c>
      <c r="D121" s="76">
        <f t="shared" si="62"/>
        <v>7.5003936873091134E-3</v>
      </c>
      <c r="E121" s="76">
        <f t="shared" si="62"/>
        <v>2.2014517668551711E-2</v>
      </c>
      <c r="F121" s="76">
        <f t="shared" si="62"/>
        <v>3.8967620969607077E-2</v>
      </c>
      <c r="G121" s="76">
        <f t="shared" si="62"/>
        <v>2.2222103922876366E-2</v>
      </c>
      <c r="H121" s="76">
        <f t="shared" si="62"/>
        <v>2.6016366635924711E-2</v>
      </c>
      <c r="I121" s="76">
        <f t="shared" si="62"/>
        <v>2.0749454039887327E-2</v>
      </c>
      <c r="J121" s="76">
        <f t="shared" si="62"/>
        <v>2.9617969500329924E-2</v>
      </c>
      <c r="K121" s="76">
        <f t="shared" si="62"/>
        <v>2.2894403541556762E-2</v>
      </c>
      <c r="L121" s="76">
        <f t="shared" si="62"/>
        <v>2.4635448446316544E-2</v>
      </c>
      <c r="M121" s="76">
        <f t="shared" si="62"/>
        <v>2.4549089417697418E-2</v>
      </c>
      <c r="N121" s="76">
        <f>N120/N$97</f>
        <v>2.064004076118852E-2</v>
      </c>
      <c r="O121" s="76">
        <f>O120/O$97</f>
        <v>4.468019643483892E-2</v>
      </c>
      <c r="P121" s="76">
        <f>P120/P$97</f>
        <v>3.0190989101528242E-2</v>
      </c>
      <c r="Q121" s="76">
        <f t="shared" ref="Q121:AI121" si="63">Q120/Q$97</f>
        <v>2.622311252664539E-2</v>
      </c>
      <c r="R121" s="76">
        <f t="shared" si="63"/>
        <v>8.6898516942310502E-2</v>
      </c>
      <c r="S121" s="76">
        <f t="shared" si="63"/>
        <v>2.023711090339855E-2</v>
      </c>
      <c r="T121" s="76">
        <f t="shared" si="63"/>
        <v>7.2252420466445023E-3</v>
      </c>
      <c r="U121" s="76">
        <f t="shared" si="63"/>
        <v>3.7452812851197698E-2</v>
      </c>
      <c r="V121" s="76">
        <f t="shared" si="63"/>
        <v>4.9899432405227484E-2</v>
      </c>
      <c r="W121" s="76">
        <f t="shared" si="63"/>
        <v>3.1577861777580318E-2</v>
      </c>
      <c r="X121" s="76">
        <f t="shared" si="63"/>
        <v>2.4565822655916419E-2</v>
      </c>
      <c r="Y121" s="76">
        <f t="shared" si="63"/>
        <v>8.5136149091544544E-2</v>
      </c>
      <c r="Z121" s="76">
        <f t="shared" si="63"/>
        <v>5.2551641831849419E-2</v>
      </c>
      <c r="AA121" s="76">
        <f t="shared" si="63"/>
        <v>2.2091160857708646E-2</v>
      </c>
      <c r="AB121" s="76">
        <f t="shared" si="63"/>
        <v>2.278160068622298E-2</v>
      </c>
      <c r="AC121" s="76">
        <f t="shared" si="63"/>
        <v>2.267544147898071E-2</v>
      </c>
      <c r="AD121" s="76">
        <f t="shared" si="63"/>
        <v>3.6629815341493663E-2</v>
      </c>
      <c r="AE121" s="76">
        <f t="shared" si="63"/>
        <v>3.8208374164374968E-2</v>
      </c>
      <c r="AF121" s="76">
        <f t="shared" si="63"/>
        <v>3.0261212068317545E-2</v>
      </c>
      <c r="AG121" s="76">
        <f t="shared" si="63"/>
        <v>2.8502198642108574E-2</v>
      </c>
      <c r="AH121" s="76">
        <f t="shared" si="63"/>
        <v>4.8120700386984863E-2</v>
      </c>
      <c r="AI121" s="76">
        <f t="shared" si="63"/>
        <v>3.0881769529605092E-2</v>
      </c>
      <c r="AJ121" s="76">
        <f t="shared" ref="AJ121:BD121" si="64">AJ120/AJ$97</f>
        <v>4.0501095985766872E-2</v>
      </c>
      <c r="AK121" s="76">
        <f t="shared" si="64"/>
        <v>4.1964199201145948E-2</v>
      </c>
      <c r="AL121" s="76">
        <f t="shared" si="64"/>
        <v>3.1146298992529107E-2</v>
      </c>
      <c r="AM121" s="76">
        <f t="shared" si="64"/>
        <v>1.3475540325387112E-2</v>
      </c>
      <c r="AN121" s="76">
        <f t="shared" si="64"/>
        <v>3.8858186961501534E-2</v>
      </c>
      <c r="AO121" s="76">
        <f t="shared" si="64"/>
        <v>2.849044316805786E-2</v>
      </c>
      <c r="AP121" s="76">
        <f t="shared" si="64"/>
        <v>3.8133341704698696E-2</v>
      </c>
      <c r="AQ121" s="76">
        <f t="shared" si="64"/>
        <v>4.3738755814116265E-2</v>
      </c>
      <c r="AR121" s="76">
        <f t="shared" si="64"/>
        <v>5.0171249398473852E-2</v>
      </c>
      <c r="AS121" s="76">
        <f t="shared" si="64"/>
        <v>3.7322427321572399E-2</v>
      </c>
      <c r="AT121" s="76">
        <f t="shared" si="64"/>
        <v>2.3703314596655936E-2</v>
      </c>
      <c r="AU121" s="76">
        <f t="shared" si="64"/>
        <v>0.18811462756029323</v>
      </c>
      <c r="AV121" s="76">
        <f t="shared" si="64"/>
        <v>6.711117609144869E-2</v>
      </c>
      <c r="AW121" s="76">
        <f t="shared" si="64"/>
        <v>5.8319380225677731E-2</v>
      </c>
      <c r="AX121" s="76">
        <f t="shared" si="64"/>
        <v>6.0262366622853343E-2</v>
      </c>
      <c r="AY121" s="76">
        <f t="shared" si="64"/>
        <v>0.52797060689143949</v>
      </c>
      <c r="AZ121" s="76">
        <f t="shared" si="64"/>
        <v>0.33836704467812634</v>
      </c>
      <c r="BA121" s="76">
        <f t="shared" si="64"/>
        <v>3.3409562587373105E-2</v>
      </c>
      <c r="BB121" s="76">
        <f t="shared" si="64"/>
        <v>0.13093800089167187</v>
      </c>
      <c r="BC121" s="76">
        <f t="shared" si="64"/>
        <v>0.12203598363997595</v>
      </c>
      <c r="BD121" s="76">
        <f t="shared" si="64"/>
        <v>5.5807571178271329E-2</v>
      </c>
      <c r="BE121" s="76">
        <v>0</v>
      </c>
      <c r="BF121" s="77">
        <f>BF120/BF$97</f>
        <v>5.1647647108735456E-2</v>
      </c>
    </row>
    <row r="122" spans="1:58" s="70" customFormat="1" ht="12" customHeight="1">
      <c r="A122" s="78" t="s">
        <v>110</v>
      </c>
      <c r="B122" s="79">
        <v>2.0067908077930001</v>
      </c>
      <c r="C122" s="79">
        <v>1.0202369697600899</v>
      </c>
      <c r="D122" s="79">
        <f t="shared" ref="D122:D126" si="65">SUM(B122:C122)</f>
        <v>3.0270277775530898</v>
      </c>
      <c r="E122" s="79">
        <v>18.7823308558905</v>
      </c>
      <c r="F122" s="79">
        <v>74.790369199825307</v>
      </c>
      <c r="G122" s="79">
        <v>14.560873263414299</v>
      </c>
      <c r="H122" s="79">
        <f>SUM(G122,F122,E122)</f>
        <v>108.13357331913011</v>
      </c>
      <c r="I122" s="79">
        <v>14.0873164924917</v>
      </c>
      <c r="J122" s="79">
        <v>0</v>
      </c>
      <c r="K122" s="79">
        <v>1.1088429319401401</v>
      </c>
      <c r="L122" s="79">
        <v>0</v>
      </c>
      <c r="M122" s="79">
        <v>0</v>
      </c>
      <c r="N122" s="79">
        <v>0</v>
      </c>
      <c r="O122" s="79">
        <v>24.002063745083198</v>
      </c>
      <c r="P122" s="79">
        <v>0</v>
      </c>
      <c r="Q122" s="79">
        <v>4.0601290783270896</v>
      </c>
      <c r="R122" s="79">
        <v>0</v>
      </c>
      <c r="S122" s="79">
        <v>5.9482241871738104</v>
      </c>
      <c r="T122" s="79">
        <v>0</v>
      </c>
      <c r="U122" s="79">
        <v>0</v>
      </c>
      <c r="V122" s="79">
        <v>14.598237915051101</v>
      </c>
      <c r="W122" s="79">
        <v>0</v>
      </c>
      <c r="X122" s="79">
        <v>2.7577844822567701</v>
      </c>
      <c r="Y122" s="79">
        <v>0</v>
      </c>
      <c r="Z122" s="79">
        <v>2.0003687056475399</v>
      </c>
      <c r="AA122" s="79">
        <v>0</v>
      </c>
      <c r="AB122" s="79">
        <v>155.80827171032499</v>
      </c>
      <c r="AC122" s="79">
        <v>40.060493498824698</v>
      </c>
      <c r="AD122" s="79">
        <v>36.913012219965097</v>
      </c>
      <c r="AE122" s="79">
        <v>23.626477111811599</v>
      </c>
      <c r="AF122" s="79">
        <v>0</v>
      </c>
      <c r="AG122" s="79">
        <v>1.0707018245598401</v>
      </c>
      <c r="AH122" s="79">
        <v>73.664860119037996</v>
      </c>
      <c r="AI122" s="79">
        <v>3.0564309136448999</v>
      </c>
      <c r="AJ122" s="79">
        <v>0</v>
      </c>
      <c r="AK122" s="79">
        <v>0</v>
      </c>
      <c r="AL122" s="56">
        <f>SUM(AK122,AJ122,AI122,AH122,AG122,AF122,AE122,AD122,AC122,AB122,AA122,Z122,Y122,X122,W122,V122,U122,T122,S122,R122,Q122,P122,O122,N122,M122,L122,K122,J122,I122)</f>
        <v>402.76321493614051</v>
      </c>
      <c r="AM122" s="79">
        <v>52.7817424306756</v>
      </c>
      <c r="AN122" s="79">
        <v>1.8410549325698</v>
      </c>
      <c r="AO122" s="56">
        <f>SUM(AN122,AM122,AL122,H122)</f>
        <v>565.51958561851598</v>
      </c>
      <c r="AP122" s="79">
        <v>336.56560673690501</v>
      </c>
      <c r="AQ122" s="79">
        <v>733.09825103952096</v>
      </c>
      <c r="AR122" s="79">
        <v>38.727698895887997</v>
      </c>
      <c r="AS122" s="79">
        <v>977.38974794207104</v>
      </c>
      <c r="AT122" s="79">
        <v>0</v>
      </c>
      <c r="AU122" s="79">
        <v>217.797698128094</v>
      </c>
      <c r="AV122" s="79">
        <v>0.96258969456558596</v>
      </c>
      <c r="AW122" s="79">
        <v>2577.6751045729602</v>
      </c>
      <c r="AX122" s="79">
        <v>0</v>
      </c>
      <c r="AY122" s="79">
        <v>0</v>
      </c>
      <c r="AZ122" s="79">
        <f>AX122+AY122</f>
        <v>0</v>
      </c>
      <c r="BA122" s="79">
        <v>304.68204414370302</v>
      </c>
      <c r="BB122" s="79">
        <v>738.58848484914995</v>
      </c>
      <c r="BC122" s="79">
        <v>254.65470596556099</v>
      </c>
      <c r="BD122" s="79">
        <f t="shared" si="27"/>
        <v>1297.925234958414</v>
      </c>
      <c r="BE122" s="79">
        <v>0</v>
      </c>
      <c r="BF122" s="80">
        <v>6839.0168308241482</v>
      </c>
    </row>
    <row r="123" spans="1:58" s="70" customFormat="1" ht="12" customHeight="1">
      <c r="A123" s="78" t="s">
        <v>111</v>
      </c>
      <c r="B123" s="79">
        <v>0</v>
      </c>
      <c r="C123" s="79">
        <v>0</v>
      </c>
      <c r="D123" s="79">
        <f t="shared" si="65"/>
        <v>0</v>
      </c>
      <c r="E123" s="79">
        <v>0</v>
      </c>
      <c r="F123" s="79">
        <v>0</v>
      </c>
      <c r="G123" s="79">
        <v>0</v>
      </c>
      <c r="H123" s="79">
        <f>SUM(G123,F123,E123)</f>
        <v>0</v>
      </c>
      <c r="I123" s="79">
        <v>0</v>
      </c>
      <c r="J123" s="79">
        <v>0</v>
      </c>
      <c r="K123" s="79">
        <v>0</v>
      </c>
      <c r="L123" s="79">
        <v>0</v>
      </c>
      <c r="M123" s="79">
        <v>0</v>
      </c>
      <c r="N123" s="79">
        <v>0</v>
      </c>
      <c r="O123" s="79">
        <v>0</v>
      </c>
      <c r="P123" s="79">
        <v>0</v>
      </c>
      <c r="Q123" s="79">
        <v>0</v>
      </c>
      <c r="R123" s="79">
        <v>0</v>
      </c>
      <c r="S123" s="79">
        <v>0</v>
      </c>
      <c r="T123" s="79">
        <v>0</v>
      </c>
      <c r="U123" s="79">
        <v>0</v>
      </c>
      <c r="V123" s="79">
        <v>0</v>
      </c>
      <c r="W123" s="79">
        <v>0</v>
      </c>
      <c r="X123" s="79">
        <v>0</v>
      </c>
      <c r="Y123" s="79">
        <v>0</v>
      </c>
      <c r="Z123" s="79">
        <v>0</v>
      </c>
      <c r="AA123" s="79">
        <v>0</v>
      </c>
      <c r="AB123" s="79">
        <v>0</v>
      </c>
      <c r="AC123" s="79">
        <v>0</v>
      </c>
      <c r="AD123" s="79">
        <v>0</v>
      </c>
      <c r="AE123" s="79">
        <v>0</v>
      </c>
      <c r="AF123" s="79">
        <v>0</v>
      </c>
      <c r="AG123" s="79">
        <v>0</v>
      </c>
      <c r="AH123" s="79">
        <v>0</v>
      </c>
      <c r="AI123" s="79">
        <v>0</v>
      </c>
      <c r="AJ123" s="79">
        <v>0</v>
      </c>
      <c r="AK123" s="79">
        <v>0</v>
      </c>
      <c r="AL123" s="56">
        <f>SUM(AK123,AJ123,AI123,AH123,AG123,AF123,AE123,AD123,AC123,AB123,AA123,Z123,Y123,X123,W123,V123,U123,T123,S123,R123,Q123,P123,O123,N123,M123,L123,K123,J123,I123)</f>
        <v>0</v>
      </c>
      <c r="AM123" s="79">
        <v>0</v>
      </c>
      <c r="AN123" s="79">
        <v>0</v>
      </c>
      <c r="AO123" s="56">
        <f>SUM(AN123,AM123,AL123,H123)</f>
        <v>0</v>
      </c>
      <c r="AP123" s="79">
        <v>0</v>
      </c>
      <c r="AQ123" s="79">
        <v>0</v>
      </c>
      <c r="AR123" s="79">
        <v>0</v>
      </c>
      <c r="AS123" s="79">
        <v>0</v>
      </c>
      <c r="AT123" s="79">
        <v>0</v>
      </c>
      <c r="AU123" s="79">
        <v>0</v>
      </c>
      <c r="AV123" s="79">
        <v>0</v>
      </c>
      <c r="AW123" s="79">
        <v>0</v>
      </c>
      <c r="AX123" s="79">
        <v>0</v>
      </c>
      <c r="AY123" s="79">
        <v>10083.986234731599</v>
      </c>
      <c r="AZ123" s="79">
        <f>AX123+AY123</f>
        <v>10083.986234731599</v>
      </c>
      <c r="BA123" s="79">
        <v>37.1694281419582</v>
      </c>
      <c r="BB123" s="79">
        <v>1.6899190035724601</v>
      </c>
      <c r="BC123" s="79">
        <v>5.9373632602255597</v>
      </c>
      <c r="BD123" s="79">
        <f t="shared" si="27"/>
        <v>44.796710405756222</v>
      </c>
      <c r="BE123" s="79">
        <v>0</v>
      </c>
      <c r="BF123" s="80">
        <v>10128.782945137356</v>
      </c>
    </row>
    <row r="124" spans="1:58" s="70" customFormat="1" ht="12" customHeight="1">
      <c r="A124" s="78" t="s">
        <v>191</v>
      </c>
      <c r="B124" s="79">
        <v>27.262680314119699</v>
      </c>
      <c r="C124" s="79">
        <v>11.2934444858238</v>
      </c>
      <c r="D124" s="79">
        <f t="shared" si="65"/>
        <v>38.556124799943497</v>
      </c>
      <c r="E124" s="79">
        <v>288.23851366432598</v>
      </c>
      <c r="F124" s="79">
        <v>135.26899948808199</v>
      </c>
      <c r="G124" s="79">
        <v>38.725210724619203</v>
      </c>
      <c r="H124" s="79">
        <f>SUM(G124,F124,E124)</f>
        <v>462.23272387702718</v>
      </c>
      <c r="I124" s="79">
        <v>956.895966752513</v>
      </c>
      <c r="J124" s="79">
        <v>52.240230168031196</v>
      </c>
      <c r="K124" s="79">
        <v>79.224783432593298</v>
      </c>
      <c r="L124" s="79">
        <v>33.092018655064301</v>
      </c>
      <c r="M124" s="79">
        <v>50.314028366516702</v>
      </c>
      <c r="N124" s="79">
        <v>22.230248303631001</v>
      </c>
      <c r="O124" s="79">
        <v>374.38027799718702</v>
      </c>
      <c r="P124" s="79">
        <v>28.431577755016502</v>
      </c>
      <c r="Q124" s="79">
        <v>128.701341575903</v>
      </c>
      <c r="R124" s="79">
        <v>218.27519283086801</v>
      </c>
      <c r="S124" s="79">
        <v>159.62052700276101</v>
      </c>
      <c r="T124" s="79">
        <v>8.8154620492378797</v>
      </c>
      <c r="U124" s="79">
        <v>292.86730953479201</v>
      </c>
      <c r="V124" s="79">
        <v>172.08734296544699</v>
      </c>
      <c r="W124" s="79">
        <v>106.073207958219</v>
      </c>
      <c r="X124" s="79">
        <v>47.178260533875601</v>
      </c>
      <c r="Y124" s="79">
        <v>220.927242354009</v>
      </c>
      <c r="Z124" s="79">
        <v>393.54055420554801</v>
      </c>
      <c r="AA124" s="79">
        <v>153.23482619177301</v>
      </c>
      <c r="AB124" s="79">
        <v>212.39165266355499</v>
      </c>
      <c r="AC124" s="79">
        <v>63.493538727786998</v>
      </c>
      <c r="AD124" s="79">
        <v>137.83124591853999</v>
      </c>
      <c r="AE124" s="79">
        <v>400.41924800477898</v>
      </c>
      <c r="AF124" s="79">
        <v>205.74189649596099</v>
      </c>
      <c r="AG124" s="79">
        <v>249.401951189301</v>
      </c>
      <c r="AH124" s="79">
        <v>791.49537859641896</v>
      </c>
      <c r="AI124" s="79">
        <v>175.31622827506001</v>
      </c>
      <c r="AJ124" s="79">
        <v>109.974266980097</v>
      </c>
      <c r="AK124" s="79">
        <v>96.342329086767904</v>
      </c>
      <c r="AL124" s="56">
        <f>SUM(AK124,AJ124,AI124,AH124,AG124,AF124,AE124,AD124,AC124,AB124,AA124,Z124,Y124,X124,W124,V124,U124,T124,S124,R124,Q124,P124,O124,N124,M124,L124,K124,J124,I124)</f>
        <v>5940.5381345712549</v>
      </c>
      <c r="AM124" s="79">
        <v>717.53406945911104</v>
      </c>
      <c r="AN124" s="79">
        <v>966.17042462519896</v>
      </c>
      <c r="AO124" s="56">
        <f>SUM(AN124,AM124,AL124,H124)</f>
        <v>8086.4753525325923</v>
      </c>
      <c r="AP124" s="79">
        <v>4511.8350504223599</v>
      </c>
      <c r="AQ124" s="79">
        <v>1979.07191535626</v>
      </c>
      <c r="AR124" s="79">
        <v>4490.1195039829799</v>
      </c>
      <c r="AS124" s="79">
        <v>2552.1963400837199</v>
      </c>
      <c r="AT124" s="79">
        <v>487.399941708825</v>
      </c>
      <c r="AU124" s="79">
        <v>39.4905317607667</v>
      </c>
      <c r="AV124" s="79">
        <v>764.27717648227997</v>
      </c>
      <c r="AW124" s="79">
        <v>2229.5326303209899</v>
      </c>
      <c r="AX124" s="79">
        <v>941.68080809622302</v>
      </c>
      <c r="AY124" s="79">
        <v>2017.23172166624</v>
      </c>
      <c r="AZ124" s="79">
        <f>AX124+AY124</f>
        <v>2958.9125297624632</v>
      </c>
      <c r="BA124" s="79">
        <v>2639.6700785030698</v>
      </c>
      <c r="BB124" s="79">
        <v>1163.4723935186601</v>
      </c>
      <c r="BC124" s="79">
        <v>1409.7492359954699</v>
      </c>
      <c r="BD124" s="79">
        <f t="shared" si="27"/>
        <v>5212.8917080171996</v>
      </c>
      <c r="BE124" s="79">
        <v>0</v>
      </c>
      <c r="BF124" s="80">
        <v>37407.22670398451</v>
      </c>
    </row>
    <row r="125" spans="1:58" s="70" customFormat="1" ht="12" customHeight="1">
      <c r="A125" s="78" t="s">
        <v>192</v>
      </c>
      <c r="B125" s="79">
        <v>61.287807756408</v>
      </c>
      <c r="C125" s="79">
        <v>19.973236407020401</v>
      </c>
      <c r="D125" s="79">
        <f t="shared" si="65"/>
        <v>81.261044163428409</v>
      </c>
      <c r="E125" s="79">
        <v>177.968128640868</v>
      </c>
      <c r="F125" s="79">
        <v>106.84522128488599</v>
      </c>
      <c r="G125" s="79">
        <v>47.238354032231697</v>
      </c>
      <c r="H125" s="79">
        <f>SUM(G125,F125,E125)</f>
        <v>332.05170395798569</v>
      </c>
      <c r="I125" s="79">
        <v>277.36411796382902</v>
      </c>
      <c r="J125" s="79">
        <v>12.372286928942399</v>
      </c>
      <c r="K125" s="79">
        <v>39.074184541247703</v>
      </c>
      <c r="L125" s="79">
        <v>57.317251257160898</v>
      </c>
      <c r="M125" s="79">
        <v>33.1948387375419</v>
      </c>
      <c r="N125" s="79">
        <v>27.184018451875701</v>
      </c>
      <c r="O125" s="79">
        <v>63.435116087983801</v>
      </c>
      <c r="P125" s="79">
        <v>24.582901940331801</v>
      </c>
      <c r="Q125" s="79">
        <v>60.408884846694598</v>
      </c>
      <c r="R125" s="79">
        <v>20.2579704109998</v>
      </c>
      <c r="S125" s="79">
        <v>38.039914773234798</v>
      </c>
      <c r="T125" s="79">
        <v>16.768721390045599</v>
      </c>
      <c r="U125" s="79">
        <v>44.990099188543901</v>
      </c>
      <c r="V125" s="79">
        <v>5.7158104566982599</v>
      </c>
      <c r="W125" s="79">
        <v>22.164331819668298</v>
      </c>
      <c r="X125" s="79">
        <v>8.6382882497079798</v>
      </c>
      <c r="Y125" s="79">
        <v>20.1271067428541</v>
      </c>
      <c r="Z125" s="79">
        <v>85.371700272072601</v>
      </c>
      <c r="AA125" s="79">
        <v>81.075656851458106</v>
      </c>
      <c r="AB125" s="79">
        <v>75.283192402251501</v>
      </c>
      <c r="AC125" s="79">
        <v>27.449328521954001</v>
      </c>
      <c r="AD125" s="79">
        <v>97.367324508065394</v>
      </c>
      <c r="AE125" s="79">
        <v>117.82461723367599</v>
      </c>
      <c r="AF125" s="79">
        <v>60.9121818907687</v>
      </c>
      <c r="AG125" s="79">
        <v>69.460823996749994</v>
      </c>
      <c r="AH125" s="79">
        <v>146.957942245564</v>
      </c>
      <c r="AI125" s="79">
        <v>92.546222169802704</v>
      </c>
      <c r="AJ125" s="79">
        <v>29.911008036648301</v>
      </c>
      <c r="AK125" s="79">
        <v>44.1932825063096</v>
      </c>
      <c r="AL125" s="56">
        <f>SUM(AK125,AJ125,AI125,AH125,AG125,AF125,AE125,AD125,AC125,AB125,AA125,Z125,Y125,X125,W125,V125,U125,T125,S125,R125,Q125,P125,O125,N125,M125,L125,K125,J125,I125)</f>
        <v>1699.9891244226815</v>
      </c>
      <c r="AM125" s="79">
        <v>0</v>
      </c>
      <c r="AN125" s="79">
        <v>0</v>
      </c>
      <c r="AO125" s="56">
        <f>SUM(AN125,AM125,AL125,H125)</f>
        <v>2032.0408283806671</v>
      </c>
      <c r="AP125" s="79">
        <v>56.476832308107603</v>
      </c>
      <c r="AQ125" s="79">
        <v>447.01401969234701</v>
      </c>
      <c r="AR125" s="79">
        <v>69.230929355323795</v>
      </c>
      <c r="AS125" s="79">
        <v>23.748386097160999</v>
      </c>
      <c r="AT125" s="79">
        <v>6.9949217071953003</v>
      </c>
      <c r="AU125" s="79">
        <v>3.0730362218736902</v>
      </c>
      <c r="AV125" s="79">
        <v>19.5984593643207</v>
      </c>
      <c r="AW125" s="79">
        <v>88.375739954019195</v>
      </c>
      <c r="AX125" s="79">
        <v>0</v>
      </c>
      <c r="AY125" s="79">
        <v>0</v>
      </c>
      <c r="AZ125" s="79">
        <f>AX125+AY125</f>
        <v>0</v>
      </c>
      <c r="BA125" s="79">
        <v>0</v>
      </c>
      <c r="BB125" s="79">
        <v>0</v>
      </c>
      <c r="BC125" s="79">
        <v>0</v>
      </c>
      <c r="BD125" s="79">
        <f t="shared" si="27"/>
        <v>0</v>
      </c>
      <c r="BE125" s="79">
        <v>0</v>
      </c>
      <c r="BF125" s="80">
        <v>2840.2510282820876</v>
      </c>
    </row>
    <row r="126" spans="1:58" s="70" customFormat="1" ht="12" customHeight="1">
      <c r="A126" s="69" t="s">
        <v>112</v>
      </c>
      <c r="B126" s="81">
        <v>0</v>
      </c>
      <c r="C126" s="81">
        <v>0</v>
      </c>
      <c r="D126" s="81">
        <f t="shared" si="65"/>
        <v>0</v>
      </c>
      <c r="E126" s="81">
        <v>0</v>
      </c>
      <c r="F126" s="81">
        <v>0</v>
      </c>
      <c r="G126" s="81">
        <v>0</v>
      </c>
      <c r="H126" s="81">
        <f>SUM(G126,F126,E126)</f>
        <v>0</v>
      </c>
      <c r="I126" s="81">
        <v>0</v>
      </c>
      <c r="J126" s="81">
        <v>0</v>
      </c>
      <c r="K126" s="81">
        <v>0</v>
      </c>
      <c r="L126" s="81">
        <v>0</v>
      </c>
      <c r="M126" s="81">
        <v>0</v>
      </c>
      <c r="N126" s="81">
        <v>0</v>
      </c>
      <c r="O126" s="81">
        <v>0</v>
      </c>
      <c r="P126" s="81">
        <v>0</v>
      </c>
      <c r="Q126" s="81">
        <v>0</v>
      </c>
      <c r="R126" s="81">
        <v>0</v>
      </c>
      <c r="S126" s="81">
        <v>0</v>
      </c>
      <c r="T126" s="81">
        <v>0</v>
      </c>
      <c r="U126" s="81">
        <v>0</v>
      </c>
      <c r="V126" s="81">
        <v>0</v>
      </c>
      <c r="W126" s="81">
        <v>0</v>
      </c>
      <c r="X126" s="81">
        <v>0</v>
      </c>
      <c r="Y126" s="81">
        <v>0</v>
      </c>
      <c r="Z126" s="81">
        <v>0</v>
      </c>
      <c r="AA126" s="81">
        <v>0</v>
      </c>
      <c r="AB126" s="81">
        <v>0</v>
      </c>
      <c r="AC126" s="81">
        <v>0</v>
      </c>
      <c r="AD126" s="81">
        <v>0</v>
      </c>
      <c r="AE126" s="81">
        <v>0</v>
      </c>
      <c r="AF126" s="81">
        <v>0</v>
      </c>
      <c r="AG126" s="81">
        <v>0</v>
      </c>
      <c r="AH126" s="81">
        <v>0</v>
      </c>
      <c r="AI126" s="81">
        <v>0</v>
      </c>
      <c r="AJ126" s="81">
        <v>0</v>
      </c>
      <c r="AK126" s="81">
        <v>0</v>
      </c>
      <c r="AL126" s="61">
        <f>SUM(AK126,AJ126,AI126,AH126,AG126,AF126,AE126,AD126,AC126,AB126,AA126,Z126,Y126,X126,W126,V126,U126,T126,S126,R126,Q126,P126,O126,N126,M126,L126,K126,J126,I126)</f>
        <v>0</v>
      </c>
      <c r="AM126" s="81">
        <v>0</v>
      </c>
      <c r="AN126" s="81">
        <v>0</v>
      </c>
      <c r="AO126" s="61">
        <f>SUM(AN126,AM126,AL126,H126)</f>
        <v>0</v>
      </c>
      <c r="AP126" s="81">
        <v>0</v>
      </c>
      <c r="AQ126" s="81">
        <v>0</v>
      </c>
      <c r="AR126" s="81">
        <v>0</v>
      </c>
      <c r="AS126" s="81">
        <v>0</v>
      </c>
      <c r="AT126" s="81">
        <v>0</v>
      </c>
      <c r="AU126" s="81">
        <v>0</v>
      </c>
      <c r="AV126" s="81">
        <v>0</v>
      </c>
      <c r="AW126" s="81">
        <v>0</v>
      </c>
      <c r="AX126" s="81">
        <v>0</v>
      </c>
      <c r="AY126" s="81">
        <v>0</v>
      </c>
      <c r="AZ126" s="81">
        <f>AX126+AY126</f>
        <v>0</v>
      </c>
      <c r="BA126" s="81">
        <v>0</v>
      </c>
      <c r="BB126" s="81">
        <v>0</v>
      </c>
      <c r="BC126" s="81">
        <v>0</v>
      </c>
      <c r="BD126" s="81">
        <f t="shared" si="27"/>
        <v>0</v>
      </c>
      <c r="BE126" s="81">
        <v>0</v>
      </c>
      <c r="BF126" s="82">
        <v>0</v>
      </c>
    </row>
    <row r="127" spans="1:58" ht="12" customHeight="1"/>
    <row r="128" spans="1:58" ht="12" customHeight="1"/>
    <row r="129" spans="1:58" ht="12" customHeight="1" thickBot="1">
      <c r="A129" s="83" t="s">
        <v>390</v>
      </c>
      <c r="B129" s="21">
        <f>B5</f>
        <v>80248.798646952899</v>
      </c>
      <c r="C129" s="21">
        <f t="shared" ref="C129:BF129" si="66">C5</f>
        <v>40432.603324640819</v>
      </c>
      <c r="D129" s="21">
        <f t="shared" si="66"/>
        <v>120681.40197159372</v>
      </c>
      <c r="E129" s="21">
        <f t="shared" si="66"/>
        <v>46884.29846296394</v>
      </c>
      <c r="F129" s="21">
        <f t="shared" si="66"/>
        <v>17706.941335932246</v>
      </c>
      <c r="G129" s="21">
        <f t="shared" si="66"/>
        <v>13785.91905603204</v>
      </c>
      <c r="H129" s="21">
        <f t="shared" si="66"/>
        <v>78377.158854928217</v>
      </c>
      <c r="I129" s="21">
        <f t="shared" si="66"/>
        <v>294192.13021464535</v>
      </c>
      <c r="J129" s="21">
        <f t="shared" si="66"/>
        <v>9066.3814955243197</v>
      </c>
      <c r="K129" s="21">
        <f t="shared" si="66"/>
        <v>29884.419527932743</v>
      </c>
      <c r="L129" s="21">
        <f t="shared" si="66"/>
        <v>24069.209284865658</v>
      </c>
      <c r="M129" s="21">
        <f t="shared" si="66"/>
        <v>18481.837215418764</v>
      </c>
      <c r="N129" s="21">
        <f t="shared" si="66"/>
        <v>11392.432166157138</v>
      </c>
      <c r="O129" s="21">
        <f t="shared" si="66"/>
        <v>36009.444477144352</v>
      </c>
      <c r="P129" s="21">
        <f t="shared" si="66"/>
        <v>9187.9414526496294</v>
      </c>
      <c r="Q129" s="21">
        <f t="shared" si="66"/>
        <v>204743.07998953952</v>
      </c>
      <c r="R129" s="21">
        <f t="shared" si="66"/>
        <v>15861.490597859382</v>
      </c>
      <c r="S129" s="21">
        <f t="shared" si="66"/>
        <v>59468.464252862956</v>
      </c>
      <c r="T129" s="21">
        <f t="shared" si="66"/>
        <v>21579.286757562004</v>
      </c>
      <c r="U129" s="21">
        <f t="shared" si="66"/>
        <v>17551.066739436032</v>
      </c>
      <c r="V129" s="21">
        <f t="shared" si="66"/>
        <v>14259.74498026278</v>
      </c>
      <c r="W129" s="21">
        <f t="shared" si="66"/>
        <v>18541.321376523865</v>
      </c>
      <c r="X129" s="21">
        <f t="shared" si="66"/>
        <v>10411.734749250161</v>
      </c>
      <c r="Y129" s="21">
        <f t="shared" si="66"/>
        <v>12592.534912403291</v>
      </c>
      <c r="Z129" s="21">
        <f t="shared" si="66"/>
        <v>48340.062813497338</v>
      </c>
      <c r="AA129" s="21">
        <f t="shared" si="66"/>
        <v>37220.642657950433</v>
      </c>
      <c r="AB129" s="21">
        <f t="shared" si="66"/>
        <v>75524.067264413839</v>
      </c>
      <c r="AC129" s="21">
        <f t="shared" si="66"/>
        <v>30958.207682057429</v>
      </c>
      <c r="AD129" s="21">
        <f t="shared" si="66"/>
        <v>45115.279026337332</v>
      </c>
      <c r="AE129" s="21">
        <f t="shared" si="66"/>
        <v>84978.535993580299</v>
      </c>
      <c r="AF129" s="21">
        <f t="shared" si="66"/>
        <v>42498.618699227765</v>
      </c>
      <c r="AG129" s="21">
        <f t="shared" si="66"/>
        <v>54012.975176498701</v>
      </c>
      <c r="AH129" s="21">
        <f t="shared" si="66"/>
        <v>98483.310092738961</v>
      </c>
      <c r="AI129" s="21">
        <f t="shared" si="66"/>
        <v>53066.772299525284</v>
      </c>
      <c r="AJ129" s="21">
        <f t="shared" si="66"/>
        <v>25263.264118266055</v>
      </c>
      <c r="AK129" s="21">
        <f t="shared" si="66"/>
        <v>22920.492077255723</v>
      </c>
      <c r="AL129" s="21">
        <f t="shared" si="66"/>
        <v>1425674.7480913869</v>
      </c>
      <c r="AM129" s="21">
        <f t="shared" si="66"/>
        <v>90903.278473028331</v>
      </c>
      <c r="AN129" s="21">
        <f t="shared" si="66"/>
        <v>195094.35630325487</v>
      </c>
      <c r="AO129" s="21">
        <f t="shared" si="66"/>
        <v>1790049.5417225985</v>
      </c>
      <c r="AP129" s="21">
        <f t="shared" si="66"/>
        <v>188988.21884975769</v>
      </c>
      <c r="AQ129" s="21">
        <f t="shared" si="66"/>
        <v>157409.84861221866</v>
      </c>
      <c r="AR129" s="21">
        <f t="shared" si="66"/>
        <v>111288.66519024441</v>
      </c>
      <c r="AS129" s="21">
        <f t="shared" si="66"/>
        <v>102042.97149165813</v>
      </c>
      <c r="AT129" s="21">
        <f t="shared" si="66"/>
        <v>25858.528228188796</v>
      </c>
      <c r="AU129" s="21">
        <f t="shared" si="66"/>
        <v>3119.5749114312107</v>
      </c>
      <c r="AV129" s="21">
        <f t="shared" si="66"/>
        <v>60643.216040763436</v>
      </c>
      <c r="AW129" s="21">
        <f t="shared" si="66"/>
        <v>107720.85465629028</v>
      </c>
      <c r="AX129" s="21">
        <f t="shared" si="66"/>
        <v>17073.037400043137</v>
      </c>
      <c r="AY129" s="21">
        <f t="shared" si="66"/>
        <v>44103.19838618143</v>
      </c>
      <c r="AZ129" s="21">
        <f t="shared" si="66"/>
        <v>61176.235786224563</v>
      </c>
      <c r="BA129" s="21">
        <f t="shared" si="66"/>
        <v>112549.03043941616</v>
      </c>
      <c r="BB129" s="21">
        <f t="shared" si="66"/>
        <v>24035.157296046898</v>
      </c>
      <c r="BC129" s="21">
        <f t="shared" si="66"/>
        <v>25013.709941647106</v>
      </c>
      <c r="BD129" s="21">
        <f t="shared" si="66"/>
        <v>161597.89767711019</v>
      </c>
      <c r="BE129" s="21">
        <f t="shared" si="66"/>
        <v>0</v>
      </c>
      <c r="BF129" s="21">
        <f t="shared" si="66"/>
        <v>2961580.9616376446</v>
      </c>
    </row>
    <row r="130" spans="1:58" ht="12" customHeight="1" thickTop="1">
      <c r="A130" s="84" t="s">
        <v>395</v>
      </c>
      <c r="B130" s="22">
        <f>B97</f>
        <v>11189.740410936623</v>
      </c>
      <c r="C130" s="22">
        <f t="shared" ref="C130:BF130" si="67">C97</f>
        <v>5188.6260938484484</v>
      </c>
      <c r="D130" s="22">
        <f t="shared" si="67"/>
        <v>16378.366504785072</v>
      </c>
      <c r="E130" s="22">
        <f t="shared" si="67"/>
        <v>22030.415585888732</v>
      </c>
      <c r="F130" s="22">
        <f t="shared" si="67"/>
        <v>8132.5105841068435</v>
      </c>
      <c r="G130" s="22">
        <f t="shared" si="67"/>
        <v>4523.6237922900327</v>
      </c>
      <c r="H130" s="22">
        <f t="shared" si="67"/>
        <v>34686.549962285615</v>
      </c>
      <c r="I130" s="22">
        <f t="shared" si="67"/>
        <v>60162.903506236653</v>
      </c>
      <c r="J130" s="22">
        <f t="shared" si="67"/>
        <v>2181.5309485092776</v>
      </c>
      <c r="K130" s="22">
        <f t="shared" si="67"/>
        <v>5215.5895081100552</v>
      </c>
      <c r="L130" s="22">
        <f t="shared" si="67"/>
        <v>3669.8852918889352</v>
      </c>
      <c r="M130" s="22">
        <f t="shared" si="67"/>
        <v>3401.7093539875709</v>
      </c>
      <c r="N130" s="22">
        <f t="shared" si="67"/>
        <v>2394.0973434715866</v>
      </c>
      <c r="O130" s="22">
        <f t="shared" si="67"/>
        <v>10336.065968370647</v>
      </c>
      <c r="P130" s="22">
        <f t="shared" si="67"/>
        <v>1755.9702836189872</v>
      </c>
      <c r="Q130" s="22">
        <f t="shared" si="67"/>
        <v>7366.4159929391935</v>
      </c>
      <c r="R130" s="22">
        <f t="shared" si="67"/>
        <v>2744.9624186362503</v>
      </c>
      <c r="S130" s="22">
        <f t="shared" si="67"/>
        <v>10061.152846129648</v>
      </c>
      <c r="T130" s="22">
        <f t="shared" si="67"/>
        <v>3540.9448256705959</v>
      </c>
      <c r="U130" s="22">
        <f t="shared" si="67"/>
        <v>9020.8820914376702</v>
      </c>
      <c r="V130" s="22">
        <f t="shared" si="67"/>
        <v>3855.7831635183147</v>
      </c>
      <c r="W130" s="22">
        <f t="shared" si="67"/>
        <v>4060.9950313017553</v>
      </c>
      <c r="X130" s="22">
        <f t="shared" si="67"/>
        <v>2384.3831361264565</v>
      </c>
      <c r="Y130" s="22">
        <f t="shared" si="67"/>
        <v>2831.398315158277</v>
      </c>
      <c r="Z130" s="22">
        <f t="shared" si="67"/>
        <v>9151.2387894949934</v>
      </c>
      <c r="AA130" s="22">
        <f t="shared" si="67"/>
        <v>10606.526499555552</v>
      </c>
      <c r="AB130" s="22">
        <f t="shared" si="67"/>
        <v>19466.723295010826</v>
      </c>
      <c r="AC130" s="22">
        <f t="shared" si="67"/>
        <v>5777.3234920255427</v>
      </c>
      <c r="AD130" s="22">
        <f t="shared" si="67"/>
        <v>7428.6910842907491</v>
      </c>
      <c r="AE130" s="22">
        <f t="shared" si="67"/>
        <v>14181.978537456327</v>
      </c>
      <c r="AF130" s="22">
        <f t="shared" si="67"/>
        <v>8811.744809980939</v>
      </c>
      <c r="AG130" s="22">
        <f t="shared" si="67"/>
        <v>11224.870089072621</v>
      </c>
      <c r="AH130" s="22">
        <f t="shared" si="67"/>
        <v>21032.906271554748</v>
      </c>
      <c r="AI130" s="22">
        <f t="shared" si="67"/>
        <v>8772.7771266082655</v>
      </c>
      <c r="AJ130" s="22">
        <f t="shared" si="67"/>
        <v>3453.8639415067828</v>
      </c>
      <c r="AK130" s="22">
        <f t="shared" si="67"/>
        <v>3348.9406272106294</v>
      </c>
      <c r="AL130" s="22">
        <f t="shared" si="67"/>
        <v>258242.25458887982</v>
      </c>
      <c r="AM130" s="22">
        <f t="shared" si="67"/>
        <v>57164.001835129216</v>
      </c>
      <c r="AN130" s="22">
        <f t="shared" si="67"/>
        <v>24911.390758318681</v>
      </c>
      <c r="AO130" s="22">
        <f t="shared" si="67"/>
        <v>375004.19714461331</v>
      </c>
      <c r="AP130" s="22">
        <f t="shared" si="67"/>
        <v>128624.38145207208</v>
      </c>
      <c r="AQ130" s="22">
        <f t="shared" si="67"/>
        <v>72228.487694396914</v>
      </c>
      <c r="AR130" s="22">
        <f t="shared" si="67"/>
        <v>91647.670475873369</v>
      </c>
      <c r="AS130" s="22">
        <f t="shared" si="67"/>
        <v>95206.414189173636</v>
      </c>
      <c r="AT130" s="22">
        <f t="shared" si="67"/>
        <v>20857.625687749576</v>
      </c>
      <c r="AU130" s="22">
        <f t="shared" si="67"/>
        <v>1384.0564632714973</v>
      </c>
      <c r="AV130" s="22">
        <f t="shared" si="67"/>
        <v>11694.597997682391</v>
      </c>
      <c r="AW130" s="22">
        <f t="shared" si="67"/>
        <v>83944.367308150308</v>
      </c>
      <c r="AX130" s="22">
        <f t="shared" si="67"/>
        <v>15626.349592103617</v>
      </c>
      <c r="AY130" s="22">
        <f t="shared" si="67"/>
        <v>22920.249344270927</v>
      </c>
      <c r="AZ130" s="22">
        <f t="shared" si="67"/>
        <v>38546.598936374547</v>
      </c>
      <c r="BA130" s="22">
        <f t="shared" si="67"/>
        <v>89241.561992660587</v>
      </c>
      <c r="BB130" s="22">
        <f t="shared" si="67"/>
        <v>14539.329945524376</v>
      </c>
      <c r="BC130" s="22">
        <f t="shared" si="67"/>
        <v>13687.285138365485</v>
      </c>
      <c r="BD130" s="22">
        <f t="shared" si="67"/>
        <v>117468.17707655045</v>
      </c>
      <c r="BE130" s="22">
        <f t="shared" si="67"/>
        <v>0</v>
      </c>
      <c r="BF130" s="22">
        <f t="shared" si="67"/>
        <v>1107800.2718646782</v>
      </c>
    </row>
    <row r="131" spans="1:58" ht="12" customHeight="1">
      <c r="A131" s="85" t="s">
        <v>400</v>
      </c>
      <c r="B131" s="23">
        <f>B98</f>
        <v>121.73052499602697</v>
      </c>
      <c r="C131" s="23">
        <f t="shared" ref="C131:BF131" si="68">C98</f>
        <v>30.303350138646842</v>
      </c>
      <c r="D131" s="23">
        <f t="shared" si="68"/>
        <v>152.03387513467382</v>
      </c>
      <c r="E131" s="23">
        <f t="shared" si="68"/>
        <v>207.74142384768371</v>
      </c>
      <c r="F131" s="23">
        <f t="shared" si="68"/>
        <v>488.10371461875002</v>
      </c>
      <c r="G131" s="23">
        <f t="shared" si="68"/>
        <v>159.4030024952082</v>
      </c>
      <c r="H131" s="23">
        <f t="shared" si="68"/>
        <v>855.24814096164187</v>
      </c>
      <c r="I131" s="23">
        <f t="shared" si="68"/>
        <v>5732.0879088450019</v>
      </c>
      <c r="J131" s="23">
        <f t="shared" si="68"/>
        <v>188.9673881494713</v>
      </c>
      <c r="K131" s="23">
        <f t="shared" si="68"/>
        <v>762.112734832515</v>
      </c>
      <c r="L131" s="23">
        <f t="shared" si="68"/>
        <v>706.88307436272498</v>
      </c>
      <c r="M131" s="23">
        <f t="shared" si="68"/>
        <v>627.8217429936966</v>
      </c>
      <c r="N131" s="23">
        <f t="shared" si="68"/>
        <v>155.57889064044329</v>
      </c>
      <c r="O131" s="23">
        <f t="shared" si="68"/>
        <v>1044.890768514404</v>
      </c>
      <c r="P131" s="23">
        <f t="shared" si="68"/>
        <v>91.706769321176608</v>
      </c>
      <c r="Q131" s="23">
        <f t="shared" si="68"/>
        <v>323.41503853223833</v>
      </c>
      <c r="R131" s="23">
        <f t="shared" si="68"/>
        <v>293.59696423847447</v>
      </c>
      <c r="S131" s="23">
        <f t="shared" si="68"/>
        <v>287.76340075788346</v>
      </c>
      <c r="T131" s="23">
        <f t="shared" si="68"/>
        <v>272.52277412976258</v>
      </c>
      <c r="U131" s="23">
        <f t="shared" si="68"/>
        <v>788.00583056019298</v>
      </c>
      <c r="V131" s="23">
        <f t="shared" si="68"/>
        <v>248.80502281231378</v>
      </c>
      <c r="W131" s="23">
        <f t="shared" si="68"/>
        <v>140.30997410762359</v>
      </c>
      <c r="X131" s="23">
        <f t="shared" si="68"/>
        <v>140.54293200592531</v>
      </c>
      <c r="Y131" s="23">
        <f t="shared" si="68"/>
        <v>368.80663424488444</v>
      </c>
      <c r="Z131" s="23">
        <f t="shared" si="68"/>
        <v>1189.5257987341131</v>
      </c>
      <c r="AA131" s="23">
        <f t="shared" si="68"/>
        <v>917.22720784726607</v>
      </c>
      <c r="AB131" s="23">
        <f t="shared" si="68"/>
        <v>1297.1969045463841</v>
      </c>
      <c r="AC131" s="23">
        <f t="shared" si="68"/>
        <v>321.43896430284519</v>
      </c>
      <c r="AD131" s="23">
        <f t="shared" si="68"/>
        <v>832.25877320576103</v>
      </c>
      <c r="AE131" s="23">
        <f t="shared" si="68"/>
        <v>3070.522713873961</v>
      </c>
      <c r="AF131" s="23">
        <f t="shared" si="68"/>
        <v>758.90506494039596</v>
      </c>
      <c r="AG131" s="23">
        <f t="shared" si="68"/>
        <v>971.62898975325095</v>
      </c>
      <c r="AH131" s="23">
        <f t="shared" si="68"/>
        <v>398.06625423424225</v>
      </c>
      <c r="AI131" s="23">
        <f t="shared" si="68"/>
        <v>190.828575058274</v>
      </c>
      <c r="AJ131" s="23">
        <f t="shared" si="68"/>
        <v>147.84300157116712</v>
      </c>
      <c r="AK131" s="23">
        <f t="shared" si="68"/>
        <v>354.78739035932404</v>
      </c>
      <c r="AL131" s="23">
        <f t="shared" si="68"/>
        <v>22624.047487475716</v>
      </c>
      <c r="AM131" s="23">
        <f t="shared" si="68"/>
        <v>1195.9775350298901</v>
      </c>
      <c r="AN131" s="23">
        <f t="shared" si="68"/>
        <v>1218.7136997844859</v>
      </c>
      <c r="AO131" s="23">
        <f t="shared" si="68"/>
        <v>25893.986863251735</v>
      </c>
      <c r="AP131" s="23">
        <f t="shared" si="68"/>
        <v>23687.42203740219</v>
      </c>
      <c r="AQ131" s="23">
        <f t="shared" si="68"/>
        <v>5751.6719759942007</v>
      </c>
      <c r="AR131" s="23">
        <f t="shared" si="68"/>
        <v>6402.6700324749199</v>
      </c>
      <c r="AS131" s="23">
        <f t="shared" si="68"/>
        <v>3683.9963493201026</v>
      </c>
      <c r="AT131" s="23">
        <f t="shared" si="68"/>
        <v>1171.3624131919792</v>
      </c>
      <c r="AU131" s="23">
        <f t="shared" si="68"/>
        <v>214.51779683558419</v>
      </c>
      <c r="AV131" s="23">
        <f t="shared" si="68"/>
        <v>3052.0249539880965</v>
      </c>
      <c r="AW131" s="23">
        <f t="shared" si="68"/>
        <v>6327.0059571573402</v>
      </c>
      <c r="AX131" s="23">
        <f t="shared" si="68"/>
        <v>2322.1450271018275</v>
      </c>
      <c r="AY131" s="23">
        <f t="shared" si="68"/>
        <v>1344.8226515345132</v>
      </c>
      <c r="AZ131" s="23">
        <f t="shared" si="68"/>
        <v>3666.9676786363407</v>
      </c>
      <c r="BA131" s="23">
        <f t="shared" si="68"/>
        <v>2449.370022043991</v>
      </c>
      <c r="BB131" s="23">
        <f t="shared" si="68"/>
        <v>337.54687508699101</v>
      </c>
      <c r="BC131" s="23">
        <f t="shared" si="68"/>
        <v>580.32954539260004</v>
      </c>
      <c r="BD131" s="23">
        <f t="shared" si="68"/>
        <v>3367.2464425235821</v>
      </c>
      <c r="BE131" s="23">
        <f t="shared" si="68"/>
        <v>0</v>
      </c>
      <c r="BF131" s="23">
        <f t="shared" si="68"/>
        <v>87662.451547492907</v>
      </c>
    </row>
    <row r="132" spans="1:58" ht="12" customHeight="1">
      <c r="A132" s="85" t="s">
        <v>401</v>
      </c>
      <c r="B132" s="23">
        <f>B106</f>
        <v>10205.618610563643</v>
      </c>
      <c r="C132" s="23">
        <f t="shared" ref="C132:BF132" si="69">C106</f>
        <v>4746.9822261288027</v>
      </c>
      <c r="D132" s="23">
        <f t="shared" si="69"/>
        <v>14952.600836692445</v>
      </c>
      <c r="E132" s="23">
        <f t="shared" si="69"/>
        <v>9929.4661417166917</v>
      </c>
      <c r="F132" s="23">
        <f t="shared" si="69"/>
        <v>5264.7076552898416</v>
      </c>
      <c r="G132" s="23">
        <f t="shared" si="69"/>
        <v>2768.2349646101748</v>
      </c>
      <c r="H132" s="23">
        <f t="shared" si="69"/>
        <v>17962.408761616709</v>
      </c>
      <c r="I132" s="23">
        <f t="shared" si="69"/>
        <v>31791.311424490479</v>
      </c>
      <c r="J132" s="23">
        <f t="shared" si="69"/>
        <v>599.91287458132251</v>
      </c>
      <c r="K132" s="23">
        <f t="shared" si="69"/>
        <v>3225.6689877781273</v>
      </c>
      <c r="L132" s="23">
        <f t="shared" si="69"/>
        <v>1470.7782741839419</v>
      </c>
      <c r="M132" s="23">
        <f t="shared" si="69"/>
        <v>1488.1068004279798</v>
      </c>
      <c r="N132" s="23">
        <f t="shared" si="69"/>
        <v>1810.9179258753027</v>
      </c>
      <c r="O132" s="23">
        <f t="shared" si="69"/>
        <v>6041.6789886993083</v>
      </c>
      <c r="P132" s="23">
        <f t="shared" si="69"/>
        <v>849.43962871522524</v>
      </c>
      <c r="Q132" s="23">
        <f t="shared" si="69"/>
        <v>3509.9851066280444</v>
      </c>
      <c r="R132" s="23">
        <f t="shared" si="69"/>
        <v>1538.6753144012439</v>
      </c>
      <c r="S132" s="23">
        <f t="shared" si="69"/>
        <v>6486.2253981901868</v>
      </c>
      <c r="T132" s="23">
        <f t="shared" si="69"/>
        <v>2543.3923424661257</v>
      </c>
      <c r="U132" s="23">
        <f t="shared" si="69"/>
        <v>2695.2048097682123</v>
      </c>
      <c r="V132" s="23">
        <f t="shared" si="69"/>
        <v>1390.2312473795696</v>
      </c>
      <c r="W132" s="23">
        <f t="shared" si="69"/>
        <v>1672.4205677338784</v>
      </c>
      <c r="X132" s="23">
        <f t="shared" si="69"/>
        <v>898.05906589899485</v>
      </c>
      <c r="Y132" s="23">
        <f t="shared" si="69"/>
        <v>1248.3413449954671</v>
      </c>
      <c r="Z132" s="23">
        <f t="shared" si="69"/>
        <v>4698.2146744208467</v>
      </c>
      <c r="AA132" s="23">
        <f t="shared" si="69"/>
        <v>6347.3115775240803</v>
      </c>
      <c r="AB132" s="23">
        <f t="shared" si="69"/>
        <v>14885.473005474953</v>
      </c>
      <c r="AC132" s="23">
        <f t="shared" si="69"/>
        <v>4222.3552985158349</v>
      </c>
      <c r="AD132" s="23">
        <f t="shared" si="69"/>
        <v>3989.2939025406195</v>
      </c>
      <c r="AE132" s="23">
        <f t="shared" si="69"/>
        <v>5141.4600040726709</v>
      </c>
      <c r="AF132" s="23">
        <f t="shared" si="69"/>
        <v>3493.7948369641463</v>
      </c>
      <c r="AG132" s="23">
        <f t="shared" si="69"/>
        <v>4023.9120419035389</v>
      </c>
      <c r="AH132" s="23">
        <f t="shared" si="69"/>
        <v>8694.6445136198145</v>
      </c>
      <c r="AI132" s="23">
        <f t="shared" si="69"/>
        <v>4331.2231024994335</v>
      </c>
      <c r="AJ132" s="23">
        <f t="shared" si="69"/>
        <v>1835.4201369067941</v>
      </c>
      <c r="AK132" s="23">
        <f t="shared" si="69"/>
        <v>1647.6783379912711</v>
      </c>
      <c r="AL132" s="23">
        <f t="shared" si="69"/>
        <v>132571.1315346474</v>
      </c>
      <c r="AM132" s="23">
        <f t="shared" si="69"/>
        <v>46326.732979822933</v>
      </c>
      <c r="AN132" s="23">
        <f t="shared" si="69"/>
        <v>9681.3655969355295</v>
      </c>
      <c r="AO132" s="23">
        <f t="shared" si="69"/>
        <v>206541.63887302257</v>
      </c>
      <c r="AP132" s="23">
        <f t="shared" si="69"/>
        <v>51531.220467251827</v>
      </c>
      <c r="AQ132" s="23">
        <f t="shared" si="69"/>
        <v>43283.582890621226</v>
      </c>
      <c r="AR132" s="23">
        <f t="shared" si="69"/>
        <v>15018.666278273768</v>
      </c>
      <c r="AS132" s="23">
        <f t="shared" si="69"/>
        <v>43894.870329461781</v>
      </c>
      <c r="AT132" s="23">
        <f t="shared" si="69"/>
        <v>16663.54809791673</v>
      </c>
      <c r="AU132" s="23">
        <f t="shared" si="69"/>
        <v>558.13968536973061</v>
      </c>
      <c r="AV132" s="23">
        <f t="shared" si="69"/>
        <v>4650.6416787621629</v>
      </c>
      <c r="AW132" s="23">
        <f t="shared" si="69"/>
        <v>13545.101871319501</v>
      </c>
      <c r="AX132" s="23">
        <f t="shared" si="69"/>
        <v>4511.2908752103067</v>
      </c>
      <c r="AY132" s="23">
        <f t="shared" si="69"/>
        <v>6609.8102467710742</v>
      </c>
      <c r="AZ132" s="23">
        <f t="shared" si="69"/>
        <v>11121.101121981381</v>
      </c>
      <c r="BA132" s="23">
        <f t="shared" si="69"/>
        <v>52276.335201639959</v>
      </c>
      <c r="BB132" s="23">
        <f t="shared" si="69"/>
        <v>3865.2150700490729</v>
      </c>
      <c r="BC132" s="23">
        <f t="shared" si="69"/>
        <v>4649.0538107004477</v>
      </c>
      <c r="BD132" s="23">
        <f t="shared" si="69"/>
        <v>60790.60408238948</v>
      </c>
      <c r="BE132" s="23">
        <f t="shared" si="69"/>
        <v>0</v>
      </c>
      <c r="BF132" s="23">
        <f t="shared" si="69"/>
        <v>516301.56552624091</v>
      </c>
    </row>
    <row r="133" spans="1:58" ht="12" customHeight="1">
      <c r="A133" s="85" t="s">
        <v>402</v>
      </c>
      <c r="B133" s="23">
        <f>B116</f>
        <v>771.8339964986335</v>
      </c>
      <c r="C133" s="23">
        <f t="shared" ref="C133:BF133" si="70">C116</f>
        <v>379.05359971839408</v>
      </c>
      <c r="D133" s="23">
        <f t="shared" si="70"/>
        <v>1150.8875962170275</v>
      </c>
      <c r="E133" s="23">
        <f t="shared" si="70"/>
        <v>11408.219047163271</v>
      </c>
      <c r="F133" s="23">
        <f t="shared" si="70"/>
        <v>2062.7946242254579</v>
      </c>
      <c r="G133" s="23">
        <f t="shared" si="70"/>
        <v>1495.4613871643851</v>
      </c>
      <c r="H133" s="23">
        <f t="shared" si="70"/>
        <v>14966.475058553115</v>
      </c>
      <c r="I133" s="23">
        <f t="shared" si="70"/>
        <v>21391.156771692342</v>
      </c>
      <c r="J133" s="23">
        <f t="shared" si="70"/>
        <v>1328.0381686815103</v>
      </c>
      <c r="K133" s="23">
        <f t="shared" si="70"/>
        <v>1108.3999745936319</v>
      </c>
      <c r="L133" s="23">
        <f t="shared" si="70"/>
        <v>1401.8146734300431</v>
      </c>
      <c r="M133" s="23">
        <f t="shared" si="70"/>
        <v>1202.2719434618361</v>
      </c>
      <c r="N133" s="23">
        <f t="shared" si="70"/>
        <v>378.18626020033412</v>
      </c>
      <c r="O133" s="23">
        <f t="shared" si="70"/>
        <v>2787.678753326682</v>
      </c>
      <c r="P133" s="23">
        <f t="shared" si="70"/>
        <v>761.80940588723706</v>
      </c>
      <c r="Q133" s="23">
        <f t="shared" si="70"/>
        <v>3339.845492277987</v>
      </c>
      <c r="R133" s="23">
        <f t="shared" si="70"/>
        <v>674.1569767546639</v>
      </c>
      <c r="S133" s="23">
        <f t="shared" si="70"/>
        <v>3083.5553812184071</v>
      </c>
      <c r="T133" s="23">
        <f t="shared" si="70"/>
        <v>699.44552563542402</v>
      </c>
      <c r="U133" s="23">
        <f t="shared" si="70"/>
        <v>5199.8140423859304</v>
      </c>
      <c r="V133" s="23">
        <f t="shared" si="70"/>
        <v>2024.3455019892349</v>
      </c>
      <c r="W133" s="23">
        <f t="shared" si="70"/>
        <v>2120.0269496823657</v>
      </c>
      <c r="X133" s="23">
        <f t="shared" si="70"/>
        <v>1287.206804955696</v>
      </c>
      <c r="Y133" s="23">
        <f t="shared" si="70"/>
        <v>973.19598682106232</v>
      </c>
      <c r="Z133" s="23">
        <f t="shared" si="70"/>
        <v>2782.585693156765</v>
      </c>
      <c r="AA133" s="23">
        <f t="shared" si="70"/>
        <v>3107.6772311409741</v>
      </c>
      <c r="AB133" s="23">
        <f t="shared" si="70"/>
        <v>2840.5702682133569</v>
      </c>
      <c r="AC133" s="23">
        <f t="shared" si="70"/>
        <v>1102.5258684582966</v>
      </c>
      <c r="AD133" s="23">
        <f t="shared" si="70"/>
        <v>2335.0268258977981</v>
      </c>
      <c r="AE133" s="23">
        <f t="shared" si="70"/>
        <v>5428.1254771594286</v>
      </c>
      <c r="AF133" s="23">
        <f t="shared" si="70"/>
        <v>4292.3908296896661</v>
      </c>
      <c r="AG133" s="23">
        <f t="shared" si="70"/>
        <v>5909.3955804052202</v>
      </c>
      <c r="AH133" s="23">
        <f t="shared" si="70"/>
        <v>10928.077322739669</v>
      </c>
      <c r="AI133" s="23">
        <f t="shared" si="70"/>
        <v>3979.8065676920501</v>
      </c>
      <c r="AJ133" s="23">
        <f t="shared" si="70"/>
        <v>1330.715528012076</v>
      </c>
      <c r="AK133" s="23">
        <f t="shared" si="70"/>
        <v>1205.9392872669569</v>
      </c>
      <c r="AL133" s="23">
        <f t="shared" si="70"/>
        <v>95003.785092826627</v>
      </c>
      <c r="AM133" s="23">
        <f t="shared" si="70"/>
        <v>8870.9755083866094</v>
      </c>
      <c r="AN133" s="23">
        <f t="shared" si="70"/>
        <v>13043.299982040899</v>
      </c>
      <c r="AO133" s="23">
        <f t="shared" si="70"/>
        <v>131884.53564180725</v>
      </c>
      <c r="AP133" s="23">
        <f t="shared" si="70"/>
        <v>48500.861457950705</v>
      </c>
      <c r="AQ133" s="23">
        <f t="shared" si="70"/>
        <v>20034.04864169336</v>
      </c>
      <c r="AR133" s="23">
        <f t="shared" si="70"/>
        <v>65628.256032890495</v>
      </c>
      <c r="AS133" s="23">
        <f t="shared" si="70"/>
        <v>44074.213036268804</v>
      </c>
      <c r="AT133" s="23">
        <f t="shared" si="70"/>
        <v>2528.3203132248509</v>
      </c>
      <c r="AU133" s="23">
        <f t="shared" si="70"/>
        <v>351.037714955448</v>
      </c>
      <c r="AV133" s="23">
        <f t="shared" si="70"/>
        <v>3207.0931393909641</v>
      </c>
      <c r="AW133" s="23">
        <f t="shared" si="70"/>
        <v>59176.676004825495</v>
      </c>
      <c r="AX133" s="23">
        <f t="shared" si="70"/>
        <v>7851.2328816952604</v>
      </c>
      <c r="AY133" s="23">
        <f t="shared" si="70"/>
        <v>2864.3984895675003</v>
      </c>
      <c r="AZ133" s="23">
        <f t="shared" si="70"/>
        <v>10715.63137126276</v>
      </c>
      <c r="BA133" s="23">
        <f t="shared" si="70"/>
        <v>31534.335218187902</v>
      </c>
      <c r="BB133" s="23">
        <f t="shared" si="70"/>
        <v>8432.8172030169299</v>
      </c>
      <c r="BC133" s="23">
        <f t="shared" si="70"/>
        <v>6787.56047705118</v>
      </c>
      <c r="BD133" s="23">
        <f t="shared" si="70"/>
        <v>46754.71289825601</v>
      </c>
      <c r="BE133" s="23">
        <f t="shared" si="70"/>
        <v>0</v>
      </c>
      <c r="BF133" s="23">
        <f t="shared" si="70"/>
        <v>446620.97728271643</v>
      </c>
    </row>
    <row r="134" spans="1:58" ht="12" customHeight="1">
      <c r="A134" s="85" t="s">
        <v>403</v>
      </c>
      <c r="B134" s="23">
        <f>B120</f>
        <v>90.557278878320702</v>
      </c>
      <c r="C134" s="23">
        <f t="shared" ref="C134:BF134" si="71">C120</f>
        <v>32.286917862604291</v>
      </c>
      <c r="D134" s="23">
        <f t="shared" si="71"/>
        <v>122.84419674092499</v>
      </c>
      <c r="E134" s="23">
        <f t="shared" si="71"/>
        <v>484.98897316108446</v>
      </c>
      <c r="F134" s="23">
        <f t="shared" si="71"/>
        <v>316.9045899727933</v>
      </c>
      <c r="G134" s="23">
        <f t="shared" si="71"/>
        <v>100.52443802026519</v>
      </c>
      <c r="H134" s="23">
        <f t="shared" si="71"/>
        <v>902.41800115414298</v>
      </c>
      <c r="I134" s="23">
        <f t="shared" si="71"/>
        <v>1248.3474012088336</v>
      </c>
      <c r="J134" s="23">
        <f t="shared" si="71"/>
        <v>64.61251709697359</v>
      </c>
      <c r="K134" s="23">
        <f t="shared" si="71"/>
        <v>119.40781090578115</v>
      </c>
      <c r="L134" s="23">
        <f t="shared" si="71"/>
        <v>90.409269912225199</v>
      </c>
      <c r="M134" s="23">
        <f t="shared" si="71"/>
        <v>83.508867104058595</v>
      </c>
      <c r="N134" s="23">
        <f t="shared" si="71"/>
        <v>49.414266755506702</v>
      </c>
      <c r="O134" s="23">
        <f t="shared" si="71"/>
        <v>461.81745783025406</v>
      </c>
      <c r="P134" s="23">
        <f t="shared" si="71"/>
        <v>53.0144796953483</v>
      </c>
      <c r="Q134" s="23">
        <f t="shared" si="71"/>
        <v>193.1703555009247</v>
      </c>
      <c r="R134" s="23">
        <f t="shared" si="71"/>
        <v>238.53316324186781</v>
      </c>
      <c r="S134" s="23">
        <f t="shared" si="71"/>
        <v>203.60866596316964</v>
      </c>
      <c r="T134" s="23">
        <f t="shared" si="71"/>
        <v>25.584183439283478</v>
      </c>
      <c r="U134" s="23">
        <f t="shared" si="71"/>
        <v>337.85740872333594</v>
      </c>
      <c r="V134" s="23">
        <f t="shared" si="71"/>
        <v>192.40139133719634</v>
      </c>
      <c r="W134" s="23">
        <f t="shared" si="71"/>
        <v>128.23753977788729</v>
      </c>
      <c r="X134" s="23">
        <f t="shared" si="71"/>
        <v>58.574333265840352</v>
      </c>
      <c r="Y134" s="23">
        <f t="shared" si="71"/>
        <v>241.05434909686309</v>
      </c>
      <c r="Z134" s="23">
        <f t="shared" si="71"/>
        <v>480.91262318326812</v>
      </c>
      <c r="AA134" s="23">
        <f t="shared" si="71"/>
        <v>234.3104830432311</v>
      </c>
      <c r="AB134" s="23">
        <f t="shared" si="71"/>
        <v>443.48311677613151</v>
      </c>
      <c r="AC134" s="23">
        <f t="shared" si="71"/>
        <v>131.00336074856568</v>
      </c>
      <c r="AD134" s="23">
        <f t="shared" si="71"/>
        <v>272.11158264657047</v>
      </c>
      <c r="AE134" s="23">
        <f t="shared" si="71"/>
        <v>541.87034235026658</v>
      </c>
      <c r="AF134" s="23">
        <f t="shared" si="71"/>
        <v>266.65407838672968</v>
      </c>
      <c r="AG134" s="23">
        <f t="shared" si="71"/>
        <v>319.93347701061083</v>
      </c>
      <c r="AH134" s="23">
        <f t="shared" si="71"/>
        <v>1012.1181809610209</v>
      </c>
      <c r="AI134" s="23">
        <f t="shared" si="71"/>
        <v>270.91888135850763</v>
      </c>
      <c r="AJ134" s="23">
        <f t="shared" si="71"/>
        <v>139.88527501674531</v>
      </c>
      <c r="AK134" s="23">
        <f t="shared" si="71"/>
        <v>140.5356115930775</v>
      </c>
      <c r="AL134" s="23">
        <f t="shared" si="71"/>
        <v>8043.2904739300729</v>
      </c>
      <c r="AM134" s="23">
        <f t="shared" si="71"/>
        <v>770.31581188978669</v>
      </c>
      <c r="AN134" s="23">
        <f t="shared" si="71"/>
        <v>968.01147955776878</v>
      </c>
      <c r="AO134" s="23">
        <f t="shared" si="71"/>
        <v>10684.035766531772</v>
      </c>
      <c r="AP134" s="23">
        <f t="shared" si="71"/>
        <v>4904.8774894673734</v>
      </c>
      <c r="AQ134" s="23">
        <f t="shared" si="71"/>
        <v>3159.1841860881282</v>
      </c>
      <c r="AR134" s="23">
        <f t="shared" si="71"/>
        <v>4598.0781322341918</v>
      </c>
      <c r="AS134" s="23">
        <f t="shared" si="71"/>
        <v>3553.3344741229521</v>
      </c>
      <c r="AT134" s="23">
        <f t="shared" si="71"/>
        <v>494.39486341602031</v>
      </c>
      <c r="AU134" s="23">
        <f t="shared" si="71"/>
        <v>260.36126611073439</v>
      </c>
      <c r="AV134" s="23">
        <f t="shared" si="71"/>
        <v>784.83822554116625</v>
      </c>
      <c r="AW134" s="23">
        <f t="shared" si="71"/>
        <v>4895.5834748479692</v>
      </c>
      <c r="AX134" s="23">
        <f t="shared" si="71"/>
        <v>941.68080809622302</v>
      </c>
      <c r="AY134" s="23">
        <f t="shared" si="71"/>
        <v>12101.217956397839</v>
      </c>
      <c r="AZ134" s="23">
        <f t="shared" si="71"/>
        <v>13042.898764494063</v>
      </c>
      <c r="BA134" s="23">
        <f t="shared" si="71"/>
        <v>2981.521550788731</v>
      </c>
      <c r="BB134" s="23">
        <f t="shared" si="71"/>
        <v>1903.7507973713823</v>
      </c>
      <c r="BC134" s="23">
        <f t="shared" si="71"/>
        <v>1670.3413052212563</v>
      </c>
      <c r="BD134" s="23">
        <f t="shared" si="71"/>
        <v>6555.6136533813697</v>
      </c>
      <c r="BE134" s="23">
        <f t="shared" si="71"/>
        <v>0</v>
      </c>
      <c r="BF134" s="23">
        <f t="shared" si="71"/>
        <v>57215.2775082281</v>
      </c>
    </row>
    <row r="135" spans="1:58" ht="12" customHeight="1">
      <c r="A135" s="86"/>
      <c r="H135" s="24"/>
      <c r="AL135" s="24"/>
      <c r="AO135" s="24"/>
      <c r="BF135" s="24"/>
    </row>
    <row r="136" spans="1:58" ht="12" customHeight="1">
      <c r="A136" s="87" t="s">
        <v>404</v>
      </c>
      <c r="B136" s="25">
        <f>SUM(B137:B140)</f>
        <v>1</v>
      </c>
      <c r="C136" s="25">
        <f t="shared" ref="C136:BF136" si="72">SUM(C137:C140)</f>
        <v>0.99999999999999989</v>
      </c>
      <c r="D136" s="25">
        <f t="shared" si="72"/>
        <v>1</v>
      </c>
      <c r="E136" s="25">
        <f t="shared" si="72"/>
        <v>0.99999999999999989</v>
      </c>
      <c r="F136" s="25">
        <f t="shared" si="72"/>
        <v>0.99999999999999989</v>
      </c>
      <c r="G136" s="25">
        <f t="shared" si="72"/>
        <v>1</v>
      </c>
      <c r="H136" s="25">
        <f t="shared" si="72"/>
        <v>0.99999999999999989</v>
      </c>
      <c r="I136" s="25">
        <f t="shared" si="72"/>
        <v>1</v>
      </c>
      <c r="J136" s="25">
        <f t="shared" si="72"/>
        <v>1.0000000000000002</v>
      </c>
      <c r="K136" s="25">
        <f t="shared" si="72"/>
        <v>1</v>
      </c>
      <c r="L136" s="25">
        <f t="shared" si="72"/>
        <v>1</v>
      </c>
      <c r="M136" s="25">
        <f t="shared" si="72"/>
        <v>1</v>
      </c>
      <c r="N136" s="25">
        <f t="shared" si="72"/>
        <v>1</v>
      </c>
      <c r="O136" s="25">
        <f t="shared" si="72"/>
        <v>1.0000000000000002</v>
      </c>
      <c r="P136" s="25">
        <f t="shared" si="72"/>
        <v>1</v>
      </c>
      <c r="Q136" s="25">
        <f t="shared" si="72"/>
        <v>1.0000000000000002</v>
      </c>
      <c r="R136" s="25">
        <f t="shared" si="72"/>
        <v>0.99999999999999989</v>
      </c>
      <c r="S136" s="25">
        <f t="shared" si="72"/>
        <v>1</v>
      </c>
      <c r="T136" s="25">
        <f t="shared" si="72"/>
        <v>0.99999999999999989</v>
      </c>
      <c r="U136" s="25">
        <f t="shared" si="72"/>
        <v>1.0000000000000002</v>
      </c>
      <c r="V136" s="25">
        <f t="shared" si="72"/>
        <v>1</v>
      </c>
      <c r="W136" s="25">
        <f t="shared" si="72"/>
        <v>1</v>
      </c>
      <c r="X136" s="25">
        <f t="shared" si="72"/>
        <v>1</v>
      </c>
      <c r="Y136" s="25">
        <f t="shared" si="72"/>
        <v>1</v>
      </c>
      <c r="Z136" s="25">
        <f t="shared" si="72"/>
        <v>1</v>
      </c>
      <c r="AA136" s="25">
        <f t="shared" si="72"/>
        <v>1</v>
      </c>
      <c r="AB136" s="25">
        <f t="shared" si="72"/>
        <v>0.99999999999999978</v>
      </c>
      <c r="AC136" s="25">
        <f t="shared" si="72"/>
        <v>0.99999999999999989</v>
      </c>
      <c r="AD136" s="25">
        <f t="shared" si="72"/>
        <v>1</v>
      </c>
      <c r="AE136" s="25">
        <f t="shared" si="72"/>
        <v>1</v>
      </c>
      <c r="AF136" s="25">
        <f t="shared" si="72"/>
        <v>0.99999999999999989</v>
      </c>
      <c r="AG136" s="25">
        <f t="shared" si="72"/>
        <v>1</v>
      </c>
      <c r="AH136" s="25">
        <f t="shared" si="72"/>
        <v>1</v>
      </c>
      <c r="AI136" s="25">
        <f t="shared" si="72"/>
        <v>1</v>
      </c>
      <c r="AJ136" s="25">
        <f t="shared" si="72"/>
        <v>1</v>
      </c>
      <c r="AK136" s="25">
        <f t="shared" si="72"/>
        <v>1</v>
      </c>
      <c r="AL136" s="25">
        <f t="shared" si="72"/>
        <v>1</v>
      </c>
      <c r="AM136" s="25">
        <f t="shared" si="72"/>
        <v>1</v>
      </c>
      <c r="AN136" s="25">
        <f t="shared" si="72"/>
        <v>1</v>
      </c>
      <c r="AO136" s="25">
        <f t="shared" si="72"/>
        <v>1.0000000000000002</v>
      </c>
      <c r="AP136" s="25">
        <f t="shared" si="72"/>
        <v>1.0000000000000002</v>
      </c>
      <c r="AQ136" s="25">
        <f t="shared" si="72"/>
        <v>1</v>
      </c>
      <c r="AR136" s="25">
        <f t="shared" si="72"/>
        <v>1</v>
      </c>
      <c r="AS136" s="25">
        <f t="shared" si="72"/>
        <v>1</v>
      </c>
      <c r="AT136" s="25">
        <f t="shared" si="72"/>
        <v>1</v>
      </c>
      <c r="AU136" s="25">
        <f t="shared" si="72"/>
        <v>0.99999999999999978</v>
      </c>
      <c r="AV136" s="25">
        <f t="shared" si="72"/>
        <v>0.99999999999999978</v>
      </c>
      <c r="AW136" s="25">
        <f t="shared" si="72"/>
        <v>1</v>
      </c>
      <c r="AX136" s="25">
        <f t="shared" si="72"/>
        <v>1.0000000000000002</v>
      </c>
      <c r="AY136" s="25">
        <f t="shared" si="72"/>
        <v>1</v>
      </c>
      <c r="AZ136" s="25">
        <f t="shared" si="72"/>
        <v>1</v>
      </c>
      <c r="BA136" s="25">
        <f t="shared" si="72"/>
        <v>1</v>
      </c>
      <c r="BB136" s="25">
        <f t="shared" si="72"/>
        <v>1</v>
      </c>
      <c r="BC136" s="25">
        <f t="shared" si="72"/>
        <v>0.99999999999999989</v>
      </c>
      <c r="BD136" s="25">
        <f t="shared" si="72"/>
        <v>0.99999999999999978</v>
      </c>
      <c r="BE136" s="25">
        <f t="shared" si="72"/>
        <v>0</v>
      </c>
      <c r="BF136" s="25">
        <f t="shared" si="72"/>
        <v>1</v>
      </c>
    </row>
    <row r="137" spans="1:58" ht="12" customHeight="1">
      <c r="A137" s="54" t="s">
        <v>400</v>
      </c>
      <c r="B137" s="26">
        <f>B99</f>
        <v>1.0878762198723578E-2</v>
      </c>
      <c r="C137" s="26">
        <f t="shared" ref="C137:BF137" si="73">C99</f>
        <v>5.8403418536120775E-3</v>
      </c>
      <c r="D137" s="26">
        <f t="shared" si="73"/>
        <v>9.2826030660784088E-3</v>
      </c>
      <c r="E137" s="26">
        <f t="shared" si="73"/>
        <v>9.4297551055164616E-3</v>
      </c>
      <c r="F137" s="26">
        <f t="shared" si="73"/>
        <v>6.001882316300191E-2</v>
      </c>
      <c r="G137" s="26">
        <f t="shared" si="73"/>
        <v>3.5237899925915868E-2</v>
      </c>
      <c r="H137" s="26">
        <f t="shared" si="73"/>
        <v>2.4656477565267971E-2</v>
      </c>
      <c r="I137" s="26">
        <f t="shared" si="73"/>
        <v>9.5276118252018829E-2</v>
      </c>
      <c r="J137" s="26">
        <f t="shared" si="73"/>
        <v>8.6621456495311167E-2</v>
      </c>
      <c r="K137" s="26">
        <f t="shared" si="73"/>
        <v>0.14612206993043778</v>
      </c>
      <c r="L137" s="26">
        <f t="shared" si="73"/>
        <v>0.19261721229408876</v>
      </c>
      <c r="M137" s="26">
        <f t="shared" si="73"/>
        <v>0.18456066573052393</v>
      </c>
      <c r="N137" s="26">
        <f t="shared" si="73"/>
        <v>6.4984362922705749E-2</v>
      </c>
      <c r="O137" s="26">
        <f t="shared" si="73"/>
        <v>0.1010917279080716</v>
      </c>
      <c r="P137" s="26">
        <f t="shared" si="73"/>
        <v>5.2225695489659704E-2</v>
      </c>
      <c r="Q137" s="26">
        <f t="shared" si="73"/>
        <v>4.3903987888036178E-2</v>
      </c>
      <c r="R137" s="26">
        <f t="shared" si="73"/>
        <v>0.10695846407410527</v>
      </c>
      <c r="S137" s="26">
        <f t="shared" si="73"/>
        <v>2.8601434165527174E-2</v>
      </c>
      <c r="T137" s="26">
        <f t="shared" si="73"/>
        <v>7.6963293004191705E-2</v>
      </c>
      <c r="U137" s="26">
        <f t="shared" si="73"/>
        <v>8.7353522923012447E-2</v>
      </c>
      <c r="V137" s="26">
        <f t="shared" si="73"/>
        <v>6.4527752796473353E-2</v>
      </c>
      <c r="W137" s="26">
        <f t="shared" si="73"/>
        <v>3.4550639197075579E-2</v>
      </c>
      <c r="X137" s="26">
        <f t="shared" si="73"/>
        <v>5.8943099318444256E-2</v>
      </c>
      <c r="Y137" s="26">
        <f t="shared" si="73"/>
        <v>0.13025600540567811</v>
      </c>
      <c r="Z137" s="26">
        <f t="shared" si="73"/>
        <v>0.1299852212467244</v>
      </c>
      <c r="AA137" s="26">
        <f t="shared" si="73"/>
        <v>8.6477623742862553E-2</v>
      </c>
      <c r="AB137" s="26">
        <f t="shared" si="73"/>
        <v>6.6636633443022522E-2</v>
      </c>
      <c r="AC137" s="26">
        <f t="shared" si="73"/>
        <v>5.5638041516374907E-2</v>
      </c>
      <c r="AD137" s="26">
        <f t="shared" si="73"/>
        <v>0.11203303028251047</v>
      </c>
      <c r="AE137" s="26">
        <f t="shared" si="73"/>
        <v>0.21650876891149834</v>
      </c>
      <c r="AF137" s="26">
        <f t="shared" si="73"/>
        <v>8.6124267248501668E-2</v>
      </c>
      <c r="AG137" s="26">
        <f t="shared" si="73"/>
        <v>8.6560377273241576E-2</v>
      </c>
      <c r="AH137" s="26">
        <f t="shared" si="73"/>
        <v>1.8925879718895228E-2</v>
      </c>
      <c r="AI137" s="26">
        <f t="shared" si="73"/>
        <v>2.1752356443603418E-2</v>
      </c>
      <c r="AJ137" s="26">
        <f t="shared" si="73"/>
        <v>4.2805102944115721E-2</v>
      </c>
      <c r="AK137" s="26">
        <f t="shared" si="73"/>
        <v>0.10594018522652356</v>
      </c>
      <c r="AL137" s="26">
        <f t="shared" si="73"/>
        <v>8.7607845290435027E-2</v>
      </c>
      <c r="AM137" s="26">
        <f t="shared" si="73"/>
        <v>2.0921865101034991E-2</v>
      </c>
      <c r="AN137" s="26">
        <f t="shared" si="73"/>
        <v>4.8921945450898598E-2</v>
      </c>
      <c r="AO137" s="26">
        <f t="shared" si="73"/>
        <v>6.904985880269017E-2</v>
      </c>
      <c r="AP137" s="26">
        <f t="shared" si="73"/>
        <v>0.18415965752362884</v>
      </c>
      <c r="AQ137" s="26">
        <f t="shared" si="73"/>
        <v>7.9631626794262556E-2</v>
      </c>
      <c r="AR137" s="26">
        <f t="shared" si="73"/>
        <v>6.9861786985196198E-2</v>
      </c>
      <c r="AS137" s="26">
        <f t="shared" si="73"/>
        <v>3.8694833543463363E-2</v>
      </c>
      <c r="AT137" s="26">
        <f t="shared" si="73"/>
        <v>5.6159911522429988E-2</v>
      </c>
      <c r="AU137" s="26">
        <f t="shared" si="73"/>
        <v>0.15499208488108066</v>
      </c>
      <c r="AV137" s="26">
        <f t="shared" si="73"/>
        <v>0.26097732941251506</v>
      </c>
      <c r="AW137" s="26">
        <f t="shared" si="73"/>
        <v>7.5371417523841883E-2</v>
      </c>
      <c r="AX137" s="26">
        <f t="shared" si="73"/>
        <v>0.14860444618974</v>
      </c>
      <c r="AY137" s="26">
        <f t="shared" si="73"/>
        <v>5.8673997448053974E-2</v>
      </c>
      <c r="AZ137" s="26">
        <f t="shared" si="73"/>
        <v>9.513077106203531E-2</v>
      </c>
      <c r="BA137" s="26">
        <f t="shared" si="73"/>
        <v>2.7446516705360136E-2</v>
      </c>
      <c r="BB137" s="26">
        <f t="shared" si="73"/>
        <v>2.3216123188049505E-2</v>
      </c>
      <c r="BC137" s="26">
        <f t="shared" si="73"/>
        <v>4.2399171166963949E-2</v>
      </c>
      <c r="BD137" s="26">
        <f t="shared" si="73"/>
        <v>2.8665180020025761E-2</v>
      </c>
      <c r="BE137" s="26">
        <f t="shared" si="73"/>
        <v>0</v>
      </c>
      <c r="BF137" s="26">
        <f t="shared" si="73"/>
        <v>7.9132000392035634E-2</v>
      </c>
    </row>
    <row r="138" spans="1:58" ht="12" customHeight="1">
      <c r="A138" s="54" t="s">
        <v>401</v>
      </c>
      <c r="B138" s="26">
        <f>B107</f>
        <v>0.91205141815344348</v>
      </c>
      <c r="C138" s="26">
        <f t="shared" ref="C138:BF138" si="74">C107</f>
        <v>0.91488230993494568</v>
      </c>
      <c r="D138" s="26">
        <f t="shared" si="74"/>
        <v>0.91294823768438216</v>
      </c>
      <c r="E138" s="26">
        <f t="shared" si="74"/>
        <v>0.45071624286910272</v>
      </c>
      <c r="F138" s="26">
        <f t="shared" si="74"/>
        <v>0.64736560756262951</v>
      </c>
      <c r="G138" s="26">
        <f t="shared" si="74"/>
        <v>0.61195074827581708</v>
      </c>
      <c r="H138" s="26">
        <f t="shared" si="74"/>
        <v>0.51784939064701108</v>
      </c>
      <c r="I138" s="26">
        <f t="shared" si="74"/>
        <v>0.52842049787698331</v>
      </c>
      <c r="J138" s="26">
        <f t="shared" si="74"/>
        <v>0.27499627039041807</v>
      </c>
      <c r="K138" s="26">
        <f t="shared" si="74"/>
        <v>0.61846680663083764</v>
      </c>
      <c r="L138" s="26">
        <f t="shared" si="74"/>
        <v>0.40076954923757691</v>
      </c>
      <c r="M138" s="26">
        <f t="shared" si="74"/>
        <v>0.43745853792111394</v>
      </c>
      <c r="N138" s="26">
        <f t="shared" si="74"/>
        <v>0.75640947967861727</v>
      </c>
      <c r="O138" s="26">
        <f t="shared" si="74"/>
        <v>0.58452403527487395</v>
      </c>
      <c r="P138" s="26">
        <f t="shared" si="74"/>
        <v>0.48374373794331121</v>
      </c>
      <c r="Q138" s="26">
        <f t="shared" si="74"/>
        <v>0.47648478038606712</v>
      </c>
      <c r="R138" s="26">
        <f t="shared" si="74"/>
        <v>0.5605451294905841</v>
      </c>
      <c r="S138" s="26">
        <f t="shared" si="74"/>
        <v>0.64468013729513374</v>
      </c>
      <c r="T138" s="26">
        <f t="shared" si="74"/>
        <v>0.71828070407294453</v>
      </c>
      <c r="U138" s="26">
        <f t="shared" si="74"/>
        <v>0.2987739760312812</v>
      </c>
      <c r="V138" s="26">
        <f t="shared" si="74"/>
        <v>0.36055742463251361</v>
      </c>
      <c r="W138" s="26">
        <f t="shared" si="74"/>
        <v>0.41182531740202172</v>
      </c>
      <c r="X138" s="26">
        <f t="shared" si="74"/>
        <v>0.3766420976110133</v>
      </c>
      <c r="Y138" s="26">
        <f t="shared" si="74"/>
        <v>0.44089216918449853</v>
      </c>
      <c r="Z138" s="26">
        <f t="shared" si="74"/>
        <v>0.51339657750096968</v>
      </c>
      <c r="AA138" s="26">
        <f t="shared" si="74"/>
        <v>0.59843451838733952</v>
      </c>
      <c r="AB138" s="26">
        <f t="shared" si="74"/>
        <v>0.76466248478961973</v>
      </c>
      <c r="AC138" s="26">
        <f t="shared" si="74"/>
        <v>0.73084972727318542</v>
      </c>
      <c r="AD138" s="26">
        <f t="shared" si="74"/>
        <v>0.53701168311826442</v>
      </c>
      <c r="AE138" s="26">
        <f t="shared" si="74"/>
        <v>0.36253474721411055</v>
      </c>
      <c r="AF138" s="26">
        <f t="shared" si="74"/>
        <v>0.39649296618381119</v>
      </c>
      <c r="AG138" s="26">
        <f t="shared" si="74"/>
        <v>0.35848183631281449</v>
      </c>
      <c r="AH138" s="26">
        <f t="shared" si="74"/>
        <v>0.41338293440591212</v>
      </c>
      <c r="AI138" s="26">
        <f t="shared" si="74"/>
        <v>0.49371174486612912</v>
      </c>
      <c r="AJ138" s="26">
        <f t="shared" si="74"/>
        <v>0.53141066584865926</v>
      </c>
      <c r="AK138" s="26">
        <f t="shared" si="74"/>
        <v>0.49199986545107582</v>
      </c>
      <c r="AL138" s="26">
        <f t="shared" si="74"/>
        <v>0.51335956521019332</v>
      </c>
      <c r="AM138" s="26">
        <f t="shared" si="74"/>
        <v>0.81041794648032472</v>
      </c>
      <c r="AN138" s="26">
        <f t="shared" si="74"/>
        <v>0.38863207963219087</v>
      </c>
      <c r="AO138" s="26">
        <f t="shared" si="74"/>
        <v>0.55077153921392963</v>
      </c>
      <c r="AP138" s="26">
        <f t="shared" si="74"/>
        <v>0.40063337825615397</v>
      </c>
      <c r="AQ138" s="26">
        <f t="shared" si="74"/>
        <v>0.59925916037113602</v>
      </c>
      <c r="AR138" s="26">
        <f t="shared" si="74"/>
        <v>0.16387395555490408</v>
      </c>
      <c r="AS138" s="26">
        <f t="shared" si="74"/>
        <v>0.46104950704522246</v>
      </c>
      <c r="AT138" s="26">
        <f t="shared" si="74"/>
        <v>0.79891874307169208</v>
      </c>
      <c r="AU138" s="26">
        <f t="shared" si="74"/>
        <v>0.40326366747383602</v>
      </c>
      <c r="AV138" s="26">
        <f t="shared" si="74"/>
        <v>0.39767435184038102</v>
      </c>
      <c r="AW138" s="26">
        <f t="shared" si="74"/>
        <v>0.16135807923355905</v>
      </c>
      <c r="AX138" s="26">
        <f t="shared" si="74"/>
        <v>0.28869768007046087</v>
      </c>
      <c r="AY138" s="26">
        <f t="shared" si="74"/>
        <v>0.28838299913274029</v>
      </c>
      <c r="AZ138" s="26">
        <f t="shared" si="74"/>
        <v>0.28851056717968804</v>
      </c>
      <c r="BA138" s="26">
        <f t="shared" si="74"/>
        <v>0.58578462808550202</v>
      </c>
      <c r="BB138" s="26">
        <f t="shared" si="74"/>
        <v>0.2658454746216759</v>
      </c>
      <c r="BC138" s="26">
        <f t="shared" si="74"/>
        <v>0.33966223131197443</v>
      </c>
      <c r="BD138" s="26">
        <f t="shared" si="74"/>
        <v>0.51750700143047323</v>
      </c>
      <c r="BE138" s="26">
        <f t="shared" si="74"/>
        <v>0</v>
      </c>
      <c r="BF138" s="26">
        <f t="shared" si="74"/>
        <v>0.46606015419836344</v>
      </c>
    </row>
    <row r="139" spans="1:58" ht="12" customHeight="1">
      <c r="A139" s="54" t="s">
        <v>402</v>
      </c>
      <c r="B139" s="26">
        <f>B117</f>
        <v>6.8976934955904678E-2</v>
      </c>
      <c r="C139" s="26">
        <f t="shared" ref="C139:BF139" si="75">C117</f>
        <v>7.3054714844030477E-2</v>
      </c>
      <c r="D139" s="26">
        <f t="shared" si="75"/>
        <v>7.0268765562230301E-2</v>
      </c>
      <c r="E139" s="26">
        <f t="shared" si="75"/>
        <v>0.51783948435682903</v>
      </c>
      <c r="F139" s="26">
        <f t="shared" si="75"/>
        <v>0.25364794830476145</v>
      </c>
      <c r="G139" s="26">
        <f t="shared" si="75"/>
        <v>0.33058924787539085</v>
      </c>
      <c r="H139" s="26">
        <f t="shared" si="75"/>
        <v>0.43147776515179609</v>
      </c>
      <c r="I139" s="26">
        <f t="shared" si="75"/>
        <v>0.35555392983111056</v>
      </c>
      <c r="J139" s="26">
        <f t="shared" si="75"/>
        <v>0.60876430361394096</v>
      </c>
      <c r="K139" s="26">
        <f t="shared" si="75"/>
        <v>0.21251671989716781</v>
      </c>
      <c r="L139" s="26">
        <f t="shared" si="75"/>
        <v>0.38197779002201776</v>
      </c>
      <c r="M139" s="26">
        <f t="shared" si="75"/>
        <v>0.35343170693066478</v>
      </c>
      <c r="N139" s="26">
        <f t="shared" si="75"/>
        <v>0.15796611663748855</v>
      </c>
      <c r="O139" s="26">
        <f t="shared" si="75"/>
        <v>0.26970404038221568</v>
      </c>
      <c r="P139" s="26">
        <f t="shared" si="75"/>
        <v>0.43383957746550084</v>
      </c>
      <c r="Q139" s="26">
        <f t="shared" si="75"/>
        <v>0.45338811919925143</v>
      </c>
      <c r="R139" s="26">
        <f t="shared" si="75"/>
        <v>0.24559788949300004</v>
      </c>
      <c r="S139" s="26">
        <f t="shared" si="75"/>
        <v>0.3064813176359405</v>
      </c>
      <c r="T139" s="26">
        <f t="shared" si="75"/>
        <v>0.19753076087621915</v>
      </c>
      <c r="U139" s="26">
        <f t="shared" si="75"/>
        <v>0.57641968819450884</v>
      </c>
      <c r="V139" s="26">
        <f t="shared" si="75"/>
        <v>0.52501539016578558</v>
      </c>
      <c r="W139" s="26">
        <f t="shared" si="75"/>
        <v>0.52204618162332239</v>
      </c>
      <c r="X139" s="26">
        <f t="shared" si="75"/>
        <v>0.53984898041462603</v>
      </c>
      <c r="Y139" s="26">
        <f t="shared" si="75"/>
        <v>0.34371567631827882</v>
      </c>
      <c r="Z139" s="26">
        <f t="shared" si="75"/>
        <v>0.30406655942045641</v>
      </c>
      <c r="AA139" s="26">
        <f t="shared" si="75"/>
        <v>0.2929966970120893</v>
      </c>
      <c r="AB139" s="26">
        <f t="shared" si="75"/>
        <v>0.14591928108113467</v>
      </c>
      <c r="AC139" s="26">
        <f t="shared" si="75"/>
        <v>0.19083678973145893</v>
      </c>
      <c r="AD139" s="26">
        <f t="shared" si="75"/>
        <v>0.31432547125773147</v>
      </c>
      <c r="AE139" s="26">
        <f t="shared" si="75"/>
        <v>0.38274810971001616</v>
      </c>
      <c r="AF139" s="26">
        <f t="shared" si="75"/>
        <v>0.4871215544993695</v>
      </c>
      <c r="AG139" s="26">
        <f t="shared" si="75"/>
        <v>0.52645558777183532</v>
      </c>
      <c r="AH139" s="26">
        <f t="shared" si="75"/>
        <v>0.51957048548820772</v>
      </c>
      <c r="AI139" s="26">
        <f t="shared" si="75"/>
        <v>0.45365412916066233</v>
      </c>
      <c r="AJ139" s="26">
        <f t="shared" si="75"/>
        <v>0.38528313522145807</v>
      </c>
      <c r="AK139" s="26">
        <f t="shared" si="75"/>
        <v>0.36009575012125472</v>
      </c>
      <c r="AL139" s="26">
        <f t="shared" si="75"/>
        <v>0.36788629050684252</v>
      </c>
      <c r="AM139" s="26">
        <f t="shared" si="75"/>
        <v>0.15518464809325322</v>
      </c>
      <c r="AN139" s="26">
        <f t="shared" si="75"/>
        <v>0.52358778795540906</v>
      </c>
      <c r="AO139" s="26">
        <f t="shared" si="75"/>
        <v>0.35168815881532245</v>
      </c>
      <c r="AP139" s="26">
        <f t="shared" si="75"/>
        <v>0.37707362251551862</v>
      </c>
      <c r="AQ139" s="26">
        <f t="shared" si="75"/>
        <v>0.27737045702048513</v>
      </c>
      <c r="AR139" s="26">
        <f t="shared" si="75"/>
        <v>0.71609300806142595</v>
      </c>
      <c r="AS139" s="26">
        <f t="shared" si="75"/>
        <v>0.4629332320897418</v>
      </c>
      <c r="AT139" s="26">
        <f t="shared" si="75"/>
        <v>0.12121803080922212</v>
      </c>
      <c r="AU139" s="26">
        <f t="shared" si="75"/>
        <v>0.25362962008479001</v>
      </c>
      <c r="AV139" s="26">
        <f t="shared" si="75"/>
        <v>0.27423714265565508</v>
      </c>
      <c r="AW139" s="26">
        <f t="shared" si="75"/>
        <v>0.70495112301692131</v>
      </c>
      <c r="AX139" s="26">
        <f t="shared" si="75"/>
        <v>0.50243550711694585</v>
      </c>
      <c r="AY139" s="26">
        <f t="shared" si="75"/>
        <v>0.12497239652776623</v>
      </c>
      <c r="AZ139" s="26">
        <f t="shared" si="75"/>
        <v>0.27799161708015024</v>
      </c>
      <c r="BA139" s="26">
        <f t="shared" si="75"/>
        <v>0.35335929262176463</v>
      </c>
      <c r="BB139" s="26">
        <f t="shared" si="75"/>
        <v>0.58000040129860275</v>
      </c>
      <c r="BC139" s="26">
        <f t="shared" si="75"/>
        <v>0.49590261388108559</v>
      </c>
      <c r="BD139" s="26">
        <f t="shared" si="75"/>
        <v>0.3980202473712296</v>
      </c>
      <c r="BE139" s="26">
        <f t="shared" si="75"/>
        <v>0</v>
      </c>
      <c r="BF139" s="26">
        <f t="shared" si="75"/>
        <v>0.40316019830086552</v>
      </c>
    </row>
    <row r="140" spans="1:58" ht="12" customHeight="1">
      <c r="A140" s="54" t="s">
        <v>403</v>
      </c>
      <c r="B140" s="26">
        <f>B121</f>
        <v>8.09288469192832E-3</v>
      </c>
      <c r="C140" s="26">
        <f t="shared" ref="C140:BF140" si="76">C121</f>
        <v>6.2226333674116818E-3</v>
      </c>
      <c r="D140" s="26">
        <f t="shared" si="76"/>
        <v>7.5003936873091134E-3</v>
      </c>
      <c r="E140" s="26">
        <f t="shared" si="76"/>
        <v>2.2014517668551711E-2</v>
      </c>
      <c r="F140" s="26">
        <f t="shared" si="76"/>
        <v>3.8967620969607077E-2</v>
      </c>
      <c r="G140" s="26">
        <f t="shared" si="76"/>
        <v>2.2222103922876366E-2</v>
      </c>
      <c r="H140" s="26">
        <f t="shared" si="76"/>
        <v>2.6016366635924711E-2</v>
      </c>
      <c r="I140" s="26">
        <f t="shared" si="76"/>
        <v>2.0749454039887327E-2</v>
      </c>
      <c r="J140" s="26">
        <f t="shared" si="76"/>
        <v>2.9617969500329924E-2</v>
      </c>
      <c r="K140" s="26">
        <f t="shared" si="76"/>
        <v>2.2894403541556762E-2</v>
      </c>
      <c r="L140" s="26">
        <f t="shared" si="76"/>
        <v>2.4635448446316544E-2</v>
      </c>
      <c r="M140" s="26">
        <f t="shared" si="76"/>
        <v>2.4549089417697418E-2</v>
      </c>
      <c r="N140" s="26">
        <f t="shared" si="76"/>
        <v>2.064004076118852E-2</v>
      </c>
      <c r="O140" s="26">
        <f t="shared" si="76"/>
        <v>4.468019643483892E-2</v>
      </c>
      <c r="P140" s="26">
        <f t="shared" si="76"/>
        <v>3.0190989101528242E-2</v>
      </c>
      <c r="Q140" s="26">
        <f t="shared" si="76"/>
        <v>2.622311252664539E-2</v>
      </c>
      <c r="R140" s="26">
        <f t="shared" si="76"/>
        <v>8.6898516942310502E-2</v>
      </c>
      <c r="S140" s="26">
        <f t="shared" si="76"/>
        <v>2.023711090339855E-2</v>
      </c>
      <c r="T140" s="26">
        <f t="shared" si="76"/>
        <v>7.2252420466445023E-3</v>
      </c>
      <c r="U140" s="26">
        <f t="shared" si="76"/>
        <v>3.7452812851197698E-2</v>
      </c>
      <c r="V140" s="26">
        <f t="shared" si="76"/>
        <v>4.9899432405227484E-2</v>
      </c>
      <c r="W140" s="26">
        <f t="shared" si="76"/>
        <v>3.1577861777580318E-2</v>
      </c>
      <c r="X140" s="26">
        <f t="shared" si="76"/>
        <v>2.4565822655916419E-2</v>
      </c>
      <c r="Y140" s="26">
        <f t="shared" si="76"/>
        <v>8.5136149091544544E-2</v>
      </c>
      <c r="Z140" s="26">
        <f t="shared" si="76"/>
        <v>5.2551641831849419E-2</v>
      </c>
      <c r="AA140" s="26">
        <f t="shared" si="76"/>
        <v>2.2091160857708646E-2</v>
      </c>
      <c r="AB140" s="26">
        <f t="shared" si="76"/>
        <v>2.278160068622298E-2</v>
      </c>
      <c r="AC140" s="26">
        <f t="shared" si="76"/>
        <v>2.267544147898071E-2</v>
      </c>
      <c r="AD140" s="26">
        <f t="shared" si="76"/>
        <v>3.6629815341493663E-2</v>
      </c>
      <c r="AE140" s="26">
        <f t="shared" si="76"/>
        <v>3.8208374164374968E-2</v>
      </c>
      <c r="AF140" s="26">
        <f t="shared" si="76"/>
        <v>3.0261212068317545E-2</v>
      </c>
      <c r="AG140" s="26">
        <f t="shared" si="76"/>
        <v>2.8502198642108574E-2</v>
      </c>
      <c r="AH140" s="26">
        <f t="shared" si="76"/>
        <v>4.8120700386984863E-2</v>
      </c>
      <c r="AI140" s="26">
        <f t="shared" si="76"/>
        <v>3.0881769529605092E-2</v>
      </c>
      <c r="AJ140" s="26">
        <f t="shared" si="76"/>
        <v>4.0501095985766872E-2</v>
      </c>
      <c r="AK140" s="26">
        <f t="shared" si="76"/>
        <v>4.1964199201145948E-2</v>
      </c>
      <c r="AL140" s="26">
        <f t="shared" si="76"/>
        <v>3.1146298992529107E-2</v>
      </c>
      <c r="AM140" s="26">
        <f t="shared" si="76"/>
        <v>1.3475540325387112E-2</v>
      </c>
      <c r="AN140" s="26">
        <f t="shared" si="76"/>
        <v>3.8858186961501534E-2</v>
      </c>
      <c r="AO140" s="26">
        <f t="shared" si="76"/>
        <v>2.849044316805786E-2</v>
      </c>
      <c r="AP140" s="26">
        <f t="shared" si="76"/>
        <v>3.8133341704698696E-2</v>
      </c>
      <c r="AQ140" s="26">
        <f t="shared" si="76"/>
        <v>4.3738755814116265E-2</v>
      </c>
      <c r="AR140" s="26">
        <f t="shared" si="76"/>
        <v>5.0171249398473852E-2</v>
      </c>
      <c r="AS140" s="26">
        <f t="shared" si="76"/>
        <v>3.7322427321572399E-2</v>
      </c>
      <c r="AT140" s="26">
        <f t="shared" si="76"/>
        <v>2.3703314596655936E-2</v>
      </c>
      <c r="AU140" s="26">
        <f t="shared" si="76"/>
        <v>0.18811462756029323</v>
      </c>
      <c r="AV140" s="26">
        <f t="shared" si="76"/>
        <v>6.711117609144869E-2</v>
      </c>
      <c r="AW140" s="26">
        <f t="shared" si="76"/>
        <v>5.8319380225677731E-2</v>
      </c>
      <c r="AX140" s="26">
        <f t="shared" si="76"/>
        <v>6.0262366622853343E-2</v>
      </c>
      <c r="AY140" s="26">
        <f t="shared" si="76"/>
        <v>0.52797060689143949</v>
      </c>
      <c r="AZ140" s="26">
        <f t="shared" si="76"/>
        <v>0.33836704467812634</v>
      </c>
      <c r="BA140" s="26">
        <f t="shared" si="76"/>
        <v>3.3409562587373105E-2</v>
      </c>
      <c r="BB140" s="26">
        <f t="shared" si="76"/>
        <v>0.13093800089167187</v>
      </c>
      <c r="BC140" s="26">
        <f t="shared" si="76"/>
        <v>0.12203598363997595</v>
      </c>
      <c r="BD140" s="26">
        <f t="shared" si="76"/>
        <v>5.5807571178271329E-2</v>
      </c>
      <c r="BE140" s="26">
        <f t="shared" si="76"/>
        <v>0</v>
      </c>
      <c r="BF140" s="26">
        <f t="shared" si="76"/>
        <v>5.1647647108735456E-2</v>
      </c>
    </row>
  </sheetData>
  <mergeCells count="6">
    <mergeCell ref="AP3:BE3"/>
    <mergeCell ref="BF3:BF4"/>
    <mergeCell ref="A3:A4"/>
    <mergeCell ref="B3:D3"/>
    <mergeCell ref="E3:H3"/>
    <mergeCell ref="I3:AL3"/>
  </mergeCells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BK140"/>
  <sheetViews>
    <sheetView showGridLines="0" zoomScaleNormal="100" workbookViewId="0">
      <pane xSplit="1" ySplit="5" topLeftCell="B110" activePane="bottomRight" state="frozen"/>
      <selection activeCell="A142" sqref="A142"/>
      <selection pane="topRight" activeCell="A142" sqref="A142"/>
      <selection pane="bottomLeft" activeCell="A142" sqref="A142"/>
      <selection pane="bottomRight" activeCell="A142" sqref="A142"/>
    </sheetView>
  </sheetViews>
  <sheetFormatPr defaultColWidth="11.5703125" defaultRowHeight="11.1" customHeight="1"/>
  <cols>
    <col min="1" max="1" width="67.28515625" style="24" customWidth="1"/>
    <col min="2" max="7" width="13.42578125" style="24" customWidth="1"/>
    <col min="8" max="8" width="13.42578125" style="30" customWidth="1"/>
    <col min="9" max="37" width="13.42578125" style="24" customWidth="1"/>
    <col min="38" max="38" width="13.42578125" style="31" customWidth="1"/>
    <col min="39" max="40" width="13.42578125" style="24" customWidth="1"/>
    <col min="41" max="41" width="13.42578125" style="31" customWidth="1"/>
    <col min="42" max="44" width="13.42578125" style="24" customWidth="1"/>
    <col min="45" max="45" width="16" style="24" customWidth="1"/>
    <col min="46" max="55" width="13.42578125" style="24" customWidth="1"/>
    <col min="56" max="56" width="15.140625" style="24" customWidth="1"/>
    <col min="57" max="57" width="13.42578125" style="24" customWidth="1"/>
    <col min="58" max="58" width="13.42578125" style="32" customWidth="1"/>
    <col min="59" max="16384" width="11.5703125" style="32"/>
  </cols>
  <sheetData>
    <row r="1" spans="1:63" ht="11.1" customHeight="1">
      <c r="A1" s="27" t="s">
        <v>389</v>
      </c>
      <c r="B1" s="28"/>
      <c r="C1" s="29"/>
      <c r="D1" s="29"/>
      <c r="E1" s="29"/>
      <c r="F1" s="29"/>
      <c r="G1" s="29"/>
    </row>
    <row r="2" spans="1:63" ht="11.1" customHeight="1">
      <c r="A2" s="27"/>
      <c r="B2" s="33" t="s">
        <v>16</v>
      </c>
      <c r="C2" s="29"/>
      <c r="D2" s="29"/>
      <c r="E2" s="29"/>
      <c r="F2" s="29"/>
      <c r="G2" s="29"/>
    </row>
    <row r="3" spans="1:63" s="44" customFormat="1" ht="14.25" customHeight="1">
      <c r="A3" s="151" t="s">
        <v>65</v>
      </c>
      <c r="B3" s="156" t="s">
        <v>194</v>
      </c>
      <c r="C3" s="156"/>
      <c r="D3" s="156"/>
      <c r="E3" s="154" t="s">
        <v>198</v>
      </c>
      <c r="F3" s="154"/>
      <c r="G3" s="154"/>
      <c r="H3" s="154"/>
      <c r="I3" s="155" t="s">
        <v>199</v>
      </c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34" t="s">
        <v>200</v>
      </c>
      <c r="AN3" s="35" t="s">
        <v>201</v>
      </c>
      <c r="AO3" s="36" t="s">
        <v>396</v>
      </c>
      <c r="AP3" s="150" t="s">
        <v>197</v>
      </c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48" t="s">
        <v>382</v>
      </c>
    </row>
    <row r="4" spans="1:63" s="44" customFormat="1" ht="72" customHeight="1">
      <c r="A4" s="152"/>
      <c r="B4" s="38" t="s">
        <v>66</v>
      </c>
      <c r="C4" s="38" t="s">
        <v>67</v>
      </c>
      <c r="D4" s="38" t="s">
        <v>380</v>
      </c>
      <c r="E4" s="38" t="s">
        <v>68</v>
      </c>
      <c r="F4" s="39" t="s">
        <v>69</v>
      </c>
      <c r="G4" s="39" t="s">
        <v>70</v>
      </c>
      <c r="H4" s="40" t="s">
        <v>380</v>
      </c>
      <c r="I4" s="39" t="s">
        <v>71</v>
      </c>
      <c r="J4" s="39" t="s">
        <v>72</v>
      </c>
      <c r="K4" s="39" t="s">
        <v>73</v>
      </c>
      <c r="L4" s="39" t="s">
        <v>74</v>
      </c>
      <c r="M4" s="39" t="s">
        <v>75</v>
      </c>
      <c r="N4" s="39" t="s">
        <v>76</v>
      </c>
      <c r="O4" s="39" t="s">
        <v>77</v>
      </c>
      <c r="P4" s="39" t="s">
        <v>78</v>
      </c>
      <c r="Q4" s="39" t="s">
        <v>79</v>
      </c>
      <c r="R4" s="39" t="s">
        <v>80</v>
      </c>
      <c r="S4" s="39" t="s">
        <v>81</v>
      </c>
      <c r="T4" s="39" t="s">
        <v>82</v>
      </c>
      <c r="U4" s="39" t="s">
        <v>83</v>
      </c>
      <c r="V4" s="39" t="s">
        <v>84</v>
      </c>
      <c r="W4" s="39" t="s">
        <v>85</v>
      </c>
      <c r="X4" s="39" t="s">
        <v>86</v>
      </c>
      <c r="Y4" s="39" t="s">
        <v>87</v>
      </c>
      <c r="Z4" s="39" t="s">
        <v>88</v>
      </c>
      <c r="AA4" s="39" t="s">
        <v>89</v>
      </c>
      <c r="AB4" s="39" t="s">
        <v>90</v>
      </c>
      <c r="AC4" s="39" t="s">
        <v>91</v>
      </c>
      <c r="AD4" s="39" t="s">
        <v>92</v>
      </c>
      <c r="AE4" s="39" t="s">
        <v>93</v>
      </c>
      <c r="AF4" s="39" t="s">
        <v>94</v>
      </c>
      <c r="AG4" s="39" t="s">
        <v>95</v>
      </c>
      <c r="AH4" s="39" t="s">
        <v>96</v>
      </c>
      <c r="AI4" s="39" t="s">
        <v>97</v>
      </c>
      <c r="AJ4" s="39" t="s">
        <v>98</v>
      </c>
      <c r="AK4" s="39" t="s">
        <v>99</v>
      </c>
      <c r="AL4" s="41" t="s">
        <v>380</v>
      </c>
      <c r="AM4" s="39" t="s">
        <v>100</v>
      </c>
      <c r="AN4" s="39" t="s">
        <v>101</v>
      </c>
      <c r="AO4" s="39" t="s">
        <v>396</v>
      </c>
      <c r="AP4" s="38" t="s">
        <v>102</v>
      </c>
      <c r="AQ4" s="38" t="s">
        <v>103</v>
      </c>
      <c r="AR4" s="38" t="s">
        <v>104</v>
      </c>
      <c r="AS4" s="38" t="s">
        <v>105</v>
      </c>
      <c r="AT4" s="38" t="s">
        <v>106</v>
      </c>
      <c r="AU4" s="38" t="s">
        <v>107</v>
      </c>
      <c r="AV4" s="38" t="s">
        <v>108</v>
      </c>
      <c r="AW4" s="38" t="s">
        <v>109</v>
      </c>
      <c r="AX4" s="38" t="s">
        <v>110</v>
      </c>
      <c r="AY4" s="38" t="s">
        <v>111</v>
      </c>
      <c r="AZ4" s="42" t="s">
        <v>195</v>
      </c>
      <c r="BA4" s="38" t="s">
        <v>115</v>
      </c>
      <c r="BB4" s="38" t="s">
        <v>113</v>
      </c>
      <c r="BC4" s="38" t="s">
        <v>114</v>
      </c>
      <c r="BD4" s="42" t="s">
        <v>196</v>
      </c>
      <c r="BE4" s="43" t="s">
        <v>112</v>
      </c>
      <c r="BF4" s="149"/>
    </row>
    <row r="5" spans="1:63" s="44" customFormat="1" ht="12" customHeight="1" thickBot="1">
      <c r="A5" s="45" t="s">
        <v>390</v>
      </c>
      <c r="B5" s="46">
        <f>SUM(B97,B31,B25,B6,B95)</f>
        <v>71656.476704058805</v>
      </c>
      <c r="C5" s="46">
        <f t="shared" ref="C5:AI5" si="0">SUM(C97,C31,C25,C6,C95)</f>
        <v>40067.334066427647</v>
      </c>
      <c r="D5" s="46">
        <f t="shared" si="0"/>
        <v>111723.81077048644</v>
      </c>
      <c r="E5" s="46">
        <f t="shared" si="0"/>
        <v>50477.675051877559</v>
      </c>
      <c r="F5" s="46">
        <f t="shared" si="0"/>
        <v>14602.651621201398</v>
      </c>
      <c r="G5" s="46">
        <f t="shared" si="0"/>
        <v>14122.807101232895</v>
      </c>
      <c r="H5" s="46">
        <f t="shared" si="0"/>
        <v>79203.133774311849</v>
      </c>
      <c r="I5" s="46">
        <f t="shared" si="0"/>
        <v>301246.56624779879</v>
      </c>
      <c r="J5" s="46">
        <f t="shared" si="0"/>
        <v>9601.0457127865411</v>
      </c>
      <c r="K5" s="46">
        <f t="shared" si="0"/>
        <v>28641.744911846461</v>
      </c>
      <c r="L5" s="46">
        <f t="shared" si="0"/>
        <v>23947.573245431406</v>
      </c>
      <c r="M5" s="46">
        <f t="shared" si="0"/>
        <v>16823.265112737954</v>
      </c>
      <c r="N5" s="46">
        <f t="shared" si="0"/>
        <v>9927.2777200750734</v>
      </c>
      <c r="O5" s="46">
        <f t="shared" si="0"/>
        <v>35551.709568905091</v>
      </c>
      <c r="P5" s="46">
        <f t="shared" si="0"/>
        <v>9192.0609374851956</v>
      </c>
      <c r="Q5" s="46">
        <f t="shared" si="0"/>
        <v>178700.20820461787</v>
      </c>
      <c r="R5" s="46">
        <f t="shared" si="0"/>
        <v>17743.969195545706</v>
      </c>
      <c r="S5" s="46">
        <f t="shared" si="0"/>
        <v>50427.865438637906</v>
      </c>
      <c r="T5" s="46">
        <f t="shared" si="0"/>
        <v>19486.909042228683</v>
      </c>
      <c r="U5" s="46">
        <f t="shared" si="0"/>
        <v>19601.686688642578</v>
      </c>
      <c r="V5" s="46">
        <f t="shared" si="0"/>
        <v>12188.667315625213</v>
      </c>
      <c r="W5" s="46">
        <f t="shared" si="0"/>
        <v>18839.842655131757</v>
      </c>
      <c r="X5" s="46">
        <f t="shared" si="0"/>
        <v>10870.736320674141</v>
      </c>
      <c r="Y5" s="46">
        <f t="shared" si="0"/>
        <v>11918.765210930536</v>
      </c>
      <c r="Z5" s="46">
        <f t="shared" si="0"/>
        <v>44176.491021552574</v>
      </c>
      <c r="AA5" s="46">
        <f t="shared" si="0"/>
        <v>36808.444730466312</v>
      </c>
      <c r="AB5" s="46">
        <f t="shared" si="0"/>
        <v>57608.057106234359</v>
      </c>
      <c r="AC5" s="46">
        <f t="shared" si="0"/>
        <v>27544.641616783745</v>
      </c>
      <c r="AD5" s="46">
        <f t="shared" si="0"/>
        <v>37723.201772317174</v>
      </c>
      <c r="AE5" s="46">
        <f t="shared" si="0"/>
        <v>72096.820802752991</v>
      </c>
      <c r="AF5" s="46">
        <f t="shared" si="0"/>
        <v>39482.532825772141</v>
      </c>
      <c r="AG5" s="46">
        <f t="shared" si="0"/>
        <v>47674.50704097328</v>
      </c>
      <c r="AH5" s="46">
        <f t="shared" si="0"/>
        <v>95895.214904043532</v>
      </c>
      <c r="AI5" s="46">
        <f t="shared" si="0"/>
        <v>44483.511778574073</v>
      </c>
      <c r="AJ5" s="46">
        <f t="shared" ref="AJ5:BF5" si="1">SUM(AJ97,AJ31,AJ25,AJ6,AJ95)</f>
        <v>24601.66868844791</v>
      </c>
      <c r="AK5" s="46">
        <f t="shared" si="1"/>
        <v>21584.722731845708</v>
      </c>
      <c r="AL5" s="46">
        <f t="shared" si="1"/>
        <v>1324389.708548865</v>
      </c>
      <c r="AM5" s="46">
        <f t="shared" si="1"/>
        <v>88504.766094003295</v>
      </c>
      <c r="AN5" s="46">
        <f t="shared" si="1"/>
        <v>209348.23955932964</v>
      </c>
      <c r="AO5" s="46">
        <f t="shared" si="1"/>
        <v>1701445.8479765097</v>
      </c>
      <c r="AP5" s="46">
        <f t="shared" si="1"/>
        <v>204156.96873883373</v>
      </c>
      <c r="AQ5" s="46">
        <f t="shared" si="1"/>
        <v>161161.27454726529</v>
      </c>
      <c r="AR5" s="46">
        <f t="shared" si="1"/>
        <v>119080.86701778788</v>
      </c>
      <c r="AS5" s="46">
        <f t="shared" si="1"/>
        <v>117708.05062063166</v>
      </c>
      <c r="AT5" s="46">
        <f t="shared" si="1"/>
        <v>27116.158173605352</v>
      </c>
      <c r="AU5" s="46">
        <f t="shared" si="1"/>
        <v>3347.9211969479729</v>
      </c>
      <c r="AV5" s="46">
        <f t="shared" si="1"/>
        <v>67071.242528848699</v>
      </c>
      <c r="AW5" s="46">
        <f t="shared" si="1"/>
        <v>116272.02848962763</v>
      </c>
      <c r="AX5" s="46">
        <f t="shared" si="1"/>
        <v>18038.359800429218</v>
      </c>
      <c r="AY5" s="46">
        <f t="shared" si="1"/>
        <v>48254.032418058705</v>
      </c>
      <c r="AZ5" s="46">
        <f t="shared" si="1"/>
        <v>66292.392218487919</v>
      </c>
      <c r="BA5" s="46">
        <f t="shared" si="1"/>
        <v>119244.00849420694</v>
      </c>
      <c r="BB5" s="46">
        <f t="shared" si="1"/>
        <v>26810.05080513635</v>
      </c>
      <c r="BC5" s="46">
        <f t="shared" si="1"/>
        <v>30124.000201472249</v>
      </c>
      <c r="BD5" s="46">
        <f t="shared" si="1"/>
        <v>176178.05950081549</v>
      </c>
      <c r="BE5" s="46">
        <f t="shared" si="1"/>
        <v>0</v>
      </c>
      <c r="BF5" s="47">
        <f t="shared" si="1"/>
        <v>2950281.5517942212</v>
      </c>
      <c r="BG5" s="48"/>
      <c r="BH5" s="48"/>
      <c r="BI5" s="48"/>
      <c r="BJ5" s="49"/>
      <c r="BK5" s="49"/>
    </row>
    <row r="6" spans="1:63" ht="12" customHeight="1" thickTop="1">
      <c r="A6" s="50" t="s">
        <v>391</v>
      </c>
      <c r="B6" s="51">
        <f>SUM(B7:B24)</f>
        <v>8222.6845443016937</v>
      </c>
      <c r="C6" s="51">
        <f>SUM(C7:C24)</f>
        <v>8903.4096351472435</v>
      </c>
      <c r="D6" s="51">
        <f t="shared" ref="D6:D24" si="2">SUM(B6:C6)</f>
        <v>17126.094179448937</v>
      </c>
      <c r="E6" s="51">
        <f t="shared" ref="E6:AJ6" si="3">SUM(E7:E24)</f>
        <v>0</v>
      </c>
      <c r="F6" s="51">
        <f t="shared" si="3"/>
        <v>0</v>
      </c>
      <c r="G6" s="51">
        <f t="shared" si="3"/>
        <v>1.6952971850999701</v>
      </c>
      <c r="H6" s="51">
        <f t="shared" ref="H6:H37" si="4">SUM(G6,F6,E6)</f>
        <v>1.6952971850999701</v>
      </c>
      <c r="I6" s="51">
        <f t="shared" si="3"/>
        <v>128478.91672276458</v>
      </c>
      <c r="J6" s="51">
        <f t="shared" si="3"/>
        <v>5552.6449846045052</v>
      </c>
      <c r="K6" s="51">
        <f t="shared" si="3"/>
        <v>4707.2739095460493</v>
      </c>
      <c r="L6" s="51">
        <f t="shared" si="3"/>
        <v>13.3209981450792</v>
      </c>
      <c r="M6" s="51">
        <f t="shared" si="3"/>
        <v>17.426152552704401</v>
      </c>
      <c r="N6" s="51">
        <f t="shared" si="3"/>
        <v>2454.33554576085</v>
      </c>
      <c r="O6" s="51">
        <f t="shared" si="3"/>
        <v>2486.65244989034</v>
      </c>
      <c r="P6" s="51">
        <f t="shared" si="3"/>
        <v>0</v>
      </c>
      <c r="Q6" s="51">
        <f t="shared" si="3"/>
        <v>0</v>
      </c>
      <c r="R6" s="51">
        <f t="shared" si="3"/>
        <v>9811.8138714180914</v>
      </c>
      <c r="S6" s="51">
        <f t="shared" si="3"/>
        <v>127.120224209688</v>
      </c>
      <c r="T6" s="51">
        <f t="shared" si="3"/>
        <v>0</v>
      </c>
      <c r="U6" s="51">
        <f t="shared" si="3"/>
        <v>0</v>
      </c>
      <c r="V6" s="51">
        <f t="shared" si="3"/>
        <v>0</v>
      </c>
      <c r="W6" s="51">
        <f t="shared" si="3"/>
        <v>0</v>
      </c>
      <c r="X6" s="51">
        <f t="shared" si="3"/>
        <v>0</v>
      </c>
      <c r="Y6" s="51">
        <f t="shared" si="3"/>
        <v>0</v>
      </c>
      <c r="Z6" s="51">
        <f t="shared" si="3"/>
        <v>1118.1295367934399</v>
      </c>
      <c r="AA6" s="51">
        <f t="shared" si="3"/>
        <v>52.425763871929199</v>
      </c>
      <c r="AB6" s="51">
        <f t="shared" si="3"/>
        <v>461.020700524029</v>
      </c>
      <c r="AC6" s="51">
        <f t="shared" si="3"/>
        <v>0</v>
      </c>
      <c r="AD6" s="51">
        <f t="shared" si="3"/>
        <v>7.1730796596278399</v>
      </c>
      <c r="AE6" s="51">
        <f t="shared" si="3"/>
        <v>0</v>
      </c>
      <c r="AF6" s="51">
        <f t="shared" si="3"/>
        <v>0</v>
      </c>
      <c r="AG6" s="51">
        <f t="shared" si="3"/>
        <v>0</v>
      </c>
      <c r="AH6" s="51">
        <f t="shared" si="3"/>
        <v>0</v>
      </c>
      <c r="AI6" s="51">
        <f t="shared" si="3"/>
        <v>0</v>
      </c>
      <c r="AJ6" s="51">
        <f t="shared" si="3"/>
        <v>0</v>
      </c>
      <c r="AK6" s="51">
        <f t="shared" ref="AK6:AY6" si="5">SUM(AK7:AK24)</f>
        <v>2.37285969272543</v>
      </c>
      <c r="AL6" s="52">
        <f t="shared" ref="AL6:AL37" si="6">SUM(AK6,AJ6,AI6,AH6,AG6,AF6,AE6,AD6,AC6,AB6,AA6,Z6,Y6,X6,W6,V6,U6,T6,S6,R6,Q6,P6,O6,N6,M6,L6,K6,J6,I6)</f>
        <v>155290.62679943364</v>
      </c>
      <c r="AM6" s="51">
        <f>SUM(AM7:AM24)</f>
        <v>16.1807184296337</v>
      </c>
      <c r="AN6" s="51">
        <f t="shared" si="5"/>
        <v>371.18140019807714</v>
      </c>
      <c r="AO6" s="52">
        <f t="shared" ref="AO6:AO37" si="7">SUM(AN6,AM6,AL6,H6)</f>
        <v>155679.68421524644</v>
      </c>
      <c r="AP6" s="51">
        <f t="shared" si="5"/>
        <v>6084.9658947233629</v>
      </c>
      <c r="AQ6" s="51">
        <f t="shared" si="5"/>
        <v>0</v>
      </c>
      <c r="AR6" s="51">
        <f t="shared" si="5"/>
        <v>0</v>
      </c>
      <c r="AS6" s="51">
        <f t="shared" si="5"/>
        <v>0</v>
      </c>
      <c r="AT6" s="51">
        <f t="shared" si="5"/>
        <v>0</v>
      </c>
      <c r="AU6" s="51">
        <f t="shared" si="5"/>
        <v>0</v>
      </c>
      <c r="AV6" s="51">
        <f t="shared" si="5"/>
        <v>3688.6720637888511</v>
      </c>
      <c r="AW6" s="51">
        <f t="shared" si="5"/>
        <v>25.148200830858443</v>
      </c>
      <c r="AX6" s="51">
        <f t="shared" si="5"/>
        <v>47.861625676996745</v>
      </c>
      <c r="AY6" s="51">
        <f t="shared" si="5"/>
        <v>220.41889146414684</v>
      </c>
      <c r="AZ6" s="51">
        <f>SUM(AX6:AY6)</f>
        <v>268.2805171411436</v>
      </c>
      <c r="BA6" s="51">
        <f>SUM(BA7:BA24)</f>
        <v>1311.1310932312397</v>
      </c>
      <c r="BB6" s="51">
        <f>SUM(BB7:BB24)</f>
        <v>470.10468109065238</v>
      </c>
      <c r="BC6" s="51">
        <f>SUM(BC7:BC24)</f>
        <v>186.37977762556261</v>
      </c>
      <c r="BD6" s="51">
        <f>SUM(BA6:BC6)</f>
        <v>1967.6155519474546</v>
      </c>
      <c r="BE6" s="51">
        <f>SUM(BE7:BE24)</f>
        <v>0</v>
      </c>
      <c r="BF6" s="53">
        <f>SUM(BF7:BF24)</f>
        <v>185028.91469669653</v>
      </c>
    </row>
    <row r="7" spans="1:63" ht="12" customHeight="1">
      <c r="A7" s="54" t="s">
        <v>116</v>
      </c>
      <c r="B7" s="55">
        <v>239.33624656581301</v>
      </c>
      <c r="C7" s="55">
        <v>195.86651802697401</v>
      </c>
      <c r="D7" s="55">
        <f t="shared" si="2"/>
        <v>435.20276459278705</v>
      </c>
      <c r="E7" s="55">
        <v>0</v>
      </c>
      <c r="F7" s="55">
        <v>0</v>
      </c>
      <c r="G7" s="55">
        <v>0</v>
      </c>
      <c r="H7" s="55">
        <f t="shared" si="4"/>
        <v>0</v>
      </c>
      <c r="I7" s="55">
        <v>6618.0068508484201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0</v>
      </c>
      <c r="R7" s="55">
        <v>0</v>
      </c>
      <c r="S7" s="55">
        <v>0</v>
      </c>
      <c r="T7" s="55">
        <v>0</v>
      </c>
      <c r="U7" s="55">
        <v>0</v>
      </c>
      <c r="V7" s="55">
        <v>0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5">
        <v>0</v>
      </c>
      <c r="AG7" s="55">
        <v>0</v>
      </c>
      <c r="AH7" s="55">
        <v>0</v>
      </c>
      <c r="AI7" s="55">
        <v>0</v>
      </c>
      <c r="AJ7" s="55">
        <v>0</v>
      </c>
      <c r="AK7" s="55">
        <v>0</v>
      </c>
      <c r="AL7" s="56">
        <f t="shared" si="6"/>
        <v>6618.0068508484201</v>
      </c>
      <c r="AM7" s="55">
        <v>0</v>
      </c>
      <c r="AN7" s="55">
        <v>0</v>
      </c>
      <c r="AO7" s="56">
        <f t="shared" si="7"/>
        <v>6618.0068508484201</v>
      </c>
      <c r="AP7" s="55">
        <v>0</v>
      </c>
      <c r="AQ7" s="55">
        <v>0</v>
      </c>
      <c r="AR7" s="55">
        <v>0</v>
      </c>
      <c r="AS7" s="55">
        <v>0</v>
      </c>
      <c r="AT7" s="55">
        <v>0</v>
      </c>
      <c r="AU7" s="55">
        <v>0</v>
      </c>
      <c r="AV7" s="55">
        <v>0</v>
      </c>
      <c r="AW7" s="55">
        <v>0</v>
      </c>
      <c r="AX7" s="55">
        <v>0</v>
      </c>
      <c r="AY7" s="55">
        <v>0</v>
      </c>
      <c r="AZ7" s="55">
        <f t="shared" ref="AZ7:AZ24" si="8">AX7+AY7</f>
        <v>0</v>
      </c>
      <c r="BA7" s="55">
        <v>17.946006529952101</v>
      </c>
      <c r="BB7" s="55">
        <v>0</v>
      </c>
      <c r="BC7" s="55">
        <v>0</v>
      </c>
      <c r="BD7" s="57">
        <f>BA7+BB7+BC7</f>
        <v>17.946006529952101</v>
      </c>
      <c r="BE7" s="55">
        <v>0</v>
      </c>
      <c r="BF7" s="58">
        <v>7071.1556219711592</v>
      </c>
    </row>
    <row r="8" spans="1:63" ht="12" customHeight="1">
      <c r="A8" s="54" t="s">
        <v>117</v>
      </c>
      <c r="B8" s="55">
        <v>713.28391920098795</v>
      </c>
      <c r="C8" s="55">
        <v>2772.7063208954601</v>
      </c>
      <c r="D8" s="55">
        <f t="shared" si="2"/>
        <v>3485.9902400964479</v>
      </c>
      <c r="E8" s="55">
        <v>0</v>
      </c>
      <c r="F8" s="55">
        <v>0</v>
      </c>
      <c r="G8" s="55">
        <v>0</v>
      </c>
      <c r="H8" s="55">
        <f t="shared" si="4"/>
        <v>0</v>
      </c>
      <c r="I8" s="55">
        <v>8527.8184966448807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55">
        <v>0</v>
      </c>
      <c r="Z8" s="55">
        <v>0</v>
      </c>
      <c r="AA8" s="55">
        <v>0</v>
      </c>
      <c r="AB8" s="55">
        <v>0</v>
      </c>
      <c r="AC8" s="55">
        <v>0</v>
      </c>
      <c r="AD8" s="55">
        <v>0</v>
      </c>
      <c r="AE8" s="55">
        <v>0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6">
        <f t="shared" si="6"/>
        <v>8527.8184966448807</v>
      </c>
      <c r="AM8" s="55">
        <v>0</v>
      </c>
      <c r="AN8" s="55">
        <v>0</v>
      </c>
      <c r="AO8" s="56">
        <f t="shared" si="7"/>
        <v>8527.8184966448807</v>
      </c>
      <c r="AP8" s="55">
        <v>348.28183520616602</v>
      </c>
      <c r="AQ8" s="55">
        <v>0</v>
      </c>
      <c r="AR8" s="55">
        <v>0</v>
      </c>
      <c r="AS8" s="55">
        <v>0</v>
      </c>
      <c r="AT8" s="55">
        <v>0</v>
      </c>
      <c r="AU8" s="55">
        <v>0</v>
      </c>
      <c r="AV8" s="55">
        <v>135.73200025249099</v>
      </c>
      <c r="AW8" s="55">
        <v>0</v>
      </c>
      <c r="AX8" s="55">
        <v>0</v>
      </c>
      <c r="AY8" s="55">
        <v>2.4568237432412401</v>
      </c>
      <c r="AZ8" s="55">
        <f t="shared" si="8"/>
        <v>2.4568237432412401</v>
      </c>
      <c r="BA8" s="55">
        <v>238.206385602963</v>
      </c>
      <c r="BB8" s="55">
        <v>0.92900646117996</v>
      </c>
      <c r="BC8" s="55">
        <v>0</v>
      </c>
      <c r="BD8" s="57">
        <f t="shared" ref="BD8:BD73" si="9">BA8+BB8+BC8</f>
        <v>239.13539206414296</v>
      </c>
      <c r="BE8" s="55">
        <v>0</v>
      </c>
      <c r="BF8" s="58">
        <v>12739.414788007369</v>
      </c>
    </row>
    <row r="9" spans="1:63" ht="12" customHeight="1">
      <c r="A9" s="54" t="s">
        <v>118</v>
      </c>
      <c r="B9" s="55">
        <v>79.148199821740405</v>
      </c>
      <c r="C9" s="55">
        <v>97.0564957437457</v>
      </c>
      <c r="D9" s="55">
        <f t="shared" si="2"/>
        <v>176.20469556548611</v>
      </c>
      <c r="E9" s="55">
        <v>0</v>
      </c>
      <c r="F9" s="55">
        <v>0</v>
      </c>
      <c r="G9" s="55">
        <v>0</v>
      </c>
      <c r="H9" s="55">
        <f t="shared" si="4"/>
        <v>0</v>
      </c>
      <c r="I9" s="55">
        <v>5292.8830971173902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6">
        <f t="shared" si="6"/>
        <v>5292.8830971173902</v>
      </c>
      <c r="AM9" s="55">
        <v>0</v>
      </c>
      <c r="AN9" s="55">
        <v>0</v>
      </c>
      <c r="AO9" s="56">
        <f t="shared" si="7"/>
        <v>5292.8830971173902</v>
      </c>
      <c r="AP9" s="55">
        <v>325.927970984014</v>
      </c>
      <c r="AQ9" s="55">
        <v>0</v>
      </c>
      <c r="AR9" s="55">
        <v>0</v>
      </c>
      <c r="AS9" s="55">
        <v>0</v>
      </c>
      <c r="AT9" s="55">
        <v>0</v>
      </c>
      <c r="AU9" s="55">
        <v>0</v>
      </c>
      <c r="AV9" s="55">
        <v>1.1025941475708101</v>
      </c>
      <c r="AW9" s="55">
        <v>0</v>
      </c>
      <c r="AX9" s="55">
        <v>0</v>
      </c>
      <c r="AY9" s="55">
        <v>0</v>
      </c>
      <c r="AZ9" s="55">
        <f t="shared" si="8"/>
        <v>0</v>
      </c>
      <c r="BA9" s="55">
        <v>218.626118518813</v>
      </c>
      <c r="BB9" s="55">
        <v>0</v>
      </c>
      <c r="BC9" s="55">
        <v>0</v>
      </c>
      <c r="BD9" s="57">
        <f t="shared" si="9"/>
        <v>218.626118518813</v>
      </c>
      <c r="BE9" s="55">
        <v>0</v>
      </c>
      <c r="BF9" s="58">
        <v>6014.7444763332742</v>
      </c>
    </row>
    <row r="10" spans="1:63" ht="12" customHeight="1">
      <c r="A10" s="54" t="s">
        <v>119</v>
      </c>
      <c r="B10" s="55">
        <v>508.09027254242102</v>
      </c>
      <c r="C10" s="55">
        <v>75.387454697097098</v>
      </c>
      <c r="D10" s="55">
        <f t="shared" si="2"/>
        <v>583.47772723951812</v>
      </c>
      <c r="E10" s="55">
        <v>0</v>
      </c>
      <c r="F10" s="55">
        <v>0</v>
      </c>
      <c r="G10" s="55">
        <v>0</v>
      </c>
      <c r="H10" s="55">
        <f t="shared" si="4"/>
        <v>0</v>
      </c>
      <c r="I10" s="55">
        <v>20578.409846422499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8904.6425882249296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0</v>
      </c>
      <c r="AD10" s="55">
        <v>0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6">
        <f t="shared" si="6"/>
        <v>29483.052434647427</v>
      </c>
      <c r="AM10" s="55">
        <v>0</v>
      </c>
      <c r="AN10" s="55">
        <v>0</v>
      </c>
      <c r="AO10" s="56">
        <f t="shared" si="7"/>
        <v>29483.052434647427</v>
      </c>
      <c r="AP10" s="55">
        <v>0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501.58400368296702</v>
      </c>
      <c r="AW10" s="55">
        <v>0</v>
      </c>
      <c r="AX10" s="55">
        <v>0</v>
      </c>
      <c r="AY10" s="55">
        <v>0</v>
      </c>
      <c r="AZ10" s="55">
        <f t="shared" si="8"/>
        <v>0</v>
      </c>
      <c r="BA10" s="55">
        <v>0</v>
      </c>
      <c r="BB10" s="55">
        <v>0</v>
      </c>
      <c r="BC10" s="55">
        <v>0</v>
      </c>
      <c r="BD10" s="57">
        <f t="shared" si="9"/>
        <v>0</v>
      </c>
      <c r="BE10" s="55">
        <v>0</v>
      </c>
      <c r="BF10" s="58">
        <v>30568.114165569918</v>
      </c>
    </row>
    <row r="11" spans="1:63" ht="12" customHeight="1">
      <c r="A11" s="54" t="s">
        <v>120</v>
      </c>
      <c r="B11" s="55">
        <v>1096.4221659254699</v>
      </c>
      <c r="C11" s="55">
        <v>100.204914601339</v>
      </c>
      <c r="D11" s="55">
        <f t="shared" si="2"/>
        <v>1196.6270805268089</v>
      </c>
      <c r="E11" s="55">
        <v>0</v>
      </c>
      <c r="F11" s="55">
        <v>0</v>
      </c>
      <c r="G11" s="55">
        <v>0</v>
      </c>
      <c r="H11" s="55">
        <f t="shared" si="4"/>
        <v>0</v>
      </c>
      <c r="I11" s="55">
        <v>20407.4858516397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733.96587959317401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6">
        <f t="shared" si="6"/>
        <v>21141.451731232875</v>
      </c>
      <c r="AM11" s="55">
        <v>0</v>
      </c>
      <c r="AN11" s="55">
        <v>0</v>
      </c>
      <c r="AO11" s="56">
        <f t="shared" si="7"/>
        <v>21141.451731232875</v>
      </c>
      <c r="AP11" s="55">
        <v>4651.1268693962902</v>
      </c>
      <c r="AQ11" s="55">
        <v>0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55">
        <v>0</v>
      </c>
      <c r="AY11" s="55">
        <v>0</v>
      </c>
      <c r="AZ11" s="55">
        <f t="shared" si="8"/>
        <v>0</v>
      </c>
      <c r="BA11" s="55">
        <v>0</v>
      </c>
      <c r="BB11" s="55">
        <v>0</v>
      </c>
      <c r="BC11" s="55">
        <v>0</v>
      </c>
      <c r="BD11" s="57">
        <f t="shared" si="9"/>
        <v>0</v>
      </c>
      <c r="BE11" s="55">
        <v>0</v>
      </c>
      <c r="BF11" s="58">
        <v>26989.205681155974</v>
      </c>
    </row>
    <row r="12" spans="1:63" ht="12" customHeight="1">
      <c r="A12" s="54" t="s">
        <v>121</v>
      </c>
      <c r="B12" s="55">
        <v>1965.48457400695</v>
      </c>
      <c r="C12" s="55">
        <v>368.84721389607398</v>
      </c>
      <c r="D12" s="55">
        <f t="shared" si="2"/>
        <v>2334.3317879030237</v>
      </c>
      <c r="E12" s="55">
        <v>0</v>
      </c>
      <c r="F12" s="55">
        <v>0</v>
      </c>
      <c r="G12" s="55">
        <v>0</v>
      </c>
      <c r="H12" s="55">
        <f t="shared" si="4"/>
        <v>0</v>
      </c>
      <c r="I12" s="55">
        <v>2943.8536348372099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115.32475140609201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55">
        <v>0</v>
      </c>
      <c r="AL12" s="56">
        <f t="shared" si="6"/>
        <v>3059.1783862433022</v>
      </c>
      <c r="AM12" s="55">
        <v>16.1807184296337</v>
      </c>
      <c r="AN12" s="55">
        <v>3.98881291181416</v>
      </c>
      <c r="AO12" s="56">
        <f t="shared" si="7"/>
        <v>3079.3479175847501</v>
      </c>
      <c r="AP12" s="55">
        <v>103.169054419303</v>
      </c>
      <c r="AQ12" s="55">
        <v>0</v>
      </c>
      <c r="AR12" s="55">
        <v>0</v>
      </c>
      <c r="AS12" s="55">
        <v>0</v>
      </c>
      <c r="AT12" s="55">
        <v>0</v>
      </c>
      <c r="AU12" s="55">
        <v>0</v>
      </c>
      <c r="AV12" s="55">
        <v>1361.3202437017701</v>
      </c>
      <c r="AW12" s="55">
        <v>4.1172793099526803</v>
      </c>
      <c r="AX12" s="55">
        <v>31.918104170430599</v>
      </c>
      <c r="AY12" s="55">
        <v>117.329758290737</v>
      </c>
      <c r="AZ12" s="55">
        <f t="shared" si="8"/>
        <v>149.24786246116761</v>
      </c>
      <c r="BA12" s="55">
        <v>448.67650946010701</v>
      </c>
      <c r="BB12" s="55">
        <v>341.99722154380299</v>
      </c>
      <c r="BC12" s="55">
        <v>144.07659336354999</v>
      </c>
      <c r="BD12" s="57">
        <f t="shared" si="9"/>
        <v>934.75032436746005</v>
      </c>
      <c r="BE12" s="55">
        <v>0</v>
      </c>
      <c r="BF12" s="58">
        <v>8136.9333882899373</v>
      </c>
    </row>
    <row r="13" spans="1:63" ht="12" customHeight="1">
      <c r="A13" s="54" t="s">
        <v>122</v>
      </c>
      <c r="B13" s="55">
        <v>727.44014353955299</v>
      </c>
      <c r="C13" s="55">
        <v>322.158125167599</v>
      </c>
      <c r="D13" s="55">
        <f t="shared" si="2"/>
        <v>1049.5982687071519</v>
      </c>
      <c r="E13" s="55">
        <v>0</v>
      </c>
      <c r="F13" s="55">
        <v>0</v>
      </c>
      <c r="G13" s="55">
        <v>0</v>
      </c>
      <c r="H13" s="55">
        <f t="shared" si="4"/>
        <v>0</v>
      </c>
      <c r="I13" s="55">
        <v>1370.74996917098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  <c r="AL13" s="56">
        <f t="shared" si="6"/>
        <v>1370.74996917098</v>
      </c>
      <c r="AM13" s="55">
        <v>0</v>
      </c>
      <c r="AN13" s="55">
        <v>0</v>
      </c>
      <c r="AO13" s="56">
        <f t="shared" si="7"/>
        <v>1370.74996917098</v>
      </c>
      <c r="AP13" s="55">
        <v>309.50504742141499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5">
        <v>213.820707665068</v>
      </c>
      <c r="AW13" s="55">
        <v>0</v>
      </c>
      <c r="AX13" s="55">
        <v>0</v>
      </c>
      <c r="AY13" s="55">
        <v>0</v>
      </c>
      <c r="AZ13" s="55">
        <f t="shared" si="8"/>
        <v>0</v>
      </c>
      <c r="BA13" s="55">
        <v>1.65602137968816</v>
      </c>
      <c r="BB13" s="55">
        <v>3.0403847820435002</v>
      </c>
      <c r="BC13" s="55">
        <v>0</v>
      </c>
      <c r="BD13" s="57">
        <f t="shared" si="9"/>
        <v>4.6964061617316606</v>
      </c>
      <c r="BE13" s="55">
        <v>0</v>
      </c>
      <c r="BF13" s="58">
        <v>2951.7082524654447</v>
      </c>
    </row>
    <row r="14" spans="1:63" ht="12" customHeight="1">
      <c r="A14" s="54" t="s">
        <v>123</v>
      </c>
      <c r="B14" s="55">
        <v>27.755380719392999</v>
      </c>
      <c r="C14" s="55">
        <v>15.364124574176101</v>
      </c>
      <c r="D14" s="55">
        <f t="shared" si="2"/>
        <v>43.119505293569098</v>
      </c>
      <c r="E14" s="55">
        <v>0</v>
      </c>
      <c r="F14" s="55">
        <v>0</v>
      </c>
      <c r="G14" s="55">
        <v>0</v>
      </c>
      <c r="H14" s="55">
        <f t="shared" si="4"/>
        <v>0</v>
      </c>
      <c r="I14" s="55">
        <v>0</v>
      </c>
      <c r="J14" s="55">
        <v>5544.1276476805997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5">
        <v>0</v>
      </c>
      <c r="S14" s="55">
        <v>0</v>
      </c>
      <c r="T14" s="55">
        <v>0</v>
      </c>
      <c r="U14" s="55">
        <v>0</v>
      </c>
      <c r="V14" s="55">
        <v>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5">
        <v>0</v>
      </c>
      <c r="AG14" s="55">
        <v>0</v>
      </c>
      <c r="AH14" s="55">
        <v>0</v>
      </c>
      <c r="AI14" s="55">
        <v>0</v>
      </c>
      <c r="AJ14" s="55">
        <v>0</v>
      </c>
      <c r="AK14" s="55">
        <v>0</v>
      </c>
      <c r="AL14" s="56">
        <f t="shared" si="6"/>
        <v>5544.1276476805997</v>
      </c>
      <c r="AM14" s="55">
        <v>0</v>
      </c>
      <c r="AN14" s="55">
        <v>0</v>
      </c>
      <c r="AO14" s="56">
        <f t="shared" si="7"/>
        <v>5544.1276476805997</v>
      </c>
      <c r="AP14" s="55">
        <v>0</v>
      </c>
      <c r="AQ14" s="55">
        <v>0</v>
      </c>
      <c r="AR14" s="55">
        <v>0</v>
      </c>
      <c r="AS14" s="55">
        <v>0</v>
      </c>
      <c r="AT14" s="55">
        <v>0</v>
      </c>
      <c r="AU14" s="55">
        <v>0</v>
      </c>
      <c r="AV14" s="55">
        <v>0</v>
      </c>
      <c r="AW14" s="55">
        <v>0</v>
      </c>
      <c r="AX14" s="55">
        <v>0</v>
      </c>
      <c r="AY14" s="55">
        <v>0</v>
      </c>
      <c r="AZ14" s="55">
        <f t="shared" si="8"/>
        <v>0</v>
      </c>
      <c r="BA14" s="55">
        <v>0</v>
      </c>
      <c r="BB14" s="55">
        <v>0</v>
      </c>
      <c r="BC14" s="55">
        <v>0</v>
      </c>
      <c r="BD14" s="57">
        <f t="shared" si="9"/>
        <v>0</v>
      </c>
      <c r="BE14" s="55">
        <v>0</v>
      </c>
      <c r="BF14" s="58">
        <v>5587.2471529741688</v>
      </c>
    </row>
    <row r="15" spans="1:63" ht="12" customHeight="1">
      <c r="A15" s="54" t="s">
        <v>124</v>
      </c>
      <c r="B15" s="55">
        <v>139.25706440570301</v>
      </c>
      <c r="C15" s="55">
        <v>21.050147067811899</v>
      </c>
      <c r="D15" s="55">
        <f t="shared" si="2"/>
        <v>160.30721147351491</v>
      </c>
      <c r="E15" s="55">
        <v>0</v>
      </c>
      <c r="F15" s="55">
        <v>0</v>
      </c>
      <c r="G15" s="55">
        <v>0</v>
      </c>
      <c r="H15" s="55">
        <f t="shared" si="4"/>
        <v>0</v>
      </c>
      <c r="I15" s="55">
        <v>753.30476493947901</v>
      </c>
      <c r="J15" s="55">
        <v>0</v>
      </c>
      <c r="K15" s="55">
        <v>4646.4668609804503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57.040489974500602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6">
        <f t="shared" si="6"/>
        <v>5456.8121158944305</v>
      </c>
      <c r="AM15" s="55">
        <v>0</v>
      </c>
      <c r="AN15" s="55">
        <v>0</v>
      </c>
      <c r="AO15" s="56">
        <f t="shared" si="7"/>
        <v>5456.8121158944305</v>
      </c>
      <c r="AP15" s="55">
        <v>148.300679400869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>
        <v>0</v>
      </c>
      <c r="AX15" s="55">
        <v>0</v>
      </c>
      <c r="AY15" s="55">
        <v>0</v>
      </c>
      <c r="AZ15" s="55">
        <f t="shared" si="8"/>
        <v>0</v>
      </c>
      <c r="BA15" s="55">
        <v>0.898560927365191</v>
      </c>
      <c r="BB15" s="55">
        <v>0</v>
      </c>
      <c r="BC15" s="55">
        <v>0</v>
      </c>
      <c r="BD15" s="57">
        <f t="shared" si="9"/>
        <v>0.898560927365191</v>
      </c>
      <c r="BE15" s="55">
        <v>0</v>
      </c>
      <c r="BF15" s="58">
        <v>5766.3185676961793</v>
      </c>
    </row>
    <row r="16" spans="1:63" ht="12" customHeight="1">
      <c r="A16" s="54" t="s">
        <v>125</v>
      </c>
      <c r="B16" s="55">
        <v>6.1775887319598697</v>
      </c>
      <c r="C16" s="55">
        <v>2.7479201569986902</v>
      </c>
      <c r="D16" s="55">
        <f t="shared" si="2"/>
        <v>8.9255088889585608</v>
      </c>
      <c r="E16" s="55">
        <v>0</v>
      </c>
      <c r="F16" s="55">
        <v>0</v>
      </c>
      <c r="G16" s="55">
        <v>0</v>
      </c>
      <c r="H16" s="55">
        <f t="shared" si="4"/>
        <v>0</v>
      </c>
      <c r="I16" s="55">
        <v>2904.9856710106101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6">
        <f t="shared" si="6"/>
        <v>2904.9856710106101</v>
      </c>
      <c r="AM16" s="55">
        <v>0</v>
      </c>
      <c r="AN16" s="55">
        <v>0</v>
      </c>
      <c r="AO16" s="56">
        <f t="shared" si="7"/>
        <v>2904.9856710106101</v>
      </c>
      <c r="AP16" s="55">
        <v>0</v>
      </c>
      <c r="AQ16" s="55">
        <v>0</v>
      </c>
      <c r="AR16" s="55">
        <v>0</v>
      </c>
      <c r="AS16" s="55">
        <v>0</v>
      </c>
      <c r="AT16" s="55">
        <v>0</v>
      </c>
      <c r="AU16" s="55">
        <v>0</v>
      </c>
      <c r="AV16" s="55">
        <v>222.360749997531</v>
      </c>
      <c r="AW16" s="55">
        <v>0</v>
      </c>
      <c r="AX16" s="55">
        <v>0</v>
      </c>
      <c r="AY16" s="55">
        <v>0</v>
      </c>
      <c r="AZ16" s="55">
        <f t="shared" si="8"/>
        <v>0</v>
      </c>
      <c r="BA16" s="55">
        <v>3.4150862067037799</v>
      </c>
      <c r="BB16" s="55">
        <v>2.5685326655469898</v>
      </c>
      <c r="BC16" s="55">
        <v>0.601480034214112</v>
      </c>
      <c r="BD16" s="57">
        <f t="shared" si="9"/>
        <v>6.5850989064648813</v>
      </c>
      <c r="BE16" s="55">
        <v>0</v>
      </c>
      <c r="BF16" s="58">
        <v>3145.6115951975266</v>
      </c>
    </row>
    <row r="17" spans="1:58" ht="12" customHeight="1">
      <c r="A17" s="54" t="s">
        <v>126</v>
      </c>
      <c r="B17" s="55">
        <v>15.375255830933501</v>
      </c>
      <c r="C17" s="55">
        <v>57.058752935150899</v>
      </c>
      <c r="D17" s="55">
        <f t="shared" si="2"/>
        <v>72.434008766084403</v>
      </c>
      <c r="E17" s="55">
        <v>0</v>
      </c>
      <c r="F17" s="55">
        <v>0</v>
      </c>
      <c r="G17" s="55">
        <v>0</v>
      </c>
      <c r="H17" s="55">
        <f t="shared" si="4"/>
        <v>0</v>
      </c>
      <c r="I17" s="55">
        <v>2872.2362428421202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5">
        <v>0</v>
      </c>
      <c r="AF17" s="55">
        <v>0</v>
      </c>
      <c r="AG17" s="55">
        <v>0</v>
      </c>
      <c r="AH17" s="55">
        <v>0</v>
      </c>
      <c r="AI17" s="55">
        <v>0</v>
      </c>
      <c r="AJ17" s="55">
        <v>0</v>
      </c>
      <c r="AK17" s="55">
        <v>0</v>
      </c>
      <c r="AL17" s="56">
        <f t="shared" si="6"/>
        <v>2872.2362428421202</v>
      </c>
      <c r="AM17" s="55">
        <v>0</v>
      </c>
      <c r="AN17" s="55">
        <v>0</v>
      </c>
      <c r="AO17" s="56">
        <f t="shared" si="7"/>
        <v>2872.2362428421202</v>
      </c>
      <c r="AP17" s="55">
        <v>0</v>
      </c>
      <c r="AQ17" s="55">
        <v>0</v>
      </c>
      <c r="AR17" s="55">
        <v>0</v>
      </c>
      <c r="AS17" s="55">
        <v>0</v>
      </c>
      <c r="AT17" s="55">
        <v>0</v>
      </c>
      <c r="AU17" s="55">
        <v>0</v>
      </c>
      <c r="AV17" s="55">
        <v>0</v>
      </c>
      <c r="AW17" s="55">
        <v>8.6885754790133696</v>
      </c>
      <c r="AX17" s="55">
        <v>0</v>
      </c>
      <c r="AY17" s="55">
        <v>0</v>
      </c>
      <c r="AZ17" s="55">
        <f t="shared" si="8"/>
        <v>0</v>
      </c>
      <c r="BA17" s="55">
        <v>181.16213439234701</v>
      </c>
      <c r="BB17" s="55">
        <v>0</v>
      </c>
      <c r="BC17" s="55">
        <v>0</v>
      </c>
      <c r="BD17" s="57">
        <f t="shared" si="9"/>
        <v>181.16213439234701</v>
      </c>
      <c r="BE17" s="55">
        <v>0</v>
      </c>
      <c r="BF17" s="58">
        <v>3136.8715131646363</v>
      </c>
    </row>
    <row r="18" spans="1:58" ht="12" customHeight="1">
      <c r="A18" s="54" t="s">
        <v>127</v>
      </c>
      <c r="B18" s="55">
        <v>2313.2600407674099</v>
      </c>
      <c r="C18" s="55">
        <v>1089.15579027995</v>
      </c>
      <c r="D18" s="55">
        <f t="shared" si="2"/>
        <v>3402.4158310473599</v>
      </c>
      <c r="E18" s="55">
        <v>0</v>
      </c>
      <c r="F18" s="55">
        <v>0</v>
      </c>
      <c r="G18" s="55">
        <v>1.6952971850999701</v>
      </c>
      <c r="H18" s="55">
        <f t="shared" si="4"/>
        <v>1.6952971850999701</v>
      </c>
      <c r="I18" s="55">
        <v>454.06304354373799</v>
      </c>
      <c r="J18" s="55">
        <v>8.5173369239054804</v>
      </c>
      <c r="K18" s="55">
        <v>60.807048565598798</v>
      </c>
      <c r="L18" s="55">
        <v>13.3209981450792</v>
      </c>
      <c r="M18" s="55">
        <v>17.426152552704401</v>
      </c>
      <c r="N18" s="55">
        <v>2454.33554576085</v>
      </c>
      <c r="O18" s="55">
        <v>2486.65244989034</v>
      </c>
      <c r="P18" s="55">
        <v>0</v>
      </c>
      <c r="Q18" s="55">
        <v>0</v>
      </c>
      <c r="R18" s="55">
        <v>0.84016221939686797</v>
      </c>
      <c r="S18" s="55">
        <v>127.120224209688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1118.1295367934399</v>
      </c>
      <c r="AA18" s="55">
        <v>52.425763871929199</v>
      </c>
      <c r="AB18" s="55">
        <v>461.020700524029</v>
      </c>
      <c r="AC18" s="55">
        <v>0</v>
      </c>
      <c r="AD18" s="55">
        <v>7.1730796596278399</v>
      </c>
      <c r="AE18" s="55">
        <v>0</v>
      </c>
      <c r="AF18" s="55">
        <v>0</v>
      </c>
      <c r="AG18" s="55">
        <v>0</v>
      </c>
      <c r="AH18" s="55">
        <v>0</v>
      </c>
      <c r="AI18" s="55">
        <v>0</v>
      </c>
      <c r="AJ18" s="55">
        <v>0</v>
      </c>
      <c r="AK18" s="55">
        <v>2.37285969272543</v>
      </c>
      <c r="AL18" s="56">
        <f t="shared" si="6"/>
        <v>7264.2049023530526</v>
      </c>
      <c r="AM18" s="55">
        <v>0</v>
      </c>
      <c r="AN18" s="55">
        <v>367.19258728626301</v>
      </c>
      <c r="AO18" s="56">
        <f t="shared" si="7"/>
        <v>7633.0927868244153</v>
      </c>
      <c r="AP18" s="55">
        <v>195.79915953916699</v>
      </c>
      <c r="AQ18" s="55">
        <v>0</v>
      </c>
      <c r="AR18" s="55">
        <v>0</v>
      </c>
      <c r="AS18" s="55">
        <v>0</v>
      </c>
      <c r="AT18" s="55">
        <v>0</v>
      </c>
      <c r="AU18" s="55">
        <v>0</v>
      </c>
      <c r="AV18" s="55">
        <v>0</v>
      </c>
      <c r="AW18" s="55">
        <v>7.4791562768309499</v>
      </c>
      <c r="AX18" s="55">
        <v>0</v>
      </c>
      <c r="AY18" s="55">
        <v>0</v>
      </c>
      <c r="AZ18" s="55">
        <f t="shared" si="8"/>
        <v>0</v>
      </c>
      <c r="BA18" s="55">
        <v>24.5259862188881</v>
      </c>
      <c r="BB18" s="55">
        <v>1.90824071977358</v>
      </c>
      <c r="BC18" s="55">
        <v>0</v>
      </c>
      <c r="BD18" s="57">
        <f t="shared" si="9"/>
        <v>26.434226938661681</v>
      </c>
      <c r="BE18" s="55">
        <v>0</v>
      </c>
      <c r="BF18" s="58">
        <v>11265.221160626434</v>
      </c>
    </row>
    <row r="19" spans="1:58" ht="12" customHeight="1">
      <c r="A19" s="54" t="s">
        <v>128</v>
      </c>
      <c r="B19" s="55">
        <v>249.400520592009</v>
      </c>
      <c r="C19" s="55">
        <v>1168.6102504151499</v>
      </c>
      <c r="D19" s="55">
        <f t="shared" si="2"/>
        <v>1418.0107710071588</v>
      </c>
      <c r="E19" s="55">
        <v>0</v>
      </c>
      <c r="F19" s="55">
        <v>0</v>
      </c>
      <c r="G19" s="55">
        <v>0</v>
      </c>
      <c r="H19" s="55">
        <f t="shared" si="4"/>
        <v>0</v>
      </c>
      <c r="I19" s="55">
        <v>31554.381907494899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5">
        <v>0</v>
      </c>
      <c r="AG19" s="55">
        <v>0</v>
      </c>
      <c r="AH19" s="55">
        <v>0</v>
      </c>
      <c r="AI19" s="55">
        <v>0</v>
      </c>
      <c r="AJ19" s="55">
        <v>0</v>
      </c>
      <c r="AK19" s="55">
        <v>0</v>
      </c>
      <c r="AL19" s="56">
        <f t="shared" si="6"/>
        <v>31554.381907494899</v>
      </c>
      <c r="AM19" s="55">
        <v>0</v>
      </c>
      <c r="AN19" s="55">
        <v>0</v>
      </c>
      <c r="AO19" s="56">
        <f t="shared" si="7"/>
        <v>31554.381907494899</v>
      </c>
      <c r="AP19" s="55">
        <v>0</v>
      </c>
      <c r="AQ19" s="55">
        <v>0</v>
      </c>
      <c r="AR19" s="55">
        <v>0</v>
      </c>
      <c r="AS19" s="55">
        <v>0</v>
      </c>
      <c r="AT19" s="55">
        <v>0</v>
      </c>
      <c r="AU19" s="55">
        <v>0</v>
      </c>
      <c r="AV19" s="55">
        <v>0</v>
      </c>
      <c r="AW19" s="55">
        <v>4.8631897650614402</v>
      </c>
      <c r="AX19" s="55">
        <v>5.0397939759303201</v>
      </c>
      <c r="AY19" s="55">
        <v>66.500383416240297</v>
      </c>
      <c r="AZ19" s="55">
        <f t="shared" si="8"/>
        <v>71.540177392170619</v>
      </c>
      <c r="BA19" s="55">
        <v>66.707001305513202</v>
      </c>
      <c r="BB19" s="55">
        <v>28.376924632405998</v>
      </c>
      <c r="BC19" s="55">
        <v>0</v>
      </c>
      <c r="BD19" s="57">
        <f t="shared" si="9"/>
        <v>95.083925937919204</v>
      </c>
      <c r="BE19" s="55">
        <v>0</v>
      </c>
      <c r="BF19" s="58">
        <v>33143.879971597213</v>
      </c>
    </row>
    <row r="20" spans="1:58" ht="12" customHeight="1">
      <c r="A20" s="54" t="s">
        <v>129</v>
      </c>
      <c r="B20" s="55">
        <v>39.7657317918733</v>
      </c>
      <c r="C20" s="55">
        <v>750.56377353626704</v>
      </c>
      <c r="D20" s="55">
        <f t="shared" si="2"/>
        <v>790.32950532814039</v>
      </c>
      <c r="E20" s="55">
        <v>0</v>
      </c>
      <c r="F20" s="55">
        <v>0</v>
      </c>
      <c r="G20" s="55">
        <v>0</v>
      </c>
      <c r="H20" s="55">
        <f t="shared" si="4"/>
        <v>0</v>
      </c>
      <c r="I20" s="55">
        <v>8448.0915844949704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5">
        <v>0</v>
      </c>
      <c r="AG20" s="55">
        <v>0</v>
      </c>
      <c r="AH20" s="55">
        <v>0</v>
      </c>
      <c r="AI20" s="55">
        <v>0</v>
      </c>
      <c r="AJ20" s="55">
        <v>0</v>
      </c>
      <c r="AK20" s="55">
        <v>0</v>
      </c>
      <c r="AL20" s="56">
        <f t="shared" si="6"/>
        <v>8448.0915844949704</v>
      </c>
      <c r="AM20" s="55">
        <v>0</v>
      </c>
      <c r="AN20" s="55">
        <v>0</v>
      </c>
      <c r="AO20" s="56">
        <f t="shared" si="7"/>
        <v>8448.0915844949704</v>
      </c>
      <c r="AP20" s="55">
        <v>0</v>
      </c>
      <c r="AQ20" s="55">
        <v>0</v>
      </c>
      <c r="AR20" s="55">
        <v>0</v>
      </c>
      <c r="AS20" s="55">
        <v>0</v>
      </c>
      <c r="AT20" s="55">
        <v>0</v>
      </c>
      <c r="AU20" s="55">
        <v>0</v>
      </c>
      <c r="AV20" s="55">
        <v>42.633273421737002</v>
      </c>
      <c r="AW20" s="55">
        <v>0</v>
      </c>
      <c r="AX20" s="55">
        <v>0</v>
      </c>
      <c r="AY20" s="55">
        <v>0</v>
      </c>
      <c r="AZ20" s="55">
        <f t="shared" si="8"/>
        <v>0</v>
      </c>
      <c r="BA20" s="55">
        <v>0.82472110406847698</v>
      </c>
      <c r="BB20" s="55">
        <v>0</v>
      </c>
      <c r="BC20" s="55">
        <v>0</v>
      </c>
      <c r="BD20" s="57">
        <f t="shared" si="9"/>
        <v>0.82472110406847698</v>
      </c>
      <c r="BE20" s="55">
        <v>0</v>
      </c>
      <c r="BF20" s="58">
        <v>9291.2412679577574</v>
      </c>
    </row>
    <row r="21" spans="1:58" ht="12" customHeight="1">
      <c r="A21" s="54" t="s">
        <v>130</v>
      </c>
      <c r="B21" s="55">
        <v>27.7226211269967</v>
      </c>
      <c r="C21" s="55">
        <v>155.61682835156799</v>
      </c>
      <c r="D21" s="55">
        <f t="shared" si="2"/>
        <v>183.33944947856469</v>
      </c>
      <c r="E21" s="55">
        <v>0</v>
      </c>
      <c r="F21" s="55">
        <v>0</v>
      </c>
      <c r="G21" s="55">
        <v>0</v>
      </c>
      <c r="H21" s="55">
        <f t="shared" si="4"/>
        <v>0</v>
      </c>
      <c r="I21" s="55">
        <v>5450.8469569297604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6">
        <f t="shared" si="6"/>
        <v>5450.8469569297604</v>
      </c>
      <c r="AM21" s="55">
        <v>0</v>
      </c>
      <c r="AN21" s="55">
        <v>0</v>
      </c>
      <c r="AO21" s="56">
        <f t="shared" si="7"/>
        <v>5450.8469569297604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f t="shared" si="8"/>
        <v>0</v>
      </c>
      <c r="BA21" s="55">
        <v>0</v>
      </c>
      <c r="BB21" s="55">
        <v>0</v>
      </c>
      <c r="BC21" s="55">
        <v>0</v>
      </c>
      <c r="BD21" s="57">
        <f t="shared" si="9"/>
        <v>0</v>
      </c>
      <c r="BE21" s="55">
        <v>0</v>
      </c>
      <c r="BF21" s="58">
        <v>5634.1864064083247</v>
      </c>
    </row>
    <row r="22" spans="1:58" ht="12" customHeight="1">
      <c r="A22" s="54" t="s">
        <v>131</v>
      </c>
      <c r="B22" s="55">
        <v>45.041490635336999</v>
      </c>
      <c r="C22" s="55">
        <v>305.60653278451002</v>
      </c>
      <c r="D22" s="55">
        <f t="shared" si="2"/>
        <v>350.64802341984705</v>
      </c>
      <c r="E22" s="55">
        <v>0</v>
      </c>
      <c r="F22" s="55">
        <v>0</v>
      </c>
      <c r="G22" s="55">
        <v>0</v>
      </c>
      <c r="H22" s="55">
        <f t="shared" si="4"/>
        <v>0</v>
      </c>
      <c r="I22" s="55">
        <v>8559.48813732091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6">
        <f t="shared" si="6"/>
        <v>8559.48813732091</v>
      </c>
      <c r="AM22" s="55">
        <v>0</v>
      </c>
      <c r="AN22" s="55">
        <v>0</v>
      </c>
      <c r="AO22" s="56">
        <f t="shared" si="7"/>
        <v>8559.48813732091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f t="shared" si="8"/>
        <v>0</v>
      </c>
      <c r="BA22" s="55">
        <v>0</v>
      </c>
      <c r="BB22" s="55">
        <v>0</v>
      </c>
      <c r="BC22" s="55">
        <v>0</v>
      </c>
      <c r="BD22" s="57">
        <f t="shared" si="9"/>
        <v>0</v>
      </c>
      <c r="BE22" s="55">
        <v>0</v>
      </c>
      <c r="BF22" s="58">
        <v>8910.1361607407562</v>
      </c>
    </row>
    <row r="23" spans="1:58" ht="12" customHeight="1">
      <c r="A23" s="54" t="s">
        <v>132</v>
      </c>
      <c r="B23" s="55">
        <v>15.6915020566449</v>
      </c>
      <c r="C23" s="55">
        <v>943.33443021237804</v>
      </c>
      <c r="D23" s="55">
        <f t="shared" si="2"/>
        <v>959.02593226902297</v>
      </c>
      <c r="E23" s="55">
        <v>0</v>
      </c>
      <c r="F23" s="55">
        <v>0</v>
      </c>
      <c r="G23" s="55">
        <v>0</v>
      </c>
      <c r="H23" s="55">
        <f t="shared" si="4"/>
        <v>0</v>
      </c>
      <c r="I23" s="55">
        <v>826.80294596518399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6">
        <f t="shared" si="6"/>
        <v>826.80294596518399</v>
      </c>
      <c r="AM23" s="55">
        <v>0</v>
      </c>
      <c r="AN23" s="55">
        <v>0</v>
      </c>
      <c r="AO23" s="56">
        <f t="shared" si="7"/>
        <v>826.80294596518399</v>
      </c>
      <c r="AP23" s="55">
        <v>2.8552783561391601</v>
      </c>
      <c r="AQ23" s="55">
        <v>0</v>
      </c>
      <c r="AR23" s="55">
        <v>0</v>
      </c>
      <c r="AS23" s="55">
        <v>0</v>
      </c>
      <c r="AT23" s="55">
        <v>0</v>
      </c>
      <c r="AU23" s="55">
        <v>0</v>
      </c>
      <c r="AV23" s="55">
        <v>734.99656164196597</v>
      </c>
      <c r="AW23" s="55">
        <v>0</v>
      </c>
      <c r="AX23" s="55">
        <v>3.0559365763029001</v>
      </c>
      <c r="AY23" s="55">
        <v>11.373228924582101</v>
      </c>
      <c r="AZ23" s="55">
        <f t="shared" si="8"/>
        <v>14.429165500885</v>
      </c>
      <c r="BA23" s="55">
        <v>35.494100404457399</v>
      </c>
      <c r="BB23" s="55">
        <v>27.1295872859267</v>
      </c>
      <c r="BC23" s="55">
        <v>12.103573002350201</v>
      </c>
      <c r="BD23" s="57">
        <f t="shared" si="9"/>
        <v>74.727260692734305</v>
      </c>
      <c r="BE23" s="55">
        <v>0</v>
      </c>
      <c r="BF23" s="58">
        <v>2612.8371444259315</v>
      </c>
    </row>
    <row r="24" spans="1:58" ht="12" customHeight="1">
      <c r="A24" s="59" t="s">
        <v>133</v>
      </c>
      <c r="B24" s="60">
        <v>14.031826040497499</v>
      </c>
      <c r="C24" s="60">
        <v>462.074041804996</v>
      </c>
      <c r="D24" s="60">
        <f t="shared" si="2"/>
        <v>476.10586784549349</v>
      </c>
      <c r="E24" s="60">
        <v>0</v>
      </c>
      <c r="F24" s="60">
        <v>0</v>
      </c>
      <c r="G24" s="60">
        <v>0</v>
      </c>
      <c r="H24" s="60">
        <f t="shared" si="4"/>
        <v>0</v>
      </c>
      <c r="I24" s="60">
        <v>915.50772154185199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1">
        <f t="shared" si="6"/>
        <v>915.50772154185199</v>
      </c>
      <c r="AM24" s="60">
        <v>0</v>
      </c>
      <c r="AN24" s="60">
        <v>0</v>
      </c>
      <c r="AO24" s="61">
        <f t="shared" si="7"/>
        <v>915.50772154185199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475.12192927774998</v>
      </c>
      <c r="AW24" s="60">
        <v>0</v>
      </c>
      <c r="AX24" s="60">
        <v>7.8477909543329298</v>
      </c>
      <c r="AY24" s="60">
        <v>22.7586970893462</v>
      </c>
      <c r="AZ24" s="60">
        <f t="shared" si="8"/>
        <v>30.606488043679128</v>
      </c>
      <c r="BA24" s="60">
        <v>72.992461180373397</v>
      </c>
      <c r="BB24" s="60">
        <v>64.154782999972795</v>
      </c>
      <c r="BC24" s="60">
        <v>29.598131225448299</v>
      </c>
      <c r="BD24" s="62">
        <f t="shared" si="9"/>
        <v>166.7453754057945</v>
      </c>
      <c r="BE24" s="60">
        <v>0</v>
      </c>
      <c r="BF24" s="63">
        <v>2064.0873821145692</v>
      </c>
    </row>
    <row r="25" spans="1:58" ht="12" customHeight="1">
      <c r="A25" s="64" t="s">
        <v>392</v>
      </c>
      <c r="B25" s="65">
        <f>SUM(B26:B30)</f>
        <v>37.669708791094997</v>
      </c>
      <c r="C25" s="65">
        <f>SUM(C26:C30)</f>
        <v>290.64514028394899</v>
      </c>
      <c r="D25" s="65">
        <f t="shared" ref="D25:D31" si="10">SUM(B25:C25)</f>
        <v>328.31484907504398</v>
      </c>
      <c r="E25" s="65">
        <f t="shared" ref="E25:AJ25" si="11">SUM(E26:E30)</f>
        <v>7945.8886723932683</v>
      </c>
      <c r="F25" s="65">
        <f t="shared" si="11"/>
        <v>612.89429055547907</v>
      </c>
      <c r="G25" s="65">
        <f t="shared" si="11"/>
        <v>1449.1040295350549</v>
      </c>
      <c r="H25" s="65">
        <f t="shared" si="4"/>
        <v>10007.886992483802</v>
      </c>
      <c r="I25" s="65">
        <f t="shared" si="11"/>
        <v>895.56096213912429</v>
      </c>
      <c r="J25" s="65">
        <f t="shared" si="11"/>
        <v>0</v>
      </c>
      <c r="K25" s="65">
        <f t="shared" si="11"/>
        <v>171.32860202429299</v>
      </c>
      <c r="L25" s="65">
        <f t="shared" si="11"/>
        <v>0</v>
      </c>
      <c r="M25" s="65">
        <f t="shared" si="11"/>
        <v>0</v>
      </c>
      <c r="N25" s="65">
        <f t="shared" si="11"/>
        <v>27.406760549100099</v>
      </c>
      <c r="O25" s="65">
        <f t="shared" si="11"/>
        <v>494.1625660135694</v>
      </c>
      <c r="P25" s="65">
        <f t="shared" si="11"/>
        <v>0</v>
      </c>
      <c r="Q25" s="65">
        <f t="shared" si="11"/>
        <v>66867.191118657211</v>
      </c>
      <c r="R25" s="65">
        <f t="shared" si="11"/>
        <v>182.28119754485201</v>
      </c>
      <c r="S25" s="65">
        <f t="shared" si="11"/>
        <v>3780.9775460371984</v>
      </c>
      <c r="T25" s="65">
        <f t="shared" si="11"/>
        <v>424.60995132208598</v>
      </c>
      <c r="U25" s="65">
        <f t="shared" si="11"/>
        <v>31.199975459754398</v>
      </c>
      <c r="V25" s="65">
        <f t="shared" si="11"/>
        <v>26.519067433379199</v>
      </c>
      <c r="W25" s="65">
        <f t="shared" si="11"/>
        <v>22.208067368707699</v>
      </c>
      <c r="X25" s="65">
        <f t="shared" si="11"/>
        <v>120.59162550583071</v>
      </c>
      <c r="Y25" s="65">
        <f t="shared" si="11"/>
        <v>31.663490794034015</v>
      </c>
      <c r="Z25" s="65">
        <f t="shared" si="11"/>
        <v>77.572262780352801</v>
      </c>
      <c r="AA25" s="65">
        <f t="shared" si="11"/>
        <v>5138.6091066417612</v>
      </c>
      <c r="AB25" s="65">
        <f t="shared" si="11"/>
        <v>15026.81279046668</v>
      </c>
      <c r="AC25" s="65">
        <f t="shared" si="11"/>
        <v>9209.4869469097757</v>
      </c>
      <c r="AD25" s="65">
        <f t="shared" si="11"/>
        <v>224.84154377854665</v>
      </c>
      <c r="AE25" s="65">
        <f t="shared" si="11"/>
        <v>13.715255213906399</v>
      </c>
      <c r="AF25" s="65">
        <f t="shared" si="11"/>
        <v>62.248559424488498</v>
      </c>
      <c r="AG25" s="65">
        <f t="shared" si="11"/>
        <v>2.23509135859643</v>
      </c>
      <c r="AH25" s="65">
        <f t="shared" si="11"/>
        <v>79.680053295433495</v>
      </c>
      <c r="AI25" s="65">
        <f t="shared" si="11"/>
        <v>236.89239492869856</v>
      </c>
      <c r="AJ25" s="65">
        <f t="shared" si="11"/>
        <v>0</v>
      </c>
      <c r="AK25" s="65">
        <f t="shared" ref="AK25:AY25" si="12">SUM(AK26:AK30)</f>
        <v>25.699275359182099</v>
      </c>
      <c r="AL25" s="66">
        <f t="shared" si="6"/>
        <v>103173.49421100656</v>
      </c>
      <c r="AM25" s="65">
        <f t="shared" si="12"/>
        <v>5961.1566948947857</v>
      </c>
      <c r="AN25" s="65">
        <f t="shared" si="12"/>
        <v>6066.4722474433402</v>
      </c>
      <c r="AO25" s="66">
        <f t="shared" si="7"/>
        <v>125209.01014582849</v>
      </c>
      <c r="AP25" s="65">
        <f t="shared" si="12"/>
        <v>50.106271470505718</v>
      </c>
      <c r="AQ25" s="65">
        <f t="shared" si="12"/>
        <v>4.1851271206473299</v>
      </c>
      <c r="AR25" s="65">
        <f t="shared" si="12"/>
        <v>3.43536580561255</v>
      </c>
      <c r="AS25" s="65">
        <f t="shared" si="12"/>
        <v>0</v>
      </c>
      <c r="AT25" s="65">
        <f t="shared" si="12"/>
        <v>205.459037084828</v>
      </c>
      <c r="AU25" s="65">
        <f t="shared" si="12"/>
        <v>0</v>
      </c>
      <c r="AV25" s="65">
        <f t="shared" si="12"/>
        <v>0</v>
      </c>
      <c r="AW25" s="65">
        <f t="shared" si="12"/>
        <v>150.1368800768509</v>
      </c>
      <c r="AX25" s="65">
        <f t="shared" si="12"/>
        <v>2.3249905329792302</v>
      </c>
      <c r="AY25" s="65">
        <f t="shared" si="12"/>
        <v>0.90258091607892998</v>
      </c>
      <c r="AZ25" s="65">
        <f>SUM(AX25:AY25)</f>
        <v>3.2275714490581602</v>
      </c>
      <c r="BA25" s="65">
        <f>SUM(BA26:BA30)</f>
        <v>52.859074911729401</v>
      </c>
      <c r="BB25" s="65">
        <f>SUM(BB26:BB30)</f>
        <v>22.802885865326299</v>
      </c>
      <c r="BC25" s="65">
        <f>SUM(BC26:BC30)</f>
        <v>2.8478995299647498</v>
      </c>
      <c r="BD25" s="65">
        <f>SUM(BA25:BC25)</f>
        <v>78.509860307020446</v>
      </c>
      <c r="BE25" s="65">
        <f>SUM(BE26:BE30)</f>
        <v>0</v>
      </c>
      <c r="BF25" s="67">
        <f>SUM(BF26:BF30)</f>
        <v>126032.38510821805</v>
      </c>
    </row>
    <row r="26" spans="1:58" ht="12" customHeight="1">
      <c r="A26" s="54" t="s">
        <v>68</v>
      </c>
      <c r="B26" s="55">
        <v>0</v>
      </c>
      <c r="C26" s="55">
        <v>0</v>
      </c>
      <c r="D26" s="55">
        <f t="shared" si="10"/>
        <v>0</v>
      </c>
      <c r="E26" s="55">
        <v>7499.8673889837801</v>
      </c>
      <c r="F26" s="55">
        <v>148.15417404643799</v>
      </c>
      <c r="G26" s="55">
        <v>12.775854887420699</v>
      </c>
      <c r="H26" s="55">
        <f t="shared" si="4"/>
        <v>7660.797417917639</v>
      </c>
      <c r="I26" s="55">
        <v>618.70991304609799</v>
      </c>
      <c r="J26" s="55">
        <v>0</v>
      </c>
      <c r="K26" s="55">
        <v>171.32860202429299</v>
      </c>
      <c r="L26" s="55">
        <v>0</v>
      </c>
      <c r="M26" s="55">
        <v>0</v>
      </c>
      <c r="N26" s="55">
        <v>27.406760549100099</v>
      </c>
      <c r="O26" s="55">
        <v>490.66300993381299</v>
      </c>
      <c r="P26" s="55">
        <v>0</v>
      </c>
      <c r="Q26" s="55">
        <v>66837.540875710707</v>
      </c>
      <c r="R26" s="55">
        <v>0</v>
      </c>
      <c r="S26" s="55">
        <v>744.219872992712</v>
      </c>
      <c r="T26" s="55">
        <v>424.60995132208598</v>
      </c>
      <c r="U26" s="55">
        <v>31.199975459754398</v>
      </c>
      <c r="V26" s="55">
        <v>26.519067433379199</v>
      </c>
      <c r="W26" s="55">
        <v>22.208067368707699</v>
      </c>
      <c r="X26" s="55">
        <v>22.0043319566322</v>
      </c>
      <c r="Y26" s="55">
        <v>30.821471057473001</v>
      </c>
      <c r="Z26" s="55">
        <v>77.572262780352801</v>
      </c>
      <c r="AA26" s="55">
        <v>272.58247209591201</v>
      </c>
      <c r="AB26" s="55">
        <v>317.842455998871</v>
      </c>
      <c r="AC26" s="55">
        <v>234.90980397400099</v>
      </c>
      <c r="AD26" s="55">
        <v>224.08972350388001</v>
      </c>
      <c r="AE26" s="55">
        <v>13.715255213906399</v>
      </c>
      <c r="AF26" s="55">
        <v>19.653336338696199</v>
      </c>
      <c r="AG26" s="55">
        <v>2.23509135859643</v>
      </c>
      <c r="AH26" s="55">
        <v>79.680053295433495</v>
      </c>
      <c r="AI26" s="55">
        <v>150.15918753595699</v>
      </c>
      <c r="AJ26" s="55">
        <v>0</v>
      </c>
      <c r="AK26" s="55">
        <v>0</v>
      </c>
      <c r="AL26" s="56">
        <f t="shared" si="6"/>
        <v>70839.671540950352</v>
      </c>
      <c r="AM26" s="55">
        <v>4919.3011935198101</v>
      </c>
      <c r="AN26" s="55">
        <v>0</v>
      </c>
      <c r="AO26" s="56">
        <f t="shared" si="7"/>
        <v>83419.770152387806</v>
      </c>
      <c r="AP26" s="55">
        <v>1.0861637637577199</v>
      </c>
      <c r="AQ26" s="55">
        <v>0</v>
      </c>
      <c r="AR26" s="55">
        <v>3.43536580561255</v>
      </c>
      <c r="AS26" s="55">
        <v>0</v>
      </c>
      <c r="AT26" s="55">
        <v>0</v>
      </c>
      <c r="AU26" s="55">
        <v>0</v>
      </c>
      <c r="AV26" s="55">
        <v>0</v>
      </c>
      <c r="AW26" s="55">
        <v>113.265702521815</v>
      </c>
      <c r="AX26" s="55">
        <v>2.3249905329792302</v>
      </c>
      <c r="AY26" s="55">
        <v>0</v>
      </c>
      <c r="AZ26" s="55">
        <f>AX26+AY26</f>
        <v>2.3249905329792302</v>
      </c>
      <c r="BA26" s="55">
        <v>0</v>
      </c>
      <c r="BB26" s="55">
        <v>0</v>
      </c>
      <c r="BC26" s="55">
        <v>0</v>
      </c>
      <c r="BD26" s="57">
        <f t="shared" si="9"/>
        <v>0</v>
      </c>
      <c r="BE26" s="55">
        <v>0</v>
      </c>
      <c r="BF26" s="58">
        <v>83539.882375011977</v>
      </c>
    </row>
    <row r="27" spans="1:58" ht="12" customHeight="1">
      <c r="A27" s="54" t="s">
        <v>69</v>
      </c>
      <c r="B27" s="55">
        <v>0</v>
      </c>
      <c r="C27" s="55">
        <v>0</v>
      </c>
      <c r="D27" s="55">
        <f t="shared" si="10"/>
        <v>0</v>
      </c>
      <c r="E27" s="55">
        <v>0</v>
      </c>
      <c r="F27" s="55">
        <v>457.70674821709201</v>
      </c>
      <c r="G27" s="55">
        <v>13.975355079716699</v>
      </c>
      <c r="H27" s="55">
        <f t="shared" si="4"/>
        <v>471.68210329680869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82.241318308500794</v>
      </c>
      <c r="AB27" s="55">
        <v>7472.2553981183801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6">
        <f t="shared" si="6"/>
        <v>7554.496716426881</v>
      </c>
      <c r="AM27" s="55">
        <v>0</v>
      </c>
      <c r="AN27" s="55">
        <v>0</v>
      </c>
      <c r="AO27" s="56">
        <f t="shared" si="7"/>
        <v>8026.1788197236892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5">
        <v>7.9918238606940397</v>
      </c>
      <c r="AX27" s="55">
        <v>0</v>
      </c>
      <c r="AY27" s="55">
        <v>0</v>
      </c>
      <c r="AZ27" s="55">
        <f>AX27+AY27</f>
        <v>0</v>
      </c>
      <c r="BA27" s="55">
        <v>0</v>
      </c>
      <c r="BB27" s="55">
        <v>0</v>
      </c>
      <c r="BC27" s="55">
        <v>0</v>
      </c>
      <c r="BD27" s="57">
        <f t="shared" si="9"/>
        <v>0</v>
      </c>
      <c r="BE27" s="55">
        <v>0</v>
      </c>
      <c r="BF27" s="58">
        <v>8034.1706435843835</v>
      </c>
    </row>
    <row r="28" spans="1:58" ht="12" customHeight="1">
      <c r="A28" s="54" t="s">
        <v>134</v>
      </c>
      <c r="B28" s="55">
        <v>0</v>
      </c>
      <c r="C28" s="55">
        <v>0</v>
      </c>
      <c r="D28" s="55">
        <f t="shared" si="10"/>
        <v>0</v>
      </c>
      <c r="E28" s="55">
        <v>0</v>
      </c>
      <c r="F28" s="55">
        <v>0</v>
      </c>
      <c r="G28" s="55">
        <v>2.9123669826616898</v>
      </c>
      <c r="H28" s="55">
        <f t="shared" si="4"/>
        <v>2.9123669826616898</v>
      </c>
      <c r="I28" s="55">
        <v>13.432408901524401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29.650242946508499</v>
      </c>
      <c r="R28" s="55">
        <v>0</v>
      </c>
      <c r="S28" s="55">
        <v>51.050110685516401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4.6071289843900196</v>
      </c>
      <c r="AB28" s="55">
        <v>4969.9991655719296</v>
      </c>
      <c r="AC28" s="55">
        <v>360.85762800392001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5">
        <v>48.7651597625824</v>
      </c>
      <c r="AJ28" s="55">
        <v>0</v>
      </c>
      <c r="AK28" s="55">
        <v>0</v>
      </c>
      <c r="AL28" s="56">
        <f t="shared" si="6"/>
        <v>5478.3618448563711</v>
      </c>
      <c r="AM28" s="55">
        <v>739.95826011287602</v>
      </c>
      <c r="AN28" s="55">
        <v>0</v>
      </c>
      <c r="AO28" s="56">
        <f t="shared" si="7"/>
        <v>6221.2324719519083</v>
      </c>
      <c r="AP28" s="55">
        <v>0</v>
      </c>
      <c r="AQ28" s="55">
        <v>0</v>
      </c>
      <c r="AR28" s="55">
        <v>0</v>
      </c>
      <c r="AS28" s="55">
        <v>0</v>
      </c>
      <c r="AT28" s="55">
        <v>0</v>
      </c>
      <c r="AU28" s="55">
        <v>0</v>
      </c>
      <c r="AV28" s="55">
        <v>0</v>
      </c>
      <c r="AW28" s="55">
        <v>25.136411768274101</v>
      </c>
      <c r="AX28" s="55">
        <v>0</v>
      </c>
      <c r="AY28" s="55">
        <v>0</v>
      </c>
      <c r="AZ28" s="55">
        <f>AX28+AY28</f>
        <v>0</v>
      </c>
      <c r="BA28" s="55">
        <v>0</v>
      </c>
      <c r="BB28" s="55">
        <v>0</v>
      </c>
      <c r="BC28" s="55">
        <v>0</v>
      </c>
      <c r="BD28" s="57">
        <f t="shared" si="9"/>
        <v>0</v>
      </c>
      <c r="BE28" s="55">
        <v>0</v>
      </c>
      <c r="BF28" s="58">
        <v>6246.3688837201835</v>
      </c>
    </row>
    <row r="29" spans="1:58" ht="12" customHeight="1">
      <c r="A29" s="54" t="s">
        <v>135</v>
      </c>
      <c r="B29" s="55">
        <v>0</v>
      </c>
      <c r="C29" s="55">
        <v>0</v>
      </c>
      <c r="D29" s="55">
        <f t="shared" si="10"/>
        <v>0</v>
      </c>
      <c r="E29" s="55">
        <v>56.647846386248801</v>
      </c>
      <c r="F29" s="55">
        <v>7.0333682919490998</v>
      </c>
      <c r="G29" s="55">
        <v>1060.5138981954599</v>
      </c>
      <c r="H29" s="55">
        <f t="shared" si="4"/>
        <v>1124.1951128736578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40.806489711108398</v>
      </c>
      <c r="AB29" s="55">
        <v>1848.5013019906501</v>
      </c>
      <c r="AC29" s="55">
        <v>8365.22690181695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11.630114072435999</v>
      </c>
      <c r="AJ29" s="55">
        <v>0</v>
      </c>
      <c r="AK29" s="55">
        <v>0</v>
      </c>
      <c r="AL29" s="56">
        <f t="shared" si="6"/>
        <v>10266.164807591145</v>
      </c>
      <c r="AM29" s="55">
        <v>0</v>
      </c>
      <c r="AN29" s="55">
        <v>0</v>
      </c>
      <c r="AO29" s="56">
        <f t="shared" si="7"/>
        <v>11390.359920464804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3.7429419260677599</v>
      </c>
      <c r="AX29" s="55">
        <v>0</v>
      </c>
      <c r="AY29" s="55">
        <v>0</v>
      </c>
      <c r="AZ29" s="55">
        <f>AX29+AY29</f>
        <v>0</v>
      </c>
      <c r="BA29" s="55">
        <v>0</v>
      </c>
      <c r="BB29" s="55">
        <v>0</v>
      </c>
      <c r="BC29" s="55">
        <v>0</v>
      </c>
      <c r="BD29" s="57">
        <f t="shared" si="9"/>
        <v>0</v>
      </c>
      <c r="BE29" s="55">
        <v>0</v>
      </c>
      <c r="BF29" s="58">
        <v>11394.10286239087</v>
      </c>
    </row>
    <row r="30" spans="1:58" ht="12" customHeight="1">
      <c r="A30" s="59" t="s">
        <v>136</v>
      </c>
      <c r="B30" s="60">
        <v>37.669708791094997</v>
      </c>
      <c r="C30" s="60">
        <v>290.64514028394899</v>
      </c>
      <c r="D30" s="60">
        <f t="shared" si="10"/>
        <v>328.31484907504398</v>
      </c>
      <c r="E30" s="60">
        <v>389.37343702324</v>
      </c>
      <c r="F30" s="60">
        <v>0</v>
      </c>
      <c r="G30" s="60">
        <v>358.92655438979602</v>
      </c>
      <c r="H30" s="60">
        <f t="shared" si="4"/>
        <v>748.29999141303597</v>
      </c>
      <c r="I30" s="60">
        <v>263.41864019150199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3.49955607975643</v>
      </c>
      <c r="P30" s="60">
        <v>0</v>
      </c>
      <c r="Q30" s="60">
        <v>0</v>
      </c>
      <c r="R30" s="60">
        <v>182.28119754485201</v>
      </c>
      <c r="S30" s="60">
        <v>2985.7075623589699</v>
      </c>
      <c r="T30" s="60">
        <v>0</v>
      </c>
      <c r="U30" s="60">
        <v>0</v>
      </c>
      <c r="V30" s="60">
        <v>0</v>
      </c>
      <c r="W30" s="60">
        <v>0</v>
      </c>
      <c r="X30" s="60">
        <v>98.587293549198506</v>
      </c>
      <c r="Y30" s="60">
        <v>0.84201973656101303</v>
      </c>
      <c r="Z30" s="60">
        <v>0</v>
      </c>
      <c r="AA30" s="60">
        <v>4738.3716975418502</v>
      </c>
      <c r="AB30" s="60">
        <v>418.21446878684998</v>
      </c>
      <c r="AC30" s="60">
        <v>248.492613114904</v>
      </c>
      <c r="AD30" s="60">
        <v>0.75182027466664003</v>
      </c>
      <c r="AE30" s="60">
        <v>0</v>
      </c>
      <c r="AF30" s="60">
        <v>42.595223085792298</v>
      </c>
      <c r="AG30" s="60">
        <v>0</v>
      </c>
      <c r="AH30" s="60">
        <v>0</v>
      </c>
      <c r="AI30" s="60">
        <v>26.337933557723201</v>
      </c>
      <c r="AJ30" s="60">
        <v>0</v>
      </c>
      <c r="AK30" s="60">
        <v>25.699275359182099</v>
      </c>
      <c r="AL30" s="61">
        <f t="shared" si="6"/>
        <v>9034.7993011818071</v>
      </c>
      <c r="AM30" s="60">
        <v>301.89724126210001</v>
      </c>
      <c r="AN30" s="60">
        <v>6066.4722474433402</v>
      </c>
      <c r="AO30" s="61">
        <f t="shared" si="7"/>
        <v>16151.468781300284</v>
      </c>
      <c r="AP30" s="60">
        <v>49.020107706748</v>
      </c>
      <c r="AQ30" s="60">
        <v>4.1851271206473299</v>
      </c>
      <c r="AR30" s="60">
        <v>0</v>
      </c>
      <c r="AS30" s="60">
        <v>0</v>
      </c>
      <c r="AT30" s="60">
        <v>205.459037084828</v>
      </c>
      <c r="AU30" s="60">
        <v>0</v>
      </c>
      <c r="AV30" s="60">
        <v>0</v>
      </c>
      <c r="AW30" s="60">
        <v>0</v>
      </c>
      <c r="AX30" s="60">
        <v>0</v>
      </c>
      <c r="AY30" s="60">
        <v>0.90258091607892998</v>
      </c>
      <c r="AZ30" s="60">
        <f>AX30+AY30</f>
        <v>0.90258091607892998</v>
      </c>
      <c r="BA30" s="60">
        <v>52.859074911729401</v>
      </c>
      <c r="BB30" s="60">
        <v>22.802885865326299</v>
      </c>
      <c r="BC30" s="60">
        <v>2.8478995299647498</v>
      </c>
      <c r="BD30" s="62">
        <f t="shared" si="9"/>
        <v>78.509860307020446</v>
      </c>
      <c r="BE30" s="60">
        <v>0</v>
      </c>
      <c r="BF30" s="63">
        <v>16817.860343510649</v>
      </c>
    </row>
    <row r="31" spans="1:58" ht="12" customHeight="1">
      <c r="A31" s="64" t="s">
        <v>393</v>
      </c>
      <c r="B31" s="65">
        <f>SUM(B32:B94)</f>
        <v>51920.875040413914</v>
      </c>
      <c r="C31" s="65">
        <f>SUM(C32:C94)</f>
        <v>25219.118847184833</v>
      </c>
      <c r="D31" s="65">
        <f t="shared" si="10"/>
        <v>77139.993887598743</v>
      </c>
      <c r="E31" s="65">
        <f t="shared" ref="E31:G31" si="13">SUM(E32:E94)</f>
        <v>15543.745479065774</v>
      </c>
      <c r="F31" s="65">
        <f t="shared" si="13"/>
        <v>6473.5780819928495</v>
      </c>
      <c r="G31" s="65">
        <f t="shared" si="13"/>
        <v>7765.6561111442979</v>
      </c>
      <c r="H31" s="65">
        <f t="shared" si="4"/>
        <v>29782.97967220292</v>
      </c>
      <c r="I31" s="65">
        <f t="shared" ref="I31:X31" si="14">SUM(I32:I94)</f>
        <v>107516.47604126648</v>
      </c>
      <c r="J31" s="65">
        <f t="shared" si="14"/>
        <v>1679.4607957990836</v>
      </c>
      <c r="K31" s="65">
        <f t="shared" si="14"/>
        <v>18530.692071969574</v>
      </c>
      <c r="L31" s="65">
        <f t="shared" si="14"/>
        <v>20257.484413211896</v>
      </c>
      <c r="M31" s="65">
        <f t="shared" si="14"/>
        <v>13461.481718736408</v>
      </c>
      <c r="N31" s="65">
        <f t="shared" si="14"/>
        <v>5322.7171634815822</v>
      </c>
      <c r="O31" s="65">
        <f t="shared" si="14"/>
        <v>21535.158265473499</v>
      </c>
      <c r="P31" s="65">
        <f t="shared" si="14"/>
        <v>7371.5654298070867</v>
      </c>
      <c r="Q31" s="65">
        <f t="shared" si="14"/>
        <v>103789.73074885414</v>
      </c>
      <c r="R31" s="65">
        <f t="shared" si="14"/>
        <v>4777.541619496059</v>
      </c>
      <c r="S31" s="65">
        <f t="shared" si="14"/>
        <v>35813.431870089626</v>
      </c>
      <c r="T31" s="65">
        <f t="shared" si="14"/>
        <v>15202.151308398283</v>
      </c>
      <c r="U31" s="65">
        <f t="shared" si="14"/>
        <v>9098.3734218438749</v>
      </c>
      <c r="V31" s="65">
        <f t="shared" si="14"/>
        <v>8484.3994616556975</v>
      </c>
      <c r="W31" s="65">
        <f t="shared" si="14"/>
        <v>14240.547410644145</v>
      </c>
      <c r="X31" s="65">
        <f t="shared" si="14"/>
        <v>8080.9731292386787</v>
      </c>
      <c r="Y31" s="65">
        <f t="shared" ref="Y31:AK31" si="15">SUM(Y32:Y94)</f>
        <v>9157.7244482955048</v>
      </c>
      <c r="Z31" s="65">
        <f t="shared" si="15"/>
        <v>33779.07914655831</v>
      </c>
      <c r="AA31" s="65">
        <f t="shared" si="15"/>
        <v>20763.836898519381</v>
      </c>
      <c r="AB31" s="65">
        <f t="shared" si="15"/>
        <v>25757.59089155489</v>
      </c>
      <c r="AC31" s="65">
        <f t="shared" si="15"/>
        <v>11913.413341504405</v>
      </c>
      <c r="AD31" s="65">
        <f t="shared" si="15"/>
        <v>30451.207131767875</v>
      </c>
      <c r="AE31" s="65">
        <f t="shared" si="15"/>
        <v>59875.062024021252</v>
      </c>
      <c r="AF31" s="65">
        <f t="shared" si="15"/>
        <v>30828.252711457575</v>
      </c>
      <c r="AG31" s="65">
        <f t="shared" si="15"/>
        <v>37403.606680297809</v>
      </c>
      <c r="AH31" s="65">
        <f t="shared" si="15"/>
        <v>74694.486328619387</v>
      </c>
      <c r="AI31" s="65">
        <f t="shared" si="15"/>
        <v>36593.074979703859</v>
      </c>
      <c r="AJ31" s="65">
        <f t="shared" si="15"/>
        <v>20946.976652218502</v>
      </c>
      <c r="AK31" s="65">
        <f t="shared" si="15"/>
        <v>18189.923658819647</v>
      </c>
      <c r="AL31" s="66">
        <f t="shared" si="6"/>
        <v>805516.41976330453</v>
      </c>
      <c r="AM31" s="65">
        <f>SUM(AM32:AM94)</f>
        <v>18837.938796705439</v>
      </c>
      <c r="AN31" s="65">
        <f>SUM(AN32:AN94)</f>
        <v>135847.49328900702</v>
      </c>
      <c r="AO31" s="66">
        <f t="shared" si="7"/>
        <v>989984.83152121992</v>
      </c>
      <c r="AP31" s="65">
        <f t="shared" ref="AP31:AY31" si="16">SUM(AP32:AP94)</f>
        <v>55921.304980623841</v>
      </c>
      <c r="AQ31" s="65">
        <f t="shared" si="16"/>
        <v>84538.963115980107</v>
      </c>
      <c r="AR31" s="65">
        <f t="shared" si="16"/>
        <v>15936.895760484575</v>
      </c>
      <c r="AS31" s="65">
        <f t="shared" si="16"/>
        <v>6407.7536610489524</v>
      </c>
      <c r="AT31" s="65">
        <f t="shared" si="16"/>
        <v>4296.7751033431787</v>
      </c>
      <c r="AU31" s="65">
        <f t="shared" si="16"/>
        <v>1823.3078405803299</v>
      </c>
      <c r="AV31" s="65">
        <f t="shared" si="16"/>
        <v>49992.079380596959</v>
      </c>
      <c r="AW31" s="65">
        <f t="shared" si="16"/>
        <v>23408.97700644326</v>
      </c>
      <c r="AX31" s="65">
        <f t="shared" si="16"/>
        <v>1206.0587907537408</v>
      </c>
      <c r="AY31" s="65">
        <f t="shared" si="16"/>
        <v>22980.421495713941</v>
      </c>
      <c r="AZ31" s="65">
        <f>SUM(AX31:AY31)</f>
        <v>24186.480286467682</v>
      </c>
      <c r="BA31" s="65">
        <f>SUM(BA32:BA94)</f>
        <v>15236.584379394477</v>
      </c>
      <c r="BB31" s="65">
        <f>SUM(BB32:BB94)</f>
        <v>8655.1694758807662</v>
      </c>
      <c r="BC31" s="65">
        <f>SUM(BC32:BC94)</f>
        <v>11599.794886097368</v>
      </c>
      <c r="BD31" s="65">
        <f>SUM(BA31:BC31)</f>
        <v>35491.548741372615</v>
      </c>
      <c r="BE31" s="65">
        <f>SUM(BE32:BE94)</f>
        <v>0</v>
      </c>
      <c r="BF31" s="67">
        <f>SUM(BF32:BF94)</f>
        <v>1384417.5350279994</v>
      </c>
    </row>
    <row r="32" spans="1:58" ht="12" customHeight="1">
      <c r="A32" s="54" t="s">
        <v>137</v>
      </c>
      <c r="B32" s="55">
        <v>4.5035734918771801</v>
      </c>
      <c r="C32" s="55">
        <v>1141.39069631454</v>
      </c>
      <c r="D32" s="55">
        <f t="shared" ref="D32:D63" si="17">SUM(B32:C32)</f>
        <v>1145.8942698064172</v>
      </c>
      <c r="E32" s="55">
        <v>0</v>
      </c>
      <c r="F32" s="55">
        <v>0</v>
      </c>
      <c r="G32" s="55">
        <v>0</v>
      </c>
      <c r="H32" s="55">
        <f t="shared" si="4"/>
        <v>0</v>
      </c>
      <c r="I32" s="55">
        <v>1578.7558579653301</v>
      </c>
      <c r="J32" s="55">
        <v>0</v>
      </c>
      <c r="K32" s="55">
        <v>0</v>
      </c>
      <c r="L32" s="55">
        <v>0</v>
      </c>
      <c r="M32" s="55">
        <v>2080.7922432028899</v>
      </c>
      <c r="N32" s="55">
        <v>0</v>
      </c>
      <c r="O32" s="55">
        <v>0</v>
      </c>
      <c r="P32" s="55">
        <v>0</v>
      </c>
      <c r="Q32" s="55">
        <v>0</v>
      </c>
      <c r="R32" s="55">
        <v>379.84205588019501</v>
      </c>
      <c r="S32" s="55">
        <v>0</v>
      </c>
      <c r="T32" s="55">
        <v>0</v>
      </c>
      <c r="U32" s="55">
        <v>0</v>
      </c>
      <c r="V32" s="55">
        <v>0</v>
      </c>
      <c r="W32" s="55">
        <v>823.07577836507903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22.938218996414001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0.87218145350211096</v>
      </c>
      <c r="AL32" s="56">
        <f t="shared" si="6"/>
        <v>4886.2763358634102</v>
      </c>
      <c r="AM32" s="55">
        <v>0</v>
      </c>
      <c r="AN32" s="55">
        <v>0</v>
      </c>
      <c r="AO32" s="56">
        <f t="shared" si="7"/>
        <v>4886.2763358634102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5293.5211427638696</v>
      </c>
      <c r="AW32" s="55">
        <v>0</v>
      </c>
      <c r="AX32" s="55">
        <v>76.7148868203803</v>
      </c>
      <c r="AY32" s="55">
        <v>209.85826781835399</v>
      </c>
      <c r="AZ32" s="55">
        <f t="shared" ref="AZ32:AZ63" si="18">AX32+AY32</f>
        <v>286.57315463873431</v>
      </c>
      <c r="BA32" s="55">
        <v>839.49609488837496</v>
      </c>
      <c r="BB32" s="55">
        <v>717.54305583228495</v>
      </c>
      <c r="BC32" s="55">
        <v>303.09330727894502</v>
      </c>
      <c r="BD32" s="57">
        <f t="shared" si="9"/>
        <v>1860.1324579996051</v>
      </c>
      <c r="BE32" s="55">
        <v>0</v>
      </c>
      <c r="BF32" s="58">
        <v>13576.49874418648</v>
      </c>
    </row>
    <row r="33" spans="1:58" ht="12" customHeight="1">
      <c r="A33" s="54" t="s">
        <v>138</v>
      </c>
      <c r="B33" s="55">
        <v>0</v>
      </c>
      <c r="C33" s="55">
        <v>0</v>
      </c>
      <c r="D33" s="55">
        <f t="shared" si="17"/>
        <v>0</v>
      </c>
      <c r="E33" s="55">
        <v>0</v>
      </c>
      <c r="F33" s="55">
        <v>0</v>
      </c>
      <c r="G33" s="55">
        <v>0</v>
      </c>
      <c r="H33" s="55">
        <f t="shared" si="4"/>
        <v>0</v>
      </c>
      <c r="I33" s="55">
        <v>2752.97409124556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6">
        <f t="shared" si="6"/>
        <v>2752.97409124556</v>
      </c>
      <c r="AM33" s="55">
        <v>0</v>
      </c>
      <c r="AN33" s="55">
        <v>0</v>
      </c>
      <c r="AO33" s="56">
        <f t="shared" si="7"/>
        <v>2752.97409124556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55">
        <v>473.57213153586798</v>
      </c>
      <c r="AW33" s="55">
        <v>0</v>
      </c>
      <c r="AX33" s="55">
        <v>2.05227410513608</v>
      </c>
      <c r="AY33" s="55">
        <v>24.996812083114399</v>
      </c>
      <c r="AZ33" s="55">
        <f t="shared" si="18"/>
        <v>27.049086188250477</v>
      </c>
      <c r="BA33" s="55">
        <v>19.4758514448794</v>
      </c>
      <c r="BB33" s="55">
        <v>15.6034841644497</v>
      </c>
      <c r="BC33" s="55">
        <v>6.83495887191539</v>
      </c>
      <c r="BD33" s="57">
        <f t="shared" si="9"/>
        <v>41.91429448124449</v>
      </c>
      <c r="BE33" s="55">
        <v>0</v>
      </c>
      <c r="BF33" s="58">
        <v>3295.5096034509224</v>
      </c>
    </row>
    <row r="34" spans="1:58" ht="12" customHeight="1">
      <c r="A34" s="54" t="s">
        <v>139</v>
      </c>
      <c r="B34" s="55">
        <v>0</v>
      </c>
      <c r="C34" s="55">
        <v>0</v>
      </c>
      <c r="D34" s="55">
        <f t="shared" si="17"/>
        <v>0</v>
      </c>
      <c r="E34" s="55">
        <v>0</v>
      </c>
      <c r="F34" s="55">
        <v>0</v>
      </c>
      <c r="G34" s="55">
        <v>0</v>
      </c>
      <c r="H34" s="55">
        <f t="shared" si="4"/>
        <v>0</v>
      </c>
      <c r="I34" s="55">
        <v>1252.12430507097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6">
        <f t="shared" si="6"/>
        <v>1252.12430507097</v>
      </c>
      <c r="AM34" s="55">
        <v>0</v>
      </c>
      <c r="AN34" s="55">
        <v>0</v>
      </c>
      <c r="AO34" s="56">
        <f t="shared" si="7"/>
        <v>1252.12430507097</v>
      </c>
      <c r="AP34" s="55">
        <v>196.196513932221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1470.99829940323</v>
      </c>
      <c r="AW34" s="55">
        <v>0</v>
      </c>
      <c r="AX34" s="55">
        <v>19.367499361467299</v>
      </c>
      <c r="AY34" s="55">
        <v>64.147487791296001</v>
      </c>
      <c r="AZ34" s="55">
        <f t="shared" si="18"/>
        <v>83.514987152763297</v>
      </c>
      <c r="BA34" s="55">
        <v>202.77160892166299</v>
      </c>
      <c r="BB34" s="55">
        <v>163.02351465340001</v>
      </c>
      <c r="BC34" s="55">
        <v>67.488890194542407</v>
      </c>
      <c r="BD34" s="57">
        <f t="shared" si="9"/>
        <v>433.28401376960545</v>
      </c>
      <c r="BE34" s="55">
        <v>0</v>
      </c>
      <c r="BF34" s="58">
        <v>3474.9768510013487</v>
      </c>
    </row>
    <row r="35" spans="1:58" ht="12" customHeight="1">
      <c r="A35" s="54" t="s">
        <v>140</v>
      </c>
      <c r="B35" s="55">
        <v>0</v>
      </c>
      <c r="C35" s="55">
        <v>0</v>
      </c>
      <c r="D35" s="55">
        <f t="shared" si="17"/>
        <v>0</v>
      </c>
      <c r="E35" s="55">
        <v>0</v>
      </c>
      <c r="F35" s="55">
        <v>0</v>
      </c>
      <c r="G35" s="55">
        <v>0</v>
      </c>
      <c r="H35" s="55">
        <f t="shared" si="4"/>
        <v>0</v>
      </c>
      <c r="I35" s="55">
        <v>17.411290219739701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6">
        <f t="shared" si="6"/>
        <v>17.411290219739701</v>
      </c>
      <c r="AM35" s="55">
        <v>0</v>
      </c>
      <c r="AN35" s="55">
        <v>0</v>
      </c>
      <c r="AO35" s="56">
        <f t="shared" si="7"/>
        <v>17.411290219739701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517.238424910037</v>
      </c>
      <c r="AW35" s="55">
        <v>0</v>
      </c>
      <c r="AX35" s="55">
        <v>3.9184230706918899</v>
      </c>
      <c r="AY35" s="55">
        <v>10.937348050329399</v>
      </c>
      <c r="AZ35" s="55">
        <f t="shared" si="18"/>
        <v>14.85577112102129</v>
      </c>
      <c r="BA35" s="55">
        <v>43.5940962206055</v>
      </c>
      <c r="BB35" s="55">
        <v>34.414568171215798</v>
      </c>
      <c r="BC35" s="55">
        <v>15.9482373678026</v>
      </c>
      <c r="BD35" s="57">
        <f t="shared" si="9"/>
        <v>93.956901759623904</v>
      </c>
      <c r="BE35" s="55">
        <v>0</v>
      </c>
      <c r="BF35" s="58">
        <v>653.55534172003343</v>
      </c>
    </row>
    <row r="36" spans="1:58" ht="12" customHeight="1">
      <c r="A36" s="54" t="s">
        <v>141</v>
      </c>
      <c r="B36" s="55">
        <v>0</v>
      </c>
      <c r="C36" s="55">
        <v>0</v>
      </c>
      <c r="D36" s="55">
        <f t="shared" si="17"/>
        <v>0</v>
      </c>
      <c r="E36" s="55">
        <v>0</v>
      </c>
      <c r="F36" s="55">
        <v>0</v>
      </c>
      <c r="G36" s="55">
        <v>0</v>
      </c>
      <c r="H36" s="55">
        <f t="shared" si="4"/>
        <v>0</v>
      </c>
      <c r="I36" s="55">
        <v>2573.45442009199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6">
        <f t="shared" si="6"/>
        <v>2573.45442009199</v>
      </c>
      <c r="AM36" s="55">
        <v>0</v>
      </c>
      <c r="AN36" s="55">
        <v>0</v>
      </c>
      <c r="AO36" s="56">
        <f t="shared" si="7"/>
        <v>2573.45442009199</v>
      </c>
      <c r="AP36" s="55">
        <v>0</v>
      </c>
      <c r="AQ36" s="55">
        <v>10.311822751826901</v>
      </c>
      <c r="AR36" s="55">
        <v>0</v>
      </c>
      <c r="AS36" s="55">
        <v>0</v>
      </c>
      <c r="AT36" s="55">
        <v>0</v>
      </c>
      <c r="AU36" s="55">
        <v>0</v>
      </c>
      <c r="AV36" s="55">
        <v>632.79890933906802</v>
      </c>
      <c r="AW36" s="55">
        <v>3.1034956467014698</v>
      </c>
      <c r="AX36" s="55">
        <v>32.865192263523902</v>
      </c>
      <c r="AY36" s="55">
        <v>90.067468293792103</v>
      </c>
      <c r="AZ36" s="55">
        <f t="shared" si="18"/>
        <v>122.93266055731601</v>
      </c>
      <c r="BA36" s="55">
        <v>300.48451514333402</v>
      </c>
      <c r="BB36" s="55">
        <v>266.49531775106902</v>
      </c>
      <c r="BC36" s="55">
        <v>122.97634782434</v>
      </c>
      <c r="BD36" s="57">
        <f t="shared" si="9"/>
        <v>689.95618071874298</v>
      </c>
      <c r="BE36" s="55">
        <v>0</v>
      </c>
      <c r="BF36" s="58">
        <v>4043.8445760515569</v>
      </c>
    </row>
    <row r="37" spans="1:58" ht="12" customHeight="1">
      <c r="A37" s="54" t="s">
        <v>142</v>
      </c>
      <c r="B37" s="55">
        <v>256.74673019552398</v>
      </c>
      <c r="C37" s="55">
        <v>1247.9816980006501</v>
      </c>
      <c r="D37" s="55">
        <f t="shared" si="17"/>
        <v>1504.728428196174</v>
      </c>
      <c r="E37" s="55">
        <v>0</v>
      </c>
      <c r="F37" s="55">
        <v>0</v>
      </c>
      <c r="G37" s="55">
        <v>0</v>
      </c>
      <c r="H37" s="55">
        <f t="shared" si="4"/>
        <v>0</v>
      </c>
      <c r="I37" s="55">
        <v>12285.350230928299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1722.3678370283401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32.402398956684401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6">
        <f t="shared" si="6"/>
        <v>14040.120466913324</v>
      </c>
      <c r="AM37" s="55">
        <v>0</v>
      </c>
      <c r="AN37" s="55">
        <v>0</v>
      </c>
      <c r="AO37" s="56">
        <f t="shared" si="7"/>
        <v>14040.120466913324</v>
      </c>
      <c r="AP37" s="55">
        <v>137.81267363217</v>
      </c>
      <c r="AQ37" s="55">
        <v>0</v>
      </c>
      <c r="AR37" s="55">
        <v>0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55">
        <v>0</v>
      </c>
      <c r="AY37" s="55">
        <v>0</v>
      </c>
      <c r="AZ37" s="55">
        <f t="shared" si="18"/>
        <v>0</v>
      </c>
      <c r="BA37" s="55">
        <v>0</v>
      </c>
      <c r="BB37" s="55">
        <v>0</v>
      </c>
      <c r="BC37" s="55">
        <v>0</v>
      </c>
      <c r="BD37" s="57">
        <f t="shared" si="9"/>
        <v>0</v>
      </c>
      <c r="BE37" s="55">
        <v>0</v>
      </c>
      <c r="BF37" s="58">
        <v>15682.661568741669</v>
      </c>
    </row>
    <row r="38" spans="1:58" ht="12" customHeight="1">
      <c r="A38" s="54" t="s">
        <v>143</v>
      </c>
      <c r="B38" s="55">
        <v>0</v>
      </c>
      <c r="C38" s="55">
        <v>6.4958727218870997</v>
      </c>
      <c r="D38" s="55">
        <f t="shared" si="17"/>
        <v>6.4958727218870997</v>
      </c>
      <c r="E38" s="55">
        <v>0</v>
      </c>
      <c r="F38" s="55">
        <v>0</v>
      </c>
      <c r="G38" s="55">
        <v>0</v>
      </c>
      <c r="H38" s="55">
        <f t="shared" ref="H38:H69" si="19">SUM(G38,F38,E38)</f>
        <v>0</v>
      </c>
      <c r="I38" s="55">
        <v>4090.7176626063301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161.678971041636</v>
      </c>
      <c r="S38" s="55">
        <v>2.0496637259792498</v>
      </c>
      <c r="T38" s="55">
        <v>0</v>
      </c>
      <c r="U38" s="55">
        <v>0</v>
      </c>
      <c r="V38" s="55">
        <v>0</v>
      </c>
      <c r="W38" s="55">
        <v>607.91982711248204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3.9279819727883898</v>
      </c>
      <c r="AL38" s="56">
        <f t="shared" ref="AL38:AL69" si="20">SUM(AK38,AJ38,AI38,AH38,AG38,AF38,AE38,AD38,AC38,AB38,AA38,Z38,Y38,X38,W38,V38,U38,T38,S38,R38,Q38,P38,O38,N38,M38,L38,K38,J38,I38)</f>
        <v>4866.294106459216</v>
      </c>
      <c r="AM38" s="55">
        <v>0</v>
      </c>
      <c r="AN38" s="55">
        <v>0</v>
      </c>
      <c r="AO38" s="56">
        <f t="shared" ref="AO38:AO69" si="21">SUM(AN38,AM38,AL38,H38)</f>
        <v>4866.294106459216</v>
      </c>
      <c r="AP38" s="55">
        <v>105.306781094561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626.21444400668895</v>
      </c>
      <c r="AW38" s="55">
        <v>3.01235136088648</v>
      </c>
      <c r="AX38" s="55">
        <v>2.10667935445638</v>
      </c>
      <c r="AY38" s="55">
        <v>4.2765785047047604</v>
      </c>
      <c r="AZ38" s="55">
        <f t="shared" si="18"/>
        <v>6.3832578591611409</v>
      </c>
      <c r="BA38" s="55">
        <v>28.320541239752998</v>
      </c>
      <c r="BB38" s="55">
        <v>20.097942596794599</v>
      </c>
      <c r="BC38" s="55">
        <v>8.0690486682334495</v>
      </c>
      <c r="BD38" s="57">
        <f t="shared" si="9"/>
        <v>56.487532504781043</v>
      </c>
      <c r="BE38" s="55">
        <v>0</v>
      </c>
      <c r="BF38" s="58">
        <v>5672.3648739794735</v>
      </c>
    </row>
    <row r="39" spans="1:58" ht="12" customHeight="1">
      <c r="A39" s="54" t="s">
        <v>144</v>
      </c>
      <c r="B39" s="55">
        <v>0</v>
      </c>
      <c r="C39" s="55">
        <v>0</v>
      </c>
      <c r="D39" s="55">
        <f t="shared" si="17"/>
        <v>0</v>
      </c>
      <c r="E39" s="55">
        <v>0</v>
      </c>
      <c r="F39" s="55">
        <v>0</v>
      </c>
      <c r="G39" s="55">
        <v>0</v>
      </c>
      <c r="H39" s="55">
        <f t="shared" si="19"/>
        <v>0</v>
      </c>
      <c r="I39" s="55">
        <v>435.39722027211599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4.2576874095488604</v>
      </c>
      <c r="W39" s="55">
        <v>0</v>
      </c>
      <c r="X39" s="55">
        <v>91.475267664778201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6">
        <f t="shared" si="20"/>
        <v>531.13017534644302</v>
      </c>
      <c r="AM39" s="55">
        <v>0</v>
      </c>
      <c r="AN39" s="55">
        <v>0</v>
      </c>
      <c r="AO39" s="56">
        <f t="shared" si="21"/>
        <v>531.13017534644302</v>
      </c>
      <c r="AP39" s="55">
        <v>3.26973162325358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1019.9771892833199</v>
      </c>
      <c r="AW39" s="55">
        <v>0</v>
      </c>
      <c r="AX39" s="55">
        <v>8.1655374726105094</v>
      </c>
      <c r="AY39" s="55">
        <v>27.2321911020681</v>
      </c>
      <c r="AZ39" s="55">
        <f t="shared" si="18"/>
        <v>35.397728574678609</v>
      </c>
      <c r="BA39" s="55">
        <v>77.667053669410294</v>
      </c>
      <c r="BB39" s="55">
        <v>58.437503203255503</v>
      </c>
      <c r="BC39" s="55">
        <v>25.820955738346999</v>
      </c>
      <c r="BD39" s="57">
        <f t="shared" si="9"/>
        <v>161.92551261101281</v>
      </c>
      <c r="BE39" s="55">
        <v>0</v>
      </c>
      <c r="BF39" s="58">
        <v>1772.1319481592388</v>
      </c>
    </row>
    <row r="40" spans="1:58" ht="12" customHeight="1">
      <c r="A40" s="54" t="s">
        <v>145</v>
      </c>
      <c r="B40" s="55">
        <v>0</v>
      </c>
      <c r="C40" s="55">
        <v>0</v>
      </c>
      <c r="D40" s="55">
        <f t="shared" si="17"/>
        <v>0</v>
      </c>
      <c r="E40" s="55">
        <v>0</v>
      </c>
      <c r="F40" s="55">
        <v>0</v>
      </c>
      <c r="G40" s="55">
        <v>0</v>
      </c>
      <c r="H40" s="55">
        <f t="shared" si="19"/>
        <v>0</v>
      </c>
      <c r="I40" s="55">
        <v>5226.7376130836101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6">
        <f t="shared" si="20"/>
        <v>5226.7376130836101</v>
      </c>
      <c r="AM40" s="55">
        <v>0</v>
      </c>
      <c r="AN40" s="55">
        <v>0</v>
      </c>
      <c r="AO40" s="56">
        <f t="shared" si="21"/>
        <v>5226.7376130836101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310.85989271740698</v>
      </c>
      <c r="AW40" s="55">
        <v>0</v>
      </c>
      <c r="AX40" s="55">
        <v>23.490818071947899</v>
      </c>
      <c r="AY40" s="55">
        <v>96.366624712761194</v>
      </c>
      <c r="AZ40" s="55">
        <f t="shared" si="18"/>
        <v>119.85744278470909</v>
      </c>
      <c r="BA40" s="55">
        <v>470.96579340237002</v>
      </c>
      <c r="BB40" s="55">
        <v>216.83671757153701</v>
      </c>
      <c r="BC40" s="55">
        <v>90.737243357487898</v>
      </c>
      <c r="BD40" s="57">
        <f t="shared" si="9"/>
        <v>778.53975433139499</v>
      </c>
      <c r="BE40" s="55">
        <v>0</v>
      </c>
      <c r="BF40" s="58">
        <v>6441.0369468488361</v>
      </c>
    </row>
    <row r="41" spans="1:58" ht="12" customHeight="1">
      <c r="A41" s="54" t="s">
        <v>146</v>
      </c>
      <c r="B41" s="55">
        <v>0</v>
      </c>
      <c r="C41" s="55">
        <v>0</v>
      </c>
      <c r="D41" s="55">
        <f t="shared" si="17"/>
        <v>0</v>
      </c>
      <c r="E41" s="55">
        <v>0</v>
      </c>
      <c r="F41" s="55">
        <v>0</v>
      </c>
      <c r="G41" s="55">
        <v>0</v>
      </c>
      <c r="H41" s="55">
        <f t="shared" si="19"/>
        <v>0</v>
      </c>
      <c r="I41" s="55">
        <v>3710.2104511443899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1.88303554784423</v>
      </c>
      <c r="V41" s="55">
        <v>8.6428360298098692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6">
        <f t="shared" si="20"/>
        <v>3720.736322722044</v>
      </c>
      <c r="AM41" s="55">
        <v>0</v>
      </c>
      <c r="AN41" s="55">
        <v>0</v>
      </c>
      <c r="AO41" s="56">
        <f t="shared" si="21"/>
        <v>3720.736322722044</v>
      </c>
      <c r="AP41" s="55">
        <v>7.9648179576224498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738.88965937453099</v>
      </c>
      <c r="AW41" s="55">
        <v>2.7114814366306201</v>
      </c>
      <c r="AX41" s="55">
        <v>11.3660738624468</v>
      </c>
      <c r="AY41" s="55">
        <v>49.992008496107502</v>
      </c>
      <c r="AZ41" s="55">
        <f t="shared" si="18"/>
        <v>61.358082358554299</v>
      </c>
      <c r="BA41" s="55">
        <v>125.57418638529499</v>
      </c>
      <c r="BB41" s="55">
        <v>100.09817776915099</v>
      </c>
      <c r="BC41" s="55">
        <v>40.349370731790401</v>
      </c>
      <c r="BD41" s="57">
        <f t="shared" si="9"/>
        <v>266.02173488623635</v>
      </c>
      <c r="BE41" s="55">
        <v>0</v>
      </c>
      <c r="BF41" s="58">
        <v>4847.4519510417558</v>
      </c>
    </row>
    <row r="42" spans="1:58" ht="12" customHeight="1">
      <c r="A42" s="54" t="s">
        <v>147</v>
      </c>
      <c r="B42" s="55">
        <v>13.112108717552401</v>
      </c>
      <c r="C42" s="55">
        <v>38.176619587841898</v>
      </c>
      <c r="D42" s="55">
        <f t="shared" si="17"/>
        <v>51.288728305394301</v>
      </c>
      <c r="E42" s="55">
        <v>0</v>
      </c>
      <c r="F42" s="55">
        <v>0</v>
      </c>
      <c r="G42" s="55">
        <v>0</v>
      </c>
      <c r="H42" s="55">
        <f t="shared" si="19"/>
        <v>0</v>
      </c>
      <c r="I42" s="55">
        <v>356.98368657676502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6">
        <f t="shared" si="20"/>
        <v>356.98368657676502</v>
      </c>
      <c r="AM42" s="55">
        <v>0</v>
      </c>
      <c r="AN42" s="55">
        <v>0</v>
      </c>
      <c r="AO42" s="56">
        <f t="shared" si="21"/>
        <v>356.98368657676502</v>
      </c>
      <c r="AP42" s="55">
        <v>0</v>
      </c>
      <c r="AQ42" s="55">
        <v>0</v>
      </c>
      <c r="AR42" s="55">
        <v>0</v>
      </c>
      <c r="AS42" s="55">
        <v>0</v>
      </c>
      <c r="AT42" s="55">
        <v>0</v>
      </c>
      <c r="AU42" s="55">
        <v>0</v>
      </c>
      <c r="AV42" s="55">
        <v>1226.3565606389</v>
      </c>
      <c r="AW42" s="55">
        <v>0</v>
      </c>
      <c r="AX42" s="55">
        <v>26.0002603928918</v>
      </c>
      <c r="AY42" s="55">
        <v>86.711262069121503</v>
      </c>
      <c r="AZ42" s="55">
        <f t="shared" si="18"/>
        <v>112.71152246201331</v>
      </c>
      <c r="BA42" s="55">
        <v>236.84453539304201</v>
      </c>
      <c r="BB42" s="55">
        <v>180.26728422551599</v>
      </c>
      <c r="BC42" s="55">
        <v>74.957701914223605</v>
      </c>
      <c r="BD42" s="57">
        <f t="shared" si="9"/>
        <v>492.06952153278161</v>
      </c>
      <c r="BE42" s="55">
        <v>0</v>
      </c>
      <c r="BF42" s="58">
        <v>2277.6789747050816</v>
      </c>
    </row>
    <row r="43" spans="1:58" ht="12" customHeight="1">
      <c r="A43" s="54" t="s">
        <v>148</v>
      </c>
      <c r="B43" s="55">
        <v>11.0131209625222</v>
      </c>
      <c r="C43" s="55">
        <v>114.36624477270399</v>
      </c>
      <c r="D43" s="55">
        <f t="shared" si="17"/>
        <v>125.37936573522619</v>
      </c>
      <c r="E43" s="55">
        <v>0</v>
      </c>
      <c r="F43" s="55">
        <v>0</v>
      </c>
      <c r="G43" s="55">
        <v>0</v>
      </c>
      <c r="H43" s="55">
        <f t="shared" si="19"/>
        <v>0</v>
      </c>
      <c r="I43" s="55">
        <v>3660.68972950527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6">
        <f t="shared" si="20"/>
        <v>3660.68972950527</v>
      </c>
      <c r="AM43" s="55">
        <v>0</v>
      </c>
      <c r="AN43" s="55">
        <v>0</v>
      </c>
      <c r="AO43" s="56">
        <f t="shared" si="21"/>
        <v>3660.68972950527</v>
      </c>
      <c r="AP43" s="55">
        <v>1597.3577768529999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720.40962729525199</v>
      </c>
      <c r="AW43" s="55">
        <v>5.9272431100218999</v>
      </c>
      <c r="AX43" s="55">
        <v>4.1596449428411999</v>
      </c>
      <c r="AY43" s="55">
        <v>12.666176353887201</v>
      </c>
      <c r="AZ43" s="55">
        <f t="shared" si="18"/>
        <v>16.8258212967284</v>
      </c>
      <c r="BA43" s="55">
        <v>43.100606001086099</v>
      </c>
      <c r="BB43" s="55">
        <v>35.226527129883401</v>
      </c>
      <c r="BC43" s="55">
        <v>13.669917743830799</v>
      </c>
      <c r="BD43" s="57">
        <f t="shared" si="9"/>
        <v>91.997050874800294</v>
      </c>
      <c r="BE43" s="55">
        <v>0</v>
      </c>
      <c r="BF43" s="58">
        <v>6234.6580430609174</v>
      </c>
    </row>
    <row r="44" spans="1:58" ht="12" customHeight="1">
      <c r="A44" s="54" t="s">
        <v>149</v>
      </c>
      <c r="B44" s="55">
        <v>0</v>
      </c>
      <c r="C44" s="55">
        <v>81.971860767176693</v>
      </c>
      <c r="D44" s="55">
        <f t="shared" si="17"/>
        <v>81.971860767176693</v>
      </c>
      <c r="E44" s="55">
        <v>0</v>
      </c>
      <c r="F44" s="55">
        <v>0</v>
      </c>
      <c r="G44" s="55">
        <v>0</v>
      </c>
      <c r="H44" s="55">
        <f t="shared" si="19"/>
        <v>0</v>
      </c>
      <c r="I44" s="55">
        <v>2183.4729577050002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6">
        <f t="shared" si="20"/>
        <v>2183.4729577050002</v>
      </c>
      <c r="AM44" s="55">
        <v>0</v>
      </c>
      <c r="AN44" s="55">
        <v>0</v>
      </c>
      <c r="AO44" s="56">
        <f t="shared" si="21"/>
        <v>2183.4729577050002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184.44457392399701</v>
      </c>
      <c r="AW44" s="55">
        <v>0</v>
      </c>
      <c r="AX44" s="55">
        <v>0</v>
      </c>
      <c r="AY44" s="55">
        <v>1.52735195458595</v>
      </c>
      <c r="AZ44" s="55">
        <f t="shared" si="18"/>
        <v>1.52735195458595</v>
      </c>
      <c r="BA44" s="55">
        <v>1.5084569691921701</v>
      </c>
      <c r="BB44" s="55">
        <v>2.1743357835220198</v>
      </c>
      <c r="BC44" s="55">
        <v>0</v>
      </c>
      <c r="BD44" s="57">
        <f t="shared" si="9"/>
        <v>3.6827927527141897</v>
      </c>
      <c r="BE44" s="55">
        <v>0</v>
      </c>
      <c r="BF44" s="58">
        <v>2465.177004823312</v>
      </c>
    </row>
    <row r="45" spans="1:58" ht="12" customHeight="1">
      <c r="A45" s="54" t="s">
        <v>150</v>
      </c>
      <c r="B45" s="55">
        <v>710.59954186401205</v>
      </c>
      <c r="C45" s="55">
        <v>7516.5498159405697</v>
      </c>
      <c r="D45" s="55">
        <f t="shared" si="17"/>
        <v>8227.1493578045811</v>
      </c>
      <c r="E45" s="55">
        <v>0</v>
      </c>
      <c r="F45" s="55">
        <v>2.2690040987123998</v>
      </c>
      <c r="G45" s="55">
        <v>21.262175785832799</v>
      </c>
      <c r="H45" s="55">
        <f t="shared" si="19"/>
        <v>23.5311798845452</v>
      </c>
      <c r="I45" s="55">
        <v>7011.0345539896398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505.36863666740197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4.4134273472379499</v>
      </c>
      <c r="W45" s="55">
        <v>0</v>
      </c>
      <c r="X45" s="55">
        <v>0</v>
      </c>
      <c r="Y45" s="55">
        <v>281.20396862819803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6">
        <f t="shared" si="20"/>
        <v>7802.0205866324777</v>
      </c>
      <c r="AM45" s="55">
        <v>0</v>
      </c>
      <c r="AN45" s="55">
        <v>0</v>
      </c>
      <c r="AO45" s="56">
        <f t="shared" si="21"/>
        <v>7825.5517665170228</v>
      </c>
      <c r="AP45" s="55">
        <v>109.362497256243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162.25326730281299</v>
      </c>
      <c r="AW45" s="55">
        <v>11.162030031991501</v>
      </c>
      <c r="AX45" s="55">
        <v>0</v>
      </c>
      <c r="AY45" s="55">
        <v>3.9274162871659999</v>
      </c>
      <c r="AZ45" s="55">
        <f t="shared" si="18"/>
        <v>3.9274162871659999</v>
      </c>
      <c r="BA45" s="55">
        <v>60.088151212857298</v>
      </c>
      <c r="BB45" s="55">
        <v>57.607290607140101</v>
      </c>
      <c r="BC45" s="55">
        <v>5.6957990599294899</v>
      </c>
      <c r="BD45" s="57">
        <f t="shared" si="9"/>
        <v>123.39124087992688</v>
      </c>
      <c r="BE45" s="55">
        <v>0</v>
      </c>
      <c r="BF45" s="58">
        <v>16973.086145924004</v>
      </c>
    </row>
    <row r="46" spans="1:58" ht="12" customHeight="1">
      <c r="A46" s="54" t="s">
        <v>151</v>
      </c>
      <c r="B46" s="55">
        <v>19.4180398423706</v>
      </c>
      <c r="C46" s="55">
        <v>87.631857016076196</v>
      </c>
      <c r="D46" s="55">
        <f t="shared" si="17"/>
        <v>107.0498968584468</v>
      </c>
      <c r="E46" s="55">
        <v>0</v>
      </c>
      <c r="F46" s="55">
        <v>0</v>
      </c>
      <c r="G46" s="55">
        <v>0</v>
      </c>
      <c r="H46" s="55">
        <f t="shared" si="19"/>
        <v>0</v>
      </c>
      <c r="I46" s="55">
        <v>7415.8051989839496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622.785889298234</v>
      </c>
      <c r="S46" s="55">
        <v>0</v>
      </c>
      <c r="T46" s="55">
        <v>0</v>
      </c>
      <c r="U46" s="55">
        <v>0.91129827565828503</v>
      </c>
      <c r="V46" s="55">
        <v>0</v>
      </c>
      <c r="W46" s="55">
        <v>0</v>
      </c>
      <c r="X46" s="55">
        <v>0</v>
      </c>
      <c r="Y46" s="55">
        <v>513.33387725178295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6">
        <f t="shared" si="20"/>
        <v>8552.8362638096241</v>
      </c>
      <c r="AM46" s="55">
        <v>0</v>
      </c>
      <c r="AN46" s="55">
        <v>0</v>
      </c>
      <c r="AO46" s="56">
        <f t="shared" si="21"/>
        <v>8552.8362638096241</v>
      </c>
      <c r="AP46" s="55">
        <v>9.4223244624886799</v>
      </c>
      <c r="AQ46" s="55">
        <v>0</v>
      </c>
      <c r="AR46" s="55">
        <v>0</v>
      </c>
      <c r="AS46" s="55">
        <v>1.72578563056572</v>
      </c>
      <c r="AT46" s="55">
        <v>0</v>
      </c>
      <c r="AU46" s="55">
        <v>0</v>
      </c>
      <c r="AV46" s="55">
        <v>680.597996081524</v>
      </c>
      <c r="AW46" s="55">
        <v>2.6183088271567598</v>
      </c>
      <c r="AX46" s="55">
        <v>7.3341745273728298</v>
      </c>
      <c r="AY46" s="55">
        <v>24.1937180587766</v>
      </c>
      <c r="AZ46" s="55">
        <f t="shared" si="18"/>
        <v>31.527892586149431</v>
      </c>
      <c r="BA46" s="55">
        <v>64.642487038185394</v>
      </c>
      <c r="BB46" s="55">
        <v>63.184443135462502</v>
      </c>
      <c r="BC46" s="55">
        <v>26.765624850725601</v>
      </c>
      <c r="BD46" s="57">
        <f t="shared" si="9"/>
        <v>154.5925550243735</v>
      </c>
      <c r="BE46" s="55">
        <v>0</v>
      </c>
      <c r="BF46" s="58">
        <v>9550.7611510095594</v>
      </c>
    </row>
    <row r="47" spans="1:58" ht="12" customHeight="1">
      <c r="A47" s="54" t="s">
        <v>152</v>
      </c>
      <c r="B47" s="55">
        <v>0</v>
      </c>
      <c r="C47" s="55">
        <v>0</v>
      </c>
      <c r="D47" s="55">
        <f t="shared" si="17"/>
        <v>0</v>
      </c>
      <c r="E47" s="55">
        <v>0</v>
      </c>
      <c r="F47" s="55">
        <v>0</v>
      </c>
      <c r="G47" s="55">
        <v>0</v>
      </c>
      <c r="H47" s="55">
        <f t="shared" si="19"/>
        <v>0</v>
      </c>
      <c r="I47" s="55">
        <v>134.682342359975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6">
        <f t="shared" si="20"/>
        <v>134.682342359975</v>
      </c>
      <c r="AM47" s="55">
        <v>0</v>
      </c>
      <c r="AN47" s="55">
        <v>0</v>
      </c>
      <c r="AO47" s="56">
        <f t="shared" si="21"/>
        <v>134.682342359975</v>
      </c>
      <c r="AP47" s="55">
        <v>80.105493093725798</v>
      </c>
      <c r="AQ47" s="55">
        <v>29.345803446035202</v>
      </c>
      <c r="AR47" s="55">
        <v>0</v>
      </c>
      <c r="AS47" s="55">
        <v>139.384569049661</v>
      </c>
      <c r="AT47" s="55">
        <v>8.8856721909885596</v>
      </c>
      <c r="AU47" s="55">
        <v>0</v>
      </c>
      <c r="AV47" s="55">
        <v>1039.46958948617</v>
      </c>
      <c r="AW47" s="55">
        <v>7.5209712667412099</v>
      </c>
      <c r="AX47" s="55">
        <v>5.8455685744953501</v>
      </c>
      <c r="AY47" s="55">
        <v>38.566313756715402</v>
      </c>
      <c r="AZ47" s="55">
        <f t="shared" si="18"/>
        <v>44.411882331210755</v>
      </c>
      <c r="BA47" s="55">
        <v>64.131140808481405</v>
      </c>
      <c r="BB47" s="55">
        <v>57.658725688039297</v>
      </c>
      <c r="BC47" s="55">
        <v>26.845316499512698</v>
      </c>
      <c r="BD47" s="57">
        <f t="shared" si="9"/>
        <v>148.63518299603339</v>
      </c>
      <c r="BE47" s="55">
        <v>0</v>
      </c>
      <c r="BF47" s="58">
        <v>1649.5059202019454</v>
      </c>
    </row>
    <row r="48" spans="1:58" ht="12" customHeight="1">
      <c r="A48" s="54" t="s">
        <v>153</v>
      </c>
      <c r="B48" s="55">
        <v>8.4281565146025894</v>
      </c>
      <c r="C48" s="55">
        <v>95.974901494616006</v>
      </c>
      <c r="D48" s="55">
        <f t="shared" si="17"/>
        <v>104.4030580092186</v>
      </c>
      <c r="E48" s="55">
        <v>0</v>
      </c>
      <c r="F48" s="55">
        <v>0</v>
      </c>
      <c r="G48" s="55">
        <v>0</v>
      </c>
      <c r="H48" s="55">
        <f t="shared" si="19"/>
        <v>0</v>
      </c>
      <c r="I48" s="55">
        <v>5427.5152493389996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2.9006089242073299</v>
      </c>
      <c r="V48" s="55">
        <v>0</v>
      </c>
      <c r="W48" s="55">
        <v>0</v>
      </c>
      <c r="X48" s="55">
        <v>0</v>
      </c>
      <c r="Y48" s="55">
        <v>9.2102786048710197</v>
      </c>
      <c r="Z48" s="55">
        <v>0</v>
      </c>
      <c r="AA48" s="55">
        <v>0</v>
      </c>
      <c r="AB48" s="55">
        <v>0</v>
      </c>
      <c r="AC48" s="55">
        <v>0</v>
      </c>
      <c r="AD48" s="55">
        <v>0</v>
      </c>
      <c r="AE48" s="55">
        <v>0</v>
      </c>
      <c r="AF48" s="55">
        <v>0</v>
      </c>
      <c r="AG48" s="55">
        <v>0</v>
      </c>
      <c r="AH48" s="55">
        <v>0</v>
      </c>
      <c r="AI48" s="55">
        <v>0.80025738976261596</v>
      </c>
      <c r="AJ48" s="55">
        <v>0</v>
      </c>
      <c r="AK48" s="55">
        <v>0</v>
      </c>
      <c r="AL48" s="56">
        <f t="shared" si="20"/>
        <v>5440.4263942578409</v>
      </c>
      <c r="AM48" s="55">
        <v>0</v>
      </c>
      <c r="AN48" s="55">
        <v>0</v>
      </c>
      <c r="AO48" s="56">
        <f t="shared" si="21"/>
        <v>5440.4263942578409</v>
      </c>
      <c r="AP48" s="55">
        <v>157.22400279597699</v>
      </c>
      <c r="AQ48" s="55">
        <v>10.0712141567925</v>
      </c>
      <c r="AR48" s="55">
        <v>15.462709013478699</v>
      </c>
      <c r="AS48" s="55">
        <v>1.8310247899429299</v>
      </c>
      <c r="AT48" s="55">
        <v>0</v>
      </c>
      <c r="AU48" s="55">
        <v>0</v>
      </c>
      <c r="AV48" s="55">
        <v>2652.8529184641502</v>
      </c>
      <c r="AW48" s="55">
        <v>32.735922938828601</v>
      </c>
      <c r="AX48" s="55">
        <v>80.7321877243958</v>
      </c>
      <c r="AY48" s="55">
        <v>343.57051576945503</v>
      </c>
      <c r="AZ48" s="55">
        <f t="shared" si="18"/>
        <v>424.3027034938508</v>
      </c>
      <c r="BA48" s="55">
        <v>567.22371775502597</v>
      </c>
      <c r="BB48" s="55">
        <v>689.95098855436697</v>
      </c>
      <c r="BC48" s="55">
        <v>864.29623343806895</v>
      </c>
      <c r="BD48" s="57">
        <f t="shared" si="9"/>
        <v>2121.4709397474621</v>
      </c>
      <c r="BE48" s="55">
        <v>0</v>
      </c>
      <c r="BF48" s="58">
        <v>11003.873620073296</v>
      </c>
    </row>
    <row r="49" spans="1:58" ht="12" customHeight="1">
      <c r="A49" s="54" t="s">
        <v>154</v>
      </c>
      <c r="B49" s="55">
        <v>0</v>
      </c>
      <c r="C49" s="55">
        <v>0</v>
      </c>
      <c r="D49" s="55">
        <f t="shared" si="17"/>
        <v>0</v>
      </c>
      <c r="E49" s="55">
        <v>0</v>
      </c>
      <c r="F49" s="55">
        <v>0</v>
      </c>
      <c r="G49" s="55">
        <v>0</v>
      </c>
      <c r="H49" s="55">
        <f t="shared" si="19"/>
        <v>0</v>
      </c>
      <c r="I49" s="55">
        <v>8568.6348202993995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6">
        <f t="shared" si="20"/>
        <v>8568.6348202993995</v>
      </c>
      <c r="AM49" s="55">
        <v>0</v>
      </c>
      <c r="AN49" s="55">
        <v>0</v>
      </c>
      <c r="AO49" s="56">
        <f t="shared" si="21"/>
        <v>8568.6348202993995</v>
      </c>
      <c r="AP49" s="55">
        <v>12.506684191707301</v>
      </c>
      <c r="AQ49" s="55">
        <v>16.199553821298199</v>
      </c>
      <c r="AR49" s="55">
        <v>0</v>
      </c>
      <c r="AS49" s="55">
        <v>136.78838390826601</v>
      </c>
      <c r="AT49" s="55">
        <v>0</v>
      </c>
      <c r="AU49" s="55">
        <v>0</v>
      </c>
      <c r="AV49" s="55">
        <v>26001.850598630499</v>
      </c>
      <c r="AW49" s="55">
        <v>1.8452213039298</v>
      </c>
      <c r="AX49" s="55">
        <v>7.6489182294421303</v>
      </c>
      <c r="AY49" s="55">
        <v>162.06697132499301</v>
      </c>
      <c r="AZ49" s="55">
        <f t="shared" si="18"/>
        <v>169.71588955443514</v>
      </c>
      <c r="BA49" s="55">
        <v>85.536522234926096</v>
      </c>
      <c r="BB49" s="55">
        <v>67.795676793147507</v>
      </c>
      <c r="BC49" s="55">
        <v>36.073394046220102</v>
      </c>
      <c r="BD49" s="57">
        <f t="shared" si="9"/>
        <v>189.40559307429371</v>
      </c>
      <c r="BE49" s="55">
        <v>0</v>
      </c>
      <c r="BF49" s="58">
        <v>35146.201365983223</v>
      </c>
    </row>
    <row r="50" spans="1:58" ht="12" customHeight="1">
      <c r="A50" s="54" t="s">
        <v>72</v>
      </c>
      <c r="B50" s="55">
        <v>0</v>
      </c>
      <c r="C50" s="55">
        <v>0</v>
      </c>
      <c r="D50" s="55">
        <f t="shared" si="17"/>
        <v>0</v>
      </c>
      <c r="E50" s="55">
        <v>0</v>
      </c>
      <c r="F50" s="55">
        <v>0</v>
      </c>
      <c r="G50" s="55">
        <v>0</v>
      </c>
      <c r="H50" s="55">
        <f t="shared" si="19"/>
        <v>0</v>
      </c>
      <c r="I50" s="55">
        <v>0</v>
      </c>
      <c r="J50" s="55">
        <v>690.38648832746696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6">
        <f t="shared" si="20"/>
        <v>690.38648832746696</v>
      </c>
      <c r="AM50" s="55">
        <v>0</v>
      </c>
      <c r="AN50" s="55">
        <v>0</v>
      </c>
      <c r="AO50" s="56">
        <f t="shared" si="21"/>
        <v>690.38648832746696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f t="shared" si="18"/>
        <v>0</v>
      </c>
      <c r="BA50" s="55">
        <v>0</v>
      </c>
      <c r="BB50" s="55">
        <v>0</v>
      </c>
      <c r="BC50" s="55">
        <v>0</v>
      </c>
      <c r="BD50" s="57">
        <f t="shared" si="9"/>
        <v>0</v>
      </c>
      <c r="BE50" s="55">
        <v>0</v>
      </c>
      <c r="BF50" s="58">
        <v>690.38648832746696</v>
      </c>
    </row>
    <row r="51" spans="1:58" ht="12" customHeight="1">
      <c r="A51" s="54" t="s">
        <v>155</v>
      </c>
      <c r="B51" s="55">
        <v>45.934813099312997</v>
      </c>
      <c r="C51" s="55">
        <v>2.6748342670216001</v>
      </c>
      <c r="D51" s="55">
        <f t="shared" si="17"/>
        <v>48.609647366334599</v>
      </c>
      <c r="E51" s="55">
        <v>0</v>
      </c>
      <c r="F51" s="55">
        <v>0</v>
      </c>
      <c r="G51" s="55">
        <v>0</v>
      </c>
      <c r="H51" s="55">
        <f t="shared" si="19"/>
        <v>0</v>
      </c>
      <c r="I51" s="55">
        <v>0</v>
      </c>
      <c r="J51" s="55">
        <v>0</v>
      </c>
      <c r="K51" s="55">
        <v>5636.7288237601997</v>
      </c>
      <c r="L51" s="55">
        <v>3484.2281649617298</v>
      </c>
      <c r="M51" s="55">
        <v>34.786772010937902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81.055961016259602</v>
      </c>
      <c r="V51" s="55">
        <v>0</v>
      </c>
      <c r="W51" s="55">
        <v>0</v>
      </c>
      <c r="X51" s="55">
        <v>0</v>
      </c>
      <c r="Y51" s="55">
        <v>0</v>
      </c>
      <c r="Z51" s="55">
        <v>41.002539628316804</v>
      </c>
      <c r="AA51" s="55">
        <v>0</v>
      </c>
      <c r="AB51" s="55">
        <v>0</v>
      </c>
      <c r="AC51" s="55">
        <v>0</v>
      </c>
      <c r="AD51" s="55">
        <v>9.5344811270800705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0.85005329295807897</v>
      </c>
      <c r="AK51" s="55">
        <v>50.949439555392701</v>
      </c>
      <c r="AL51" s="56">
        <f t="shared" si="20"/>
        <v>9339.1362353528748</v>
      </c>
      <c r="AM51" s="55">
        <v>0</v>
      </c>
      <c r="AN51" s="55">
        <v>0</v>
      </c>
      <c r="AO51" s="56">
        <f t="shared" si="21"/>
        <v>9339.1362353528748</v>
      </c>
      <c r="AP51" s="55">
        <v>0</v>
      </c>
      <c r="AQ51" s="55">
        <v>0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4.80246576991554</v>
      </c>
      <c r="AX51" s="55">
        <v>0</v>
      </c>
      <c r="AY51" s="55">
        <v>0</v>
      </c>
      <c r="AZ51" s="55">
        <f t="shared" si="18"/>
        <v>0</v>
      </c>
      <c r="BA51" s="55">
        <v>0</v>
      </c>
      <c r="BB51" s="55">
        <v>0</v>
      </c>
      <c r="BC51" s="55">
        <v>0</v>
      </c>
      <c r="BD51" s="57">
        <f t="shared" si="9"/>
        <v>0</v>
      </c>
      <c r="BE51" s="55">
        <v>0</v>
      </c>
      <c r="BF51" s="58">
        <v>9392.5483484891229</v>
      </c>
    </row>
    <row r="52" spans="1:58" ht="12" customHeight="1">
      <c r="A52" s="54" t="s">
        <v>156</v>
      </c>
      <c r="B52" s="55">
        <v>478.87920985427598</v>
      </c>
      <c r="C52" s="55">
        <v>6.62714728233155</v>
      </c>
      <c r="D52" s="55">
        <f t="shared" si="17"/>
        <v>485.50635713660756</v>
      </c>
      <c r="E52" s="55">
        <v>75.793283233410705</v>
      </c>
      <c r="F52" s="55">
        <v>0</v>
      </c>
      <c r="G52" s="55">
        <v>187.735770263137</v>
      </c>
      <c r="H52" s="55">
        <f t="shared" si="19"/>
        <v>263.5290534965477</v>
      </c>
      <c r="I52" s="55">
        <v>251.940307206124</v>
      </c>
      <c r="J52" s="55">
        <v>0</v>
      </c>
      <c r="K52" s="55">
        <v>5369.6821653338202</v>
      </c>
      <c r="L52" s="55">
        <v>10972.376789645001</v>
      </c>
      <c r="M52" s="55">
        <v>2496.4321035910302</v>
      </c>
      <c r="N52" s="55">
        <v>0</v>
      </c>
      <c r="O52" s="55">
        <v>96.061965424916494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13.734135368294099</v>
      </c>
      <c r="V52" s="55">
        <v>2.5215005661528398</v>
      </c>
      <c r="W52" s="55">
        <v>0</v>
      </c>
      <c r="X52" s="55">
        <v>0</v>
      </c>
      <c r="Y52" s="55">
        <v>22.677138680546701</v>
      </c>
      <c r="Z52" s="55">
        <v>381.59358312105201</v>
      </c>
      <c r="AA52" s="55">
        <v>10.6359696085214</v>
      </c>
      <c r="AB52" s="55">
        <v>0</v>
      </c>
      <c r="AC52" s="55">
        <v>0</v>
      </c>
      <c r="AD52" s="55">
        <v>21.805432313656201</v>
      </c>
      <c r="AE52" s="55">
        <v>5.1913451973150799</v>
      </c>
      <c r="AF52" s="55">
        <v>5.1908037311589599</v>
      </c>
      <c r="AG52" s="55">
        <v>9.2650584174115895</v>
      </c>
      <c r="AH52" s="55">
        <v>5.4105048154991797</v>
      </c>
      <c r="AI52" s="55">
        <v>1296.6472497822899</v>
      </c>
      <c r="AJ52" s="55">
        <v>82.1373156270121</v>
      </c>
      <c r="AK52" s="55">
        <v>1094.00989128782</v>
      </c>
      <c r="AL52" s="56">
        <f t="shared" si="20"/>
        <v>22137.313259717623</v>
      </c>
      <c r="AM52" s="55">
        <v>21.5964923245633</v>
      </c>
      <c r="AN52" s="55">
        <v>530.68536994663202</v>
      </c>
      <c r="AO52" s="56">
        <f t="shared" si="21"/>
        <v>22953.124175485365</v>
      </c>
      <c r="AP52" s="55">
        <v>75.735161938180596</v>
      </c>
      <c r="AQ52" s="55">
        <v>40.750143672568399</v>
      </c>
      <c r="AR52" s="55">
        <v>3.6607302863086599</v>
      </c>
      <c r="AS52" s="55">
        <v>0</v>
      </c>
      <c r="AT52" s="55">
        <v>0</v>
      </c>
      <c r="AU52" s="55">
        <v>23.733644386869098</v>
      </c>
      <c r="AV52" s="55">
        <v>383.04747794961003</v>
      </c>
      <c r="AW52" s="55">
        <v>7.72619247900706</v>
      </c>
      <c r="AX52" s="55">
        <v>0</v>
      </c>
      <c r="AY52" s="55">
        <v>13.089010589587801</v>
      </c>
      <c r="AZ52" s="55">
        <f t="shared" si="18"/>
        <v>13.089010589587801</v>
      </c>
      <c r="BA52" s="55">
        <v>38.270205073772203</v>
      </c>
      <c r="BB52" s="55">
        <v>34.457694196493101</v>
      </c>
      <c r="BC52" s="55">
        <v>19.935296709753199</v>
      </c>
      <c r="BD52" s="57">
        <f t="shared" si="9"/>
        <v>92.663195980018514</v>
      </c>
      <c r="BE52" s="55">
        <v>0</v>
      </c>
      <c r="BF52" s="58">
        <v>24608.592118308952</v>
      </c>
    </row>
    <row r="53" spans="1:58" ht="12" customHeight="1">
      <c r="A53" s="54" t="s">
        <v>74</v>
      </c>
      <c r="B53" s="55">
        <v>13.2698022579493</v>
      </c>
      <c r="C53" s="55">
        <v>0.94442951607591796</v>
      </c>
      <c r="D53" s="55">
        <f t="shared" si="17"/>
        <v>14.214231774025217</v>
      </c>
      <c r="E53" s="55">
        <v>79.209099412909097</v>
      </c>
      <c r="F53" s="55">
        <v>0</v>
      </c>
      <c r="G53" s="55">
        <v>3.67212809096281</v>
      </c>
      <c r="H53" s="55">
        <f t="shared" si="19"/>
        <v>82.881227503871912</v>
      </c>
      <c r="I53" s="55">
        <v>11.7951157429881</v>
      </c>
      <c r="J53" s="55">
        <v>0</v>
      </c>
      <c r="K53" s="55">
        <v>12.0581564150317</v>
      </c>
      <c r="L53" s="55">
        <v>2290.3006009814198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4.1922655923614496</v>
      </c>
      <c r="W53" s="55">
        <v>0</v>
      </c>
      <c r="X53" s="55">
        <v>0.82822710378406805</v>
      </c>
      <c r="Y53" s="55">
        <v>0</v>
      </c>
      <c r="Z53" s="55">
        <v>0</v>
      </c>
      <c r="AA53" s="55">
        <v>14.966822499474601</v>
      </c>
      <c r="AB53" s="55">
        <v>4.7401991018568603</v>
      </c>
      <c r="AC53" s="55">
        <v>0</v>
      </c>
      <c r="AD53" s="55">
        <v>48.1658610654558</v>
      </c>
      <c r="AE53" s="55">
        <v>2.2732667289406598</v>
      </c>
      <c r="AF53" s="55">
        <v>1.7870840219309201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6">
        <f t="shared" si="20"/>
        <v>2391.1075992532437</v>
      </c>
      <c r="AM53" s="55">
        <v>202.512596496942</v>
      </c>
      <c r="AN53" s="55">
        <v>43.3371366622032</v>
      </c>
      <c r="AO53" s="56">
        <f t="shared" si="21"/>
        <v>2719.8385599162607</v>
      </c>
      <c r="AP53" s="55">
        <v>285.89073999457003</v>
      </c>
      <c r="AQ53" s="55">
        <v>495.594955697356</v>
      </c>
      <c r="AR53" s="55">
        <v>178.02595386066301</v>
      </c>
      <c r="AS53" s="55">
        <v>755.89029724711702</v>
      </c>
      <c r="AT53" s="55">
        <v>33.521736498273903</v>
      </c>
      <c r="AU53" s="55">
        <v>0</v>
      </c>
      <c r="AV53" s="55">
        <v>248.05526952524201</v>
      </c>
      <c r="AW53" s="55">
        <v>410.52646809119898</v>
      </c>
      <c r="AX53" s="55">
        <v>0</v>
      </c>
      <c r="AY53" s="55">
        <v>31.710177241706798</v>
      </c>
      <c r="AZ53" s="55">
        <f t="shared" si="18"/>
        <v>31.710177241706798</v>
      </c>
      <c r="BA53" s="55">
        <v>667.64015794874899</v>
      </c>
      <c r="BB53" s="55">
        <v>427.92402345668302</v>
      </c>
      <c r="BC53" s="55">
        <v>35.157997768731498</v>
      </c>
      <c r="BD53" s="57">
        <f t="shared" si="9"/>
        <v>1130.7221791741636</v>
      </c>
      <c r="BE53" s="55">
        <v>0</v>
      </c>
      <c r="BF53" s="58">
        <v>7651.1642404056083</v>
      </c>
    </row>
    <row r="54" spans="1:58" ht="12" customHeight="1">
      <c r="A54" s="54" t="s">
        <v>157</v>
      </c>
      <c r="B54" s="55">
        <v>0</v>
      </c>
      <c r="C54" s="55">
        <v>0</v>
      </c>
      <c r="D54" s="55">
        <f t="shared" si="17"/>
        <v>0</v>
      </c>
      <c r="E54" s="55">
        <v>0</v>
      </c>
      <c r="F54" s="55">
        <v>0</v>
      </c>
      <c r="G54" s="55">
        <v>0</v>
      </c>
      <c r="H54" s="55">
        <f t="shared" si="19"/>
        <v>0</v>
      </c>
      <c r="I54" s="55">
        <v>0</v>
      </c>
      <c r="J54" s="55">
        <v>0</v>
      </c>
      <c r="K54" s="55">
        <v>0</v>
      </c>
      <c r="L54" s="55">
        <v>0</v>
      </c>
      <c r="M54" s="55">
        <v>2317.7135328869999</v>
      </c>
      <c r="N54" s="55">
        <v>0</v>
      </c>
      <c r="O54" s="55">
        <v>75.743719522561705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23.1796254368031</v>
      </c>
      <c r="AH54" s="55">
        <v>1.71903962866806</v>
      </c>
      <c r="AI54" s="55">
        <v>3.86214887794051</v>
      </c>
      <c r="AJ54" s="55">
        <v>0</v>
      </c>
      <c r="AK54" s="55">
        <v>0.87526385369249204</v>
      </c>
      <c r="AL54" s="56">
        <f t="shared" si="20"/>
        <v>2423.093330206666</v>
      </c>
      <c r="AM54" s="55">
        <v>0</v>
      </c>
      <c r="AN54" s="55">
        <v>0</v>
      </c>
      <c r="AO54" s="56">
        <f t="shared" si="21"/>
        <v>2423.093330206666</v>
      </c>
      <c r="AP54" s="55">
        <v>0</v>
      </c>
      <c r="AQ54" s="55">
        <v>0</v>
      </c>
      <c r="AR54" s="55">
        <v>2.7243604370843002</v>
      </c>
      <c r="AS54" s="55">
        <v>0</v>
      </c>
      <c r="AT54" s="55">
        <v>0</v>
      </c>
      <c r="AU54" s="55">
        <v>0</v>
      </c>
      <c r="AV54" s="55">
        <v>0</v>
      </c>
      <c r="AW54" s="55">
        <v>1.8119089547396501</v>
      </c>
      <c r="AX54" s="55">
        <v>0</v>
      </c>
      <c r="AY54" s="55">
        <v>0</v>
      </c>
      <c r="AZ54" s="55">
        <f t="shared" si="18"/>
        <v>0</v>
      </c>
      <c r="BA54" s="55">
        <v>18.873270394163701</v>
      </c>
      <c r="BB54" s="55">
        <v>1.0134615940145</v>
      </c>
      <c r="BC54" s="55">
        <v>0</v>
      </c>
      <c r="BD54" s="57">
        <f t="shared" si="9"/>
        <v>19.886731988178202</v>
      </c>
      <c r="BE54" s="55">
        <v>0</v>
      </c>
      <c r="BF54" s="58">
        <v>2447.516331586668</v>
      </c>
    </row>
    <row r="55" spans="1:58" ht="12" customHeight="1">
      <c r="A55" s="54" t="s">
        <v>158</v>
      </c>
      <c r="B55" s="55">
        <v>1.62659730463019</v>
      </c>
      <c r="C55" s="55">
        <v>0.86825323885781103</v>
      </c>
      <c r="D55" s="55">
        <f t="shared" si="17"/>
        <v>2.4948505434880008</v>
      </c>
      <c r="E55" s="55">
        <v>2.4825072103997301</v>
      </c>
      <c r="F55" s="55">
        <v>0</v>
      </c>
      <c r="G55" s="55">
        <v>0</v>
      </c>
      <c r="H55" s="55">
        <f t="shared" si="19"/>
        <v>2.4825072103997301</v>
      </c>
      <c r="I55" s="55">
        <v>10.009605494985999</v>
      </c>
      <c r="J55" s="55">
        <v>0</v>
      </c>
      <c r="K55" s="55">
        <v>0</v>
      </c>
      <c r="L55" s="55">
        <v>0</v>
      </c>
      <c r="M55" s="55">
        <v>2677.8120633048802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1.54164947908189</v>
      </c>
      <c r="W55" s="55">
        <v>0</v>
      </c>
      <c r="X55" s="55">
        <v>0.76142353995693701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22.854644901588401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6">
        <f t="shared" si="20"/>
        <v>2712.9793867204935</v>
      </c>
      <c r="AM55" s="55">
        <v>81.601523085309594</v>
      </c>
      <c r="AN55" s="55">
        <v>26.561085204906401</v>
      </c>
      <c r="AO55" s="56">
        <f t="shared" si="21"/>
        <v>2823.6245022211097</v>
      </c>
      <c r="AP55" s="55">
        <v>0</v>
      </c>
      <c r="AQ55" s="55">
        <v>0</v>
      </c>
      <c r="AR55" s="55">
        <v>26.018800093056299</v>
      </c>
      <c r="AS55" s="55">
        <v>0</v>
      </c>
      <c r="AT55" s="55">
        <v>0</v>
      </c>
      <c r="AU55" s="55">
        <v>0</v>
      </c>
      <c r="AV55" s="55">
        <v>0.83840993080605697</v>
      </c>
      <c r="AW55" s="55">
        <v>41.572602085437197</v>
      </c>
      <c r="AX55" s="55">
        <v>0</v>
      </c>
      <c r="AY55" s="55">
        <v>0</v>
      </c>
      <c r="AZ55" s="55">
        <f t="shared" si="18"/>
        <v>0</v>
      </c>
      <c r="BA55" s="55">
        <v>0</v>
      </c>
      <c r="BB55" s="55">
        <v>0</v>
      </c>
      <c r="BC55" s="55">
        <v>0</v>
      </c>
      <c r="BD55" s="57">
        <f t="shared" si="9"/>
        <v>0</v>
      </c>
      <c r="BE55" s="55">
        <v>0</v>
      </c>
      <c r="BF55" s="58">
        <v>2898.0305778066781</v>
      </c>
    </row>
    <row r="56" spans="1:58" ht="12" customHeight="1">
      <c r="A56" s="54" t="s">
        <v>76</v>
      </c>
      <c r="B56" s="55">
        <v>381.96431352871201</v>
      </c>
      <c r="C56" s="55">
        <v>255.34397018508699</v>
      </c>
      <c r="D56" s="55">
        <f t="shared" si="17"/>
        <v>637.30828371379903</v>
      </c>
      <c r="E56" s="55">
        <v>0</v>
      </c>
      <c r="F56" s="55">
        <v>0</v>
      </c>
      <c r="G56" s="55">
        <v>5.6625152876196303</v>
      </c>
      <c r="H56" s="55">
        <f t="shared" si="19"/>
        <v>5.6625152876196303</v>
      </c>
      <c r="I56" s="55">
        <v>376.82571019837297</v>
      </c>
      <c r="J56" s="55">
        <v>0</v>
      </c>
      <c r="K56" s="55">
        <v>30.513206332236599</v>
      </c>
      <c r="L56" s="55">
        <v>0</v>
      </c>
      <c r="M56" s="55">
        <v>0</v>
      </c>
      <c r="N56" s="55">
        <v>2984.9934079514701</v>
      </c>
      <c r="O56" s="55">
        <v>425.64972435485402</v>
      </c>
      <c r="P56" s="55">
        <v>0</v>
      </c>
      <c r="Q56" s="55">
        <v>0</v>
      </c>
      <c r="R56" s="55">
        <v>0</v>
      </c>
      <c r="S56" s="55">
        <v>15.6237450198172</v>
      </c>
      <c r="T56" s="55">
        <v>0</v>
      </c>
      <c r="U56" s="55">
        <v>0</v>
      </c>
      <c r="V56" s="55">
        <v>9.4813848755886792</v>
      </c>
      <c r="W56" s="55">
        <v>0</v>
      </c>
      <c r="X56" s="55">
        <v>2.5542946872360099</v>
      </c>
      <c r="Y56" s="55">
        <v>25.044606648838101</v>
      </c>
      <c r="Z56" s="55">
        <v>0</v>
      </c>
      <c r="AA56" s="55">
        <v>33.3541500701497</v>
      </c>
      <c r="AB56" s="55">
        <v>14.619016121296401</v>
      </c>
      <c r="AC56" s="55">
        <v>0</v>
      </c>
      <c r="AD56" s="55">
        <v>186.081786450669</v>
      </c>
      <c r="AE56" s="55">
        <v>291.98869474922901</v>
      </c>
      <c r="AF56" s="55">
        <v>2.6616190005020499</v>
      </c>
      <c r="AG56" s="55">
        <v>0</v>
      </c>
      <c r="AH56" s="55">
        <v>184.91474776846999</v>
      </c>
      <c r="AI56" s="55">
        <v>66.836170868205997</v>
      </c>
      <c r="AJ56" s="55">
        <v>185.127264704087</v>
      </c>
      <c r="AK56" s="55">
        <v>5559.4123260160704</v>
      </c>
      <c r="AL56" s="56">
        <f t="shared" si="20"/>
        <v>10395.681855817091</v>
      </c>
      <c r="AM56" s="55">
        <v>340.18543131669298</v>
      </c>
      <c r="AN56" s="55">
        <v>5229.9748719703803</v>
      </c>
      <c r="AO56" s="56">
        <f t="shared" si="21"/>
        <v>15971.504674391785</v>
      </c>
      <c r="AP56" s="55">
        <v>1555.1134086183299</v>
      </c>
      <c r="AQ56" s="55">
        <v>60.461856019174903</v>
      </c>
      <c r="AR56" s="55">
        <v>183.95224313182501</v>
      </c>
      <c r="AS56" s="55">
        <v>0</v>
      </c>
      <c r="AT56" s="55">
        <v>344.60915793610701</v>
      </c>
      <c r="AU56" s="55">
        <v>0.97356667095013505</v>
      </c>
      <c r="AV56" s="55">
        <v>0</v>
      </c>
      <c r="AW56" s="55">
        <v>0</v>
      </c>
      <c r="AX56" s="55">
        <v>0</v>
      </c>
      <c r="AY56" s="55">
        <v>0</v>
      </c>
      <c r="AZ56" s="55">
        <f t="shared" si="18"/>
        <v>0</v>
      </c>
      <c r="BA56" s="55">
        <v>64.806545561946805</v>
      </c>
      <c r="BB56" s="55">
        <v>25.481320078078902</v>
      </c>
      <c r="BC56" s="55">
        <v>2.2783196239718002</v>
      </c>
      <c r="BD56" s="57">
        <f t="shared" si="9"/>
        <v>92.566185263997497</v>
      </c>
      <c r="BE56" s="55">
        <v>0</v>
      </c>
      <c r="BF56" s="58">
        <v>19135.541018843134</v>
      </c>
    </row>
    <row r="57" spans="1:58" ht="12" customHeight="1">
      <c r="A57" s="54" t="s">
        <v>159</v>
      </c>
      <c r="B57" s="55">
        <v>0</v>
      </c>
      <c r="C57" s="55">
        <v>0</v>
      </c>
      <c r="D57" s="55">
        <f t="shared" si="17"/>
        <v>0</v>
      </c>
      <c r="E57" s="55">
        <v>0</v>
      </c>
      <c r="F57" s="55">
        <v>0</v>
      </c>
      <c r="G57" s="55">
        <v>0</v>
      </c>
      <c r="H57" s="55">
        <f t="shared" si="19"/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3450.9355944886101</v>
      </c>
      <c r="P57" s="55">
        <v>0</v>
      </c>
      <c r="Q57" s="55">
        <v>0</v>
      </c>
      <c r="R57" s="55">
        <v>0</v>
      </c>
      <c r="S57" s="55">
        <v>8.9429880863758697</v>
      </c>
      <c r="T57" s="55">
        <v>8.9768888731960299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6">
        <f t="shared" si="20"/>
        <v>3468.855471448182</v>
      </c>
      <c r="AM57" s="55">
        <v>0</v>
      </c>
      <c r="AN57" s="55">
        <v>0</v>
      </c>
      <c r="AO57" s="56">
        <f t="shared" si="21"/>
        <v>3468.855471448182</v>
      </c>
      <c r="AP57" s="55">
        <v>0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55">
        <v>0</v>
      </c>
      <c r="AY57" s="55">
        <v>0</v>
      </c>
      <c r="AZ57" s="55">
        <f t="shared" si="18"/>
        <v>0</v>
      </c>
      <c r="BA57" s="55">
        <v>0</v>
      </c>
      <c r="BB57" s="55">
        <v>0</v>
      </c>
      <c r="BC57" s="55">
        <v>0</v>
      </c>
      <c r="BD57" s="57">
        <f t="shared" si="9"/>
        <v>0</v>
      </c>
      <c r="BE57" s="55">
        <v>0</v>
      </c>
      <c r="BF57" s="58">
        <v>3468.855471448182</v>
      </c>
    </row>
    <row r="58" spans="1:58" ht="12" customHeight="1">
      <c r="A58" s="54" t="s">
        <v>160</v>
      </c>
      <c r="B58" s="55">
        <v>300.50184058992301</v>
      </c>
      <c r="C58" s="55">
        <v>108.313618763623</v>
      </c>
      <c r="D58" s="55">
        <f t="shared" si="17"/>
        <v>408.81545935354598</v>
      </c>
      <c r="E58" s="55">
        <v>26.7925184884432</v>
      </c>
      <c r="F58" s="55">
        <v>51.575435484129102</v>
      </c>
      <c r="G58" s="55">
        <v>18.485358824312399</v>
      </c>
      <c r="H58" s="55">
        <f t="shared" si="19"/>
        <v>96.853312796884694</v>
      </c>
      <c r="I58" s="55">
        <v>4278.26244492961</v>
      </c>
      <c r="J58" s="55">
        <v>870.39674035570101</v>
      </c>
      <c r="K58" s="55">
        <v>643.95121477126202</v>
      </c>
      <c r="L58" s="55">
        <v>490.22176501698601</v>
      </c>
      <c r="M58" s="55">
        <v>515.356455875287</v>
      </c>
      <c r="N58" s="55">
        <v>390.545373027094</v>
      </c>
      <c r="O58" s="55">
        <v>6394.2026868126504</v>
      </c>
      <c r="P58" s="55">
        <v>1223.4743948334899</v>
      </c>
      <c r="Q58" s="55">
        <v>99.825624833659404</v>
      </c>
      <c r="R58" s="55">
        <v>31.864517263571301</v>
      </c>
      <c r="S58" s="55">
        <v>46.960140074950601</v>
      </c>
      <c r="T58" s="55">
        <v>4.7138155038444802</v>
      </c>
      <c r="U58" s="55">
        <v>660.50072649037998</v>
      </c>
      <c r="V58" s="55">
        <v>85.1488902695082</v>
      </c>
      <c r="W58" s="55">
        <v>1170.38422744277</v>
      </c>
      <c r="X58" s="55">
        <v>10.8763435324657</v>
      </c>
      <c r="Y58" s="55">
        <v>40.371414426620099</v>
      </c>
      <c r="Z58" s="55">
        <v>1321.11445720147</v>
      </c>
      <c r="AA58" s="55">
        <v>1321.47297523258</v>
      </c>
      <c r="AB58" s="55">
        <v>26.282770847701102</v>
      </c>
      <c r="AC58" s="55">
        <v>10.2513005803367</v>
      </c>
      <c r="AD58" s="55">
        <v>756.30094847078306</v>
      </c>
      <c r="AE58" s="55">
        <v>123.350628131268</v>
      </c>
      <c r="AF58" s="55">
        <v>352.68497485677398</v>
      </c>
      <c r="AG58" s="55">
        <v>1261.84550518127</v>
      </c>
      <c r="AH58" s="55">
        <v>227.51538013548199</v>
      </c>
      <c r="AI58" s="55">
        <v>559.25738848663195</v>
      </c>
      <c r="AJ58" s="55">
        <v>54.391544537293001</v>
      </c>
      <c r="AK58" s="55">
        <v>455.22247893167298</v>
      </c>
      <c r="AL58" s="56">
        <f t="shared" si="20"/>
        <v>23426.747128053117</v>
      </c>
      <c r="AM58" s="55">
        <v>103.358682676309</v>
      </c>
      <c r="AN58" s="55">
        <v>304.26749860337202</v>
      </c>
      <c r="AO58" s="56">
        <f t="shared" si="21"/>
        <v>23931.226622129681</v>
      </c>
      <c r="AP58" s="55">
        <v>3557.4153806343502</v>
      </c>
      <c r="AQ58" s="55">
        <v>371.03130520317598</v>
      </c>
      <c r="AR58" s="55">
        <v>1906.10363498939</v>
      </c>
      <c r="AS58" s="55">
        <v>1259.16257183373</v>
      </c>
      <c r="AT58" s="55">
        <v>175.268829275478</v>
      </c>
      <c r="AU58" s="55">
        <v>29.018546421241499</v>
      </c>
      <c r="AV58" s="55">
        <v>874.25050362444301</v>
      </c>
      <c r="AW58" s="55">
        <v>3225.1945441470998</v>
      </c>
      <c r="AX58" s="55">
        <v>293.62080275566399</v>
      </c>
      <c r="AY58" s="55">
        <v>599.31897908626604</v>
      </c>
      <c r="AZ58" s="55">
        <f t="shared" si="18"/>
        <v>892.93978184192997</v>
      </c>
      <c r="BA58" s="55">
        <v>725.90471702565401</v>
      </c>
      <c r="BB58" s="55">
        <v>532.82743305312397</v>
      </c>
      <c r="BC58" s="55">
        <v>96.124376135028299</v>
      </c>
      <c r="BD58" s="57">
        <f t="shared" si="9"/>
        <v>1354.8565262138063</v>
      </c>
      <c r="BE58" s="55">
        <v>0</v>
      </c>
      <c r="BF58" s="58">
        <v>38490.864700551079</v>
      </c>
    </row>
    <row r="59" spans="1:58" ht="12" customHeight="1">
      <c r="A59" s="54" t="s">
        <v>161</v>
      </c>
      <c r="B59" s="55">
        <v>5.1397810616942801</v>
      </c>
      <c r="C59" s="55">
        <v>1.0974152093165199</v>
      </c>
      <c r="D59" s="55">
        <f t="shared" si="17"/>
        <v>6.2371962710108004</v>
      </c>
      <c r="E59" s="55">
        <v>5.22954411609697</v>
      </c>
      <c r="F59" s="55">
        <v>10.017734145002301</v>
      </c>
      <c r="G59" s="55">
        <v>4.2669666173977401</v>
      </c>
      <c r="H59" s="55">
        <f t="shared" si="19"/>
        <v>19.51424487849701</v>
      </c>
      <c r="I59" s="55">
        <v>399.57608544411897</v>
      </c>
      <c r="J59" s="55">
        <v>0</v>
      </c>
      <c r="K59" s="55">
        <v>16.167029962688002</v>
      </c>
      <c r="L59" s="55">
        <v>11.5253169887678</v>
      </c>
      <c r="M59" s="55">
        <v>6.2658050134719598</v>
      </c>
      <c r="N59" s="55">
        <v>12.119906299803</v>
      </c>
      <c r="O59" s="55">
        <v>150.21871154945799</v>
      </c>
      <c r="P59" s="55">
        <v>1883.1466704162999</v>
      </c>
      <c r="Q59" s="55">
        <v>4.344115889367</v>
      </c>
      <c r="R59" s="55">
        <v>6.3439215994813898</v>
      </c>
      <c r="S59" s="55">
        <v>1.0388129092932199</v>
      </c>
      <c r="T59" s="55">
        <v>0</v>
      </c>
      <c r="U59" s="55">
        <v>8.4906794259125107</v>
      </c>
      <c r="V59" s="55">
        <v>13.639807570467299</v>
      </c>
      <c r="W59" s="55">
        <v>0</v>
      </c>
      <c r="X59" s="55">
        <v>2.8871684069256101</v>
      </c>
      <c r="Y59" s="55">
        <v>1.01101430467748</v>
      </c>
      <c r="Z59" s="55">
        <v>21.770009225635398</v>
      </c>
      <c r="AA59" s="55">
        <v>11.152390908848201</v>
      </c>
      <c r="AB59" s="55">
        <v>17.442163676478</v>
      </c>
      <c r="AC59" s="55">
        <v>1.9437487737294299</v>
      </c>
      <c r="AD59" s="55">
        <v>18.956945311184501</v>
      </c>
      <c r="AE59" s="55">
        <v>19.315343637951099</v>
      </c>
      <c r="AF59" s="55">
        <v>14.3232348359046</v>
      </c>
      <c r="AG59" s="55">
        <v>165.718457264682</v>
      </c>
      <c r="AH59" s="55">
        <v>24.430178637017899</v>
      </c>
      <c r="AI59" s="55">
        <v>18.447330169757802</v>
      </c>
      <c r="AJ59" s="55">
        <v>6.2775872249795102</v>
      </c>
      <c r="AK59" s="55">
        <v>24.8848038405309</v>
      </c>
      <c r="AL59" s="56">
        <f t="shared" si="20"/>
        <v>2861.4372392874316</v>
      </c>
      <c r="AM59" s="55">
        <v>29.039129999323599</v>
      </c>
      <c r="AN59" s="55">
        <v>38.508452625028497</v>
      </c>
      <c r="AO59" s="56">
        <f t="shared" si="21"/>
        <v>2948.4990667902803</v>
      </c>
      <c r="AP59" s="55">
        <v>5868.8921263806296</v>
      </c>
      <c r="AQ59" s="55">
        <v>156.78274974676901</v>
      </c>
      <c r="AR59" s="55">
        <v>5819.8790451886998</v>
      </c>
      <c r="AS59" s="55">
        <v>2221.9664849832898</v>
      </c>
      <c r="AT59" s="55">
        <v>297.548746026424</v>
      </c>
      <c r="AU59" s="55">
        <v>0</v>
      </c>
      <c r="AV59" s="55">
        <v>52.984761157870999</v>
      </c>
      <c r="AW59" s="55">
        <v>6026.8706088376803</v>
      </c>
      <c r="AX59" s="55">
        <v>16.015644528020701</v>
      </c>
      <c r="AY59" s="55">
        <v>20.5908737949791</v>
      </c>
      <c r="AZ59" s="55">
        <f t="shared" si="18"/>
        <v>36.606518322999804</v>
      </c>
      <c r="BA59" s="55">
        <v>1090.57721598374</v>
      </c>
      <c r="BB59" s="55">
        <v>263.69776304748098</v>
      </c>
      <c r="BC59" s="55">
        <v>75.736951150947206</v>
      </c>
      <c r="BD59" s="57">
        <f t="shared" si="9"/>
        <v>1430.011930182168</v>
      </c>
      <c r="BE59" s="55">
        <v>0</v>
      </c>
      <c r="BF59" s="58">
        <v>25991.650296148855</v>
      </c>
    </row>
    <row r="60" spans="1:58" ht="12" customHeight="1">
      <c r="A60" s="54" t="s">
        <v>162</v>
      </c>
      <c r="B60" s="55">
        <v>516.93881275705405</v>
      </c>
      <c r="C60" s="55">
        <v>662.00518603714704</v>
      </c>
      <c r="D60" s="55">
        <f t="shared" si="17"/>
        <v>1178.943998794201</v>
      </c>
      <c r="E60" s="55">
        <v>0</v>
      </c>
      <c r="F60" s="55">
        <v>0</v>
      </c>
      <c r="G60" s="55">
        <v>5.7558287886896897</v>
      </c>
      <c r="H60" s="55">
        <f t="shared" si="19"/>
        <v>5.7558287886896897</v>
      </c>
      <c r="I60" s="55">
        <v>302.63595488317401</v>
      </c>
      <c r="J60" s="55">
        <v>6.4261867084048099</v>
      </c>
      <c r="K60" s="55">
        <v>80.253999287307195</v>
      </c>
      <c r="L60" s="55">
        <v>0</v>
      </c>
      <c r="M60" s="55">
        <v>0</v>
      </c>
      <c r="N60" s="55">
        <v>0</v>
      </c>
      <c r="O60" s="55">
        <v>29.474059236567001</v>
      </c>
      <c r="P60" s="55">
        <v>0</v>
      </c>
      <c r="Q60" s="55">
        <v>0</v>
      </c>
      <c r="R60" s="55">
        <v>0</v>
      </c>
      <c r="S60" s="55">
        <v>102.013427426291</v>
      </c>
      <c r="T60" s="55">
        <v>0</v>
      </c>
      <c r="U60" s="55">
        <v>2.2906622646608299</v>
      </c>
      <c r="V60" s="55">
        <v>46.260624688433701</v>
      </c>
      <c r="W60" s="55">
        <v>1.15850454743436</v>
      </c>
      <c r="X60" s="55">
        <v>5.1927746412391702</v>
      </c>
      <c r="Y60" s="55">
        <v>0</v>
      </c>
      <c r="Z60" s="55">
        <v>13.882187101429301</v>
      </c>
      <c r="AA60" s="55">
        <v>23.009549873595098</v>
      </c>
      <c r="AB60" s="55">
        <v>40.6171289936253</v>
      </c>
      <c r="AC60" s="55">
        <v>0</v>
      </c>
      <c r="AD60" s="55">
        <v>11.689849431849099</v>
      </c>
      <c r="AE60" s="55">
        <v>23.562781709735798</v>
      </c>
      <c r="AF60" s="55">
        <v>15.342011498359</v>
      </c>
      <c r="AG60" s="55">
        <v>1.1617151445374101</v>
      </c>
      <c r="AH60" s="55">
        <v>14.767866471590899</v>
      </c>
      <c r="AI60" s="55">
        <v>39.814578771768701</v>
      </c>
      <c r="AJ60" s="55">
        <v>14.677884522911601</v>
      </c>
      <c r="AK60" s="55">
        <v>7.5191865871969297</v>
      </c>
      <c r="AL60" s="56">
        <f t="shared" si="20"/>
        <v>781.75093379011128</v>
      </c>
      <c r="AM60" s="55">
        <v>1.08059813065012</v>
      </c>
      <c r="AN60" s="55">
        <v>4.2621630625502904</v>
      </c>
      <c r="AO60" s="56">
        <f t="shared" si="21"/>
        <v>792.84952377200136</v>
      </c>
      <c r="AP60" s="55">
        <v>430.62166797189599</v>
      </c>
      <c r="AQ60" s="55">
        <v>5.42278382458806</v>
      </c>
      <c r="AR60" s="55">
        <v>1.14479768425756</v>
      </c>
      <c r="AS60" s="55">
        <v>0</v>
      </c>
      <c r="AT60" s="55">
        <v>3.5028802773061898</v>
      </c>
      <c r="AU60" s="55">
        <v>16.625451912074698</v>
      </c>
      <c r="AV60" s="55">
        <v>1472.9074150594099</v>
      </c>
      <c r="AW60" s="55">
        <v>187.900055625341</v>
      </c>
      <c r="AX60" s="55">
        <v>0</v>
      </c>
      <c r="AY60" s="55">
        <v>33.915465523253097</v>
      </c>
      <c r="AZ60" s="55">
        <f t="shared" si="18"/>
        <v>33.915465523253097</v>
      </c>
      <c r="BA60" s="55">
        <v>85.4442795045358</v>
      </c>
      <c r="BB60" s="55">
        <v>44.904144473257901</v>
      </c>
      <c r="BC60" s="55">
        <v>11.312489799582201</v>
      </c>
      <c r="BD60" s="57">
        <f t="shared" si="9"/>
        <v>141.6609137773759</v>
      </c>
      <c r="BE60" s="55">
        <v>0</v>
      </c>
      <c r="BF60" s="58">
        <v>4413.8863540500279</v>
      </c>
    </row>
    <row r="61" spans="1:58" ht="12" customHeight="1">
      <c r="A61" s="54" t="s">
        <v>163</v>
      </c>
      <c r="B61" s="55">
        <v>0</v>
      </c>
      <c r="C61" s="55">
        <v>0</v>
      </c>
      <c r="D61" s="55">
        <f t="shared" si="17"/>
        <v>0</v>
      </c>
      <c r="E61" s="55">
        <v>0</v>
      </c>
      <c r="F61" s="55">
        <v>0</v>
      </c>
      <c r="G61" s="55">
        <v>0</v>
      </c>
      <c r="H61" s="55">
        <f t="shared" si="19"/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31973.310029395001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6">
        <f t="shared" si="20"/>
        <v>31973.310029395001</v>
      </c>
      <c r="AM61" s="55">
        <v>0</v>
      </c>
      <c r="AN61" s="55">
        <v>0</v>
      </c>
      <c r="AO61" s="56">
        <f t="shared" si="21"/>
        <v>31973.310029395001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>
        <v>0</v>
      </c>
      <c r="AZ61" s="55">
        <f t="shared" si="18"/>
        <v>0</v>
      </c>
      <c r="BA61" s="55">
        <v>0</v>
      </c>
      <c r="BB61" s="55">
        <v>0</v>
      </c>
      <c r="BC61" s="55">
        <v>0</v>
      </c>
      <c r="BD61" s="57">
        <f t="shared" si="9"/>
        <v>0</v>
      </c>
      <c r="BE61" s="55">
        <v>0</v>
      </c>
      <c r="BF61" s="58">
        <v>31973.310029395001</v>
      </c>
    </row>
    <row r="62" spans="1:58" ht="12" customHeight="1">
      <c r="A62" s="54" t="s">
        <v>164</v>
      </c>
      <c r="B62" s="55">
        <v>416.95292963622097</v>
      </c>
      <c r="C62" s="55">
        <v>445.89522221752202</v>
      </c>
      <c r="D62" s="55">
        <f t="shared" si="17"/>
        <v>862.84815185374305</v>
      </c>
      <c r="E62" s="55">
        <v>24.179182710195001</v>
      </c>
      <c r="F62" s="55">
        <v>1.1696397036460899</v>
      </c>
      <c r="G62" s="55">
        <v>2.9891870742032101</v>
      </c>
      <c r="H62" s="55">
        <f t="shared" si="19"/>
        <v>28.3380094880443</v>
      </c>
      <c r="I62" s="55">
        <v>359.68563178481998</v>
      </c>
      <c r="J62" s="55">
        <v>0.83433137739113294</v>
      </c>
      <c r="K62" s="55">
        <v>0.75504499762870803</v>
      </c>
      <c r="L62" s="55">
        <v>0</v>
      </c>
      <c r="M62" s="55">
        <v>0</v>
      </c>
      <c r="N62" s="55">
        <v>79.680048742419501</v>
      </c>
      <c r="O62" s="55">
        <v>16.1899134274292</v>
      </c>
      <c r="P62" s="55">
        <v>0</v>
      </c>
      <c r="Q62" s="55">
        <v>0.76080833468389497</v>
      </c>
      <c r="R62" s="55">
        <v>0</v>
      </c>
      <c r="S62" s="55">
        <v>0.72773152438405198</v>
      </c>
      <c r="T62" s="55">
        <v>0</v>
      </c>
      <c r="U62" s="55">
        <v>0</v>
      </c>
      <c r="V62" s="55">
        <v>1.3650358386085599</v>
      </c>
      <c r="W62" s="55">
        <v>0</v>
      </c>
      <c r="X62" s="55">
        <v>0.67419373502490498</v>
      </c>
      <c r="Y62" s="55">
        <v>0</v>
      </c>
      <c r="Z62" s="55">
        <v>0</v>
      </c>
      <c r="AA62" s="55">
        <v>2.1278934698445</v>
      </c>
      <c r="AB62" s="55">
        <v>1.28620621189579</v>
      </c>
      <c r="AC62" s="55">
        <v>0.68083831336296996</v>
      </c>
      <c r="AD62" s="55">
        <v>2.5295478797748401</v>
      </c>
      <c r="AE62" s="55">
        <v>10.4225738588823</v>
      </c>
      <c r="AF62" s="55">
        <v>1.4050429373938</v>
      </c>
      <c r="AG62" s="55">
        <v>0</v>
      </c>
      <c r="AH62" s="55">
        <v>26.990956742480499</v>
      </c>
      <c r="AI62" s="55">
        <v>5.5384799261141797</v>
      </c>
      <c r="AJ62" s="55">
        <v>1.4659033979456499</v>
      </c>
      <c r="AK62" s="55">
        <v>4.8811943900975203</v>
      </c>
      <c r="AL62" s="56">
        <f t="shared" si="20"/>
        <v>518.00137689018197</v>
      </c>
      <c r="AM62" s="55">
        <v>105.223007943315</v>
      </c>
      <c r="AN62" s="55">
        <v>735.28985812724204</v>
      </c>
      <c r="AO62" s="56">
        <f t="shared" si="21"/>
        <v>1386.8522524487832</v>
      </c>
      <c r="AP62" s="55">
        <v>1495.56365490753</v>
      </c>
      <c r="AQ62" s="55">
        <v>1106.77686090631</v>
      </c>
      <c r="AR62" s="55">
        <v>281.62237147090201</v>
      </c>
      <c r="AS62" s="55">
        <v>561.10085857089405</v>
      </c>
      <c r="AT62" s="55">
        <v>61.396596923510501</v>
      </c>
      <c r="AU62" s="55">
        <v>66.297799855906106</v>
      </c>
      <c r="AV62" s="55">
        <v>128.42835807018099</v>
      </c>
      <c r="AW62" s="55">
        <v>1268.1111723680101</v>
      </c>
      <c r="AX62" s="55">
        <v>20.943296619881401</v>
      </c>
      <c r="AY62" s="55">
        <v>189.79948728479701</v>
      </c>
      <c r="AZ62" s="55">
        <f t="shared" si="18"/>
        <v>210.74278390467842</v>
      </c>
      <c r="BA62" s="55">
        <v>1212.41543257791</v>
      </c>
      <c r="BB62" s="55">
        <v>130.435019864362</v>
      </c>
      <c r="BC62" s="55">
        <v>47.818220014756903</v>
      </c>
      <c r="BD62" s="57">
        <f t="shared" si="9"/>
        <v>1390.6686724570288</v>
      </c>
      <c r="BE62" s="55">
        <v>0</v>
      </c>
      <c r="BF62" s="58">
        <v>9249.6583986878777</v>
      </c>
    </row>
    <row r="63" spans="1:58" ht="12" customHeight="1">
      <c r="A63" s="54" t="s">
        <v>165</v>
      </c>
      <c r="B63" s="55">
        <v>60.151122966769698</v>
      </c>
      <c r="C63" s="55">
        <v>35.429260190123998</v>
      </c>
      <c r="D63" s="55">
        <f t="shared" si="17"/>
        <v>95.580383156893703</v>
      </c>
      <c r="E63" s="55">
        <v>44.318417831191802</v>
      </c>
      <c r="F63" s="55">
        <v>0</v>
      </c>
      <c r="G63" s="55">
        <v>608.06335617967602</v>
      </c>
      <c r="H63" s="55">
        <f t="shared" si="19"/>
        <v>652.38177401086784</v>
      </c>
      <c r="I63" s="55">
        <v>579.69280596606905</v>
      </c>
      <c r="J63" s="55">
        <v>0</v>
      </c>
      <c r="K63" s="55">
        <v>43.495077204061602</v>
      </c>
      <c r="L63" s="55">
        <v>0</v>
      </c>
      <c r="M63" s="55">
        <v>0</v>
      </c>
      <c r="N63" s="55">
        <v>19.752239154822</v>
      </c>
      <c r="O63" s="55">
        <v>626.34931477415205</v>
      </c>
      <c r="P63" s="55">
        <v>0</v>
      </c>
      <c r="Q63" s="55">
        <v>207.08295137229601</v>
      </c>
      <c r="R63" s="55">
        <v>0</v>
      </c>
      <c r="S63" s="55">
        <v>477.90691134180702</v>
      </c>
      <c r="T63" s="55">
        <v>37.872516729057502</v>
      </c>
      <c r="U63" s="55">
        <v>8.5661085708998304</v>
      </c>
      <c r="V63" s="55">
        <v>8.8463444953197197</v>
      </c>
      <c r="W63" s="55">
        <v>9.7477139009904494</v>
      </c>
      <c r="X63" s="55">
        <v>0</v>
      </c>
      <c r="Y63" s="55">
        <v>86.699652480625303</v>
      </c>
      <c r="Z63" s="55">
        <v>28.951766051561901</v>
      </c>
      <c r="AA63" s="55">
        <v>401.07467091627802</v>
      </c>
      <c r="AB63" s="55">
        <v>248.21194699547499</v>
      </c>
      <c r="AC63" s="55">
        <v>1283.48534395092</v>
      </c>
      <c r="AD63" s="55">
        <v>14.5716984640272</v>
      </c>
      <c r="AE63" s="55">
        <v>57.352721424836702</v>
      </c>
      <c r="AF63" s="55">
        <v>6.2135042490665002</v>
      </c>
      <c r="AG63" s="55">
        <v>0</v>
      </c>
      <c r="AH63" s="55">
        <v>5.0532433765596902</v>
      </c>
      <c r="AI63" s="55">
        <v>2.6587445421138298</v>
      </c>
      <c r="AJ63" s="55">
        <v>8.4444743912727205</v>
      </c>
      <c r="AK63" s="55">
        <v>3.0127049311928098</v>
      </c>
      <c r="AL63" s="56">
        <f t="shared" si="20"/>
        <v>4165.0424552834047</v>
      </c>
      <c r="AM63" s="55">
        <v>1161.78181406148</v>
      </c>
      <c r="AN63" s="55">
        <v>651.49387897497195</v>
      </c>
      <c r="AO63" s="56">
        <f t="shared" si="21"/>
        <v>6630.6999223307248</v>
      </c>
      <c r="AP63" s="55">
        <v>362.32717672566599</v>
      </c>
      <c r="AQ63" s="55">
        <v>1168.0657463825401</v>
      </c>
      <c r="AR63" s="55">
        <v>0</v>
      </c>
      <c r="AS63" s="55">
        <v>0</v>
      </c>
      <c r="AT63" s="55">
        <v>0</v>
      </c>
      <c r="AU63" s="55">
        <v>0</v>
      </c>
      <c r="AV63" s="55">
        <v>0</v>
      </c>
      <c r="AW63" s="55">
        <v>25.724877191159599</v>
      </c>
      <c r="AX63" s="55">
        <v>0</v>
      </c>
      <c r="AY63" s="55">
        <v>0</v>
      </c>
      <c r="AZ63" s="55">
        <f t="shared" si="18"/>
        <v>0</v>
      </c>
      <c r="BA63" s="55">
        <v>0</v>
      </c>
      <c r="BB63" s="55">
        <v>0</v>
      </c>
      <c r="BC63" s="55">
        <v>0</v>
      </c>
      <c r="BD63" s="57">
        <f t="shared" si="9"/>
        <v>0</v>
      </c>
      <c r="BE63" s="55">
        <v>0</v>
      </c>
      <c r="BF63" s="58">
        <v>8282.3981057869842</v>
      </c>
    </row>
    <row r="64" spans="1:58" ht="12" customHeight="1">
      <c r="A64" s="54" t="s">
        <v>166</v>
      </c>
      <c r="B64" s="55">
        <v>6776.02050993377</v>
      </c>
      <c r="C64" s="55">
        <v>2446.8365484464098</v>
      </c>
      <c r="D64" s="55">
        <f t="shared" ref="D64:D94" si="22">SUM(B64:C64)</f>
        <v>9222.8570583801793</v>
      </c>
      <c r="E64" s="55">
        <v>109.27816548792801</v>
      </c>
      <c r="F64" s="55">
        <v>1320.5465048742501</v>
      </c>
      <c r="G64" s="55">
        <v>1199.2537748135501</v>
      </c>
      <c r="H64" s="55">
        <f t="shared" si="19"/>
        <v>2629.0784451757281</v>
      </c>
      <c r="I64" s="55">
        <v>4634.1742414205501</v>
      </c>
      <c r="J64" s="55">
        <v>22.398389901481298</v>
      </c>
      <c r="K64" s="55">
        <v>156.52847474022801</v>
      </c>
      <c r="L64" s="55">
        <v>93.050495142523999</v>
      </c>
      <c r="M64" s="55">
        <v>91.6525347876442</v>
      </c>
      <c r="N64" s="55">
        <v>39.9373583961939</v>
      </c>
      <c r="O64" s="55">
        <v>296.340717668183</v>
      </c>
      <c r="P64" s="55">
        <v>27.868847855595899</v>
      </c>
      <c r="Q64" s="55">
        <v>58007.666791789503</v>
      </c>
      <c r="R64" s="55">
        <v>576.65575251895905</v>
      </c>
      <c r="S64" s="55">
        <v>555.70828015026302</v>
      </c>
      <c r="T64" s="55">
        <v>61.010998226512797</v>
      </c>
      <c r="U64" s="55">
        <v>115.32550505884301</v>
      </c>
      <c r="V64" s="55">
        <v>53.950521401921101</v>
      </c>
      <c r="W64" s="55">
        <v>179.46455466616601</v>
      </c>
      <c r="X64" s="55">
        <v>69.380834916612798</v>
      </c>
      <c r="Y64" s="55">
        <v>94.012775855405906</v>
      </c>
      <c r="Z64" s="55">
        <v>441.47221574802899</v>
      </c>
      <c r="AA64" s="55">
        <v>750.84384775433796</v>
      </c>
      <c r="AB64" s="55">
        <v>592.754419460338</v>
      </c>
      <c r="AC64" s="55">
        <v>121.851520197765</v>
      </c>
      <c r="AD64" s="55">
        <v>199.95141983098</v>
      </c>
      <c r="AE64" s="55">
        <v>305.45442179311698</v>
      </c>
      <c r="AF64" s="55">
        <v>187.90013580772401</v>
      </c>
      <c r="AG64" s="55">
        <v>159.85744137767199</v>
      </c>
      <c r="AH64" s="55">
        <v>744.17375415445997</v>
      </c>
      <c r="AI64" s="55">
        <v>151.43900212379</v>
      </c>
      <c r="AJ64" s="55">
        <v>98.383797957355995</v>
      </c>
      <c r="AK64" s="55">
        <v>146.64014947032001</v>
      </c>
      <c r="AL64" s="56">
        <f t="shared" si="20"/>
        <v>68975.849200172466</v>
      </c>
      <c r="AM64" s="55">
        <v>2951.4012586973399</v>
      </c>
      <c r="AN64" s="55">
        <v>4511.3913979020499</v>
      </c>
      <c r="AO64" s="56">
        <f t="shared" si="21"/>
        <v>79067.720301947586</v>
      </c>
      <c r="AP64" s="55">
        <v>5152.1376555038596</v>
      </c>
      <c r="AQ64" s="55">
        <v>48571.578717462697</v>
      </c>
      <c r="AR64" s="55">
        <v>13.282542055446401</v>
      </c>
      <c r="AS64" s="55">
        <v>0</v>
      </c>
      <c r="AT64" s="55">
        <v>4.5219420329988802</v>
      </c>
      <c r="AU64" s="55">
        <v>0</v>
      </c>
      <c r="AV64" s="55">
        <v>18.8221602654693</v>
      </c>
      <c r="AW64" s="55">
        <v>272.253257357287</v>
      </c>
      <c r="AX64" s="55">
        <v>62.471330833305103</v>
      </c>
      <c r="AY64" s="55">
        <v>32.8366423437108</v>
      </c>
      <c r="AZ64" s="55">
        <f t="shared" ref="AZ64:AZ94" si="23">AX64+AY64</f>
        <v>95.307973177015896</v>
      </c>
      <c r="BA64" s="55">
        <v>314.51072140561899</v>
      </c>
      <c r="BB64" s="55">
        <v>83.268195832542801</v>
      </c>
      <c r="BC64" s="55">
        <v>22.783196239717999</v>
      </c>
      <c r="BD64" s="57">
        <f t="shared" si="9"/>
        <v>420.56211347787979</v>
      </c>
      <c r="BE64" s="55">
        <v>0</v>
      </c>
      <c r="BF64" s="58">
        <v>143137.87979881774</v>
      </c>
    </row>
    <row r="65" spans="1:58" ht="12" customHeight="1">
      <c r="A65" s="54" t="s">
        <v>167</v>
      </c>
      <c r="B65" s="55">
        <v>393.43840270383799</v>
      </c>
      <c r="C65" s="55">
        <v>199.64057785683499</v>
      </c>
      <c r="D65" s="55">
        <f t="shared" si="22"/>
        <v>593.07898056067302</v>
      </c>
      <c r="E65" s="55">
        <v>1372.2545746211599</v>
      </c>
      <c r="F65" s="55">
        <v>264.947097140072</v>
      </c>
      <c r="G65" s="55">
        <v>98.290372072721397</v>
      </c>
      <c r="H65" s="55">
        <f t="shared" si="19"/>
        <v>1735.4920438339532</v>
      </c>
      <c r="I65" s="55">
        <v>291.42933000679199</v>
      </c>
      <c r="J65" s="55">
        <v>0</v>
      </c>
      <c r="K65" s="55">
        <v>26.312768296643</v>
      </c>
      <c r="L65" s="55">
        <v>0</v>
      </c>
      <c r="M65" s="55">
        <v>90.465747105589898</v>
      </c>
      <c r="N65" s="55">
        <v>0</v>
      </c>
      <c r="O65" s="55">
        <v>302.78540972813403</v>
      </c>
      <c r="P65" s="55">
        <v>0</v>
      </c>
      <c r="Q65" s="55">
        <v>2712.0863739054398</v>
      </c>
      <c r="R65" s="55">
        <v>0</v>
      </c>
      <c r="S65" s="55">
        <v>9684.5966366024495</v>
      </c>
      <c r="T65" s="55">
        <v>77.192348095402593</v>
      </c>
      <c r="U65" s="55">
        <v>5.8508149235857196</v>
      </c>
      <c r="V65" s="55">
        <v>71.355757307295093</v>
      </c>
      <c r="W65" s="55">
        <v>237.569846655557</v>
      </c>
      <c r="X65" s="55">
        <v>388.80701376433302</v>
      </c>
      <c r="Y65" s="55">
        <v>196.66184858619201</v>
      </c>
      <c r="Z65" s="55">
        <v>1048.1515480186599</v>
      </c>
      <c r="AA65" s="55">
        <v>2060.55464748442</v>
      </c>
      <c r="AB65" s="55">
        <v>1648.34254063605</v>
      </c>
      <c r="AC65" s="55">
        <v>126.287377408521</v>
      </c>
      <c r="AD65" s="55">
        <v>75.356512517952297</v>
      </c>
      <c r="AE65" s="55">
        <v>245.581156820959</v>
      </c>
      <c r="AF65" s="55">
        <v>486.54406550405702</v>
      </c>
      <c r="AG65" s="55">
        <v>0</v>
      </c>
      <c r="AH65" s="55">
        <v>128.556324429303</v>
      </c>
      <c r="AI65" s="55">
        <v>188.16939717925499</v>
      </c>
      <c r="AJ65" s="55">
        <v>0</v>
      </c>
      <c r="AK65" s="55">
        <v>45.466138446663798</v>
      </c>
      <c r="AL65" s="56">
        <f t="shared" si="20"/>
        <v>20138.123603423257</v>
      </c>
      <c r="AM65" s="55">
        <v>231.845567287059</v>
      </c>
      <c r="AN65" s="55">
        <v>2003.1025460902599</v>
      </c>
      <c r="AO65" s="56">
        <f t="shared" si="21"/>
        <v>24108.56376063453</v>
      </c>
      <c r="AP65" s="55">
        <v>2688.4573260522302</v>
      </c>
      <c r="AQ65" s="55">
        <v>8535.3124019197294</v>
      </c>
      <c r="AR65" s="55">
        <v>2.5063242235502301</v>
      </c>
      <c r="AS65" s="55">
        <v>0</v>
      </c>
      <c r="AT65" s="55">
        <v>0</v>
      </c>
      <c r="AU65" s="55">
        <v>0</v>
      </c>
      <c r="AV65" s="55">
        <v>8.3453939012298104</v>
      </c>
      <c r="AW65" s="55">
        <v>157.59508683257701</v>
      </c>
      <c r="AX65" s="55">
        <v>0</v>
      </c>
      <c r="AY65" s="55">
        <v>0</v>
      </c>
      <c r="AZ65" s="55">
        <f t="shared" si="23"/>
        <v>0</v>
      </c>
      <c r="BA65" s="55">
        <v>778.11926352236298</v>
      </c>
      <c r="BB65" s="55">
        <v>44.651631802497697</v>
      </c>
      <c r="BC65" s="55">
        <v>6.6919614634841302</v>
      </c>
      <c r="BD65" s="57">
        <f t="shared" si="9"/>
        <v>829.46285678834488</v>
      </c>
      <c r="BE65" s="55">
        <v>0</v>
      </c>
      <c r="BF65" s="58">
        <v>36925.921136589197</v>
      </c>
    </row>
    <row r="66" spans="1:58" ht="12" customHeight="1">
      <c r="A66" s="54" t="s">
        <v>80</v>
      </c>
      <c r="B66" s="55">
        <v>75.373034572526294</v>
      </c>
      <c r="C66" s="55">
        <v>57.606333896067198</v>
      </c>
      <c r="D66" s="55">
        <f t="shared" si="22"/>
        <v>132.97936846859349</v>
      </c>
      <c r="E66" s="55">
        <v>278.87046317897199</v>
      </c>
      <c r="F66" s="55">
        <v>0</v>
      </c>
      <c r="G66" s="55">
        <v>2.66648547030838</v>
      </c>
      <c r="H66" s="55">
        <f t="shared" si="19"/>
        <v>281.53694864928036</v>
      </c>
      <c r="I66" s="55">
        <v>144.06644478489099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0.87527940171630303</v>
      </c>
      <c r="P66" s="55">
        <v>0</v>
      </c>
      <c r="Q66" s="55">
        <v>9632.5432466639304</v>
      </c>
      <c r="R66" s="55">
        <v>183.24351114602899</v>
      </c>
      <c r="S66" s="55">
        <v>182.63268594158501</v>
      </c>
      <c r="T66" s="55">
        <v>0</v>
      </c>
      <c r="U66" s="55">
        <v>448.35201848759101</v>
      </c>
      <c r="V66" s="55">
        <v>92.543042178560597</v>
      </c>
      <c r="W66" s="55">
        <v>755.848152566414</v>
      </c>
      <c r="X66" s="55">
        <v>122.687694618642</v>
      </c>
      <c r="Y66" s="55">
        <v>4.2119772591370497</v>
      </c>
      <c r="Z66" s="55">
        <v>0</v>
      </c>
      <c r="AA66" s="55">
        <v>0</v>
      </c>
      <c r="AB66" s="55">
        <v>0</v>
      </c>
      <c r="AC66" s="55">
        <v>0</v>
      </c>
      <c r="AD66" s="55">
        <v>18.051737814815599</v>
      </c>
      <c r="AE66" s="55">
        <v>0.69973454664439905</v>
      </c>
      <c r="AF66" s="55">
        <v>1.67114625023087</v>
      </c>
      <c r="AG66" s="55">
        <v>0</v>
      </c>
      <c r="AH66" s="55">
        <v>8.1446012256658697</v>
      </c>
      <c r="AI66" s="55">
        <v>0.73193571481190001</v>
      </c>
      <c r="AJ66" s="55">
        <v>0</v>
      </c>
      <c r="AK66" s="55">
        <v>1.6587575845679201</v>
      </c>
      <c r="AL66" s="56">
        <f t="shared" si="20"/>
        <v>11597.961966185232</v>
      </c>
      <c r="AM66" s="55">
        <v>5.8403968228926999</v>
      </c>
      <c r="AN66" s="55">
        <v>232.00603505322499</v>
      </c>
      <c r="AO66" s="56">
        <f t="shared" si="21"/>
        <v>12117.34534671063</v>
      </c>
      <c r="AP66" s="55">
        <v>148.78838252298999</v>
      </c>
      <c r="AQ66" s="55">
        <v>375.99211099307303</v>
      </c>
      <c r="AR66" s="55">
        <v>0.88391162639452203</v>
      </c>
      <c r="AS66" s="55">
        <v>0</v>
      </c>
      <c r="AT66" s="55">
        <v>0</v>
      </c>
      <c r="AU66" s="55">
        <v>20.171965112076201</v>
      </c>
      <c r="AV66" s="55">
        <v>1.76591455171509</v>
      </c>
      <c r="AW66" s="55">
        <v>92.6315540562764</v>
      </c>
      <c r="AX66" s="55">
        <v>0</v>
      </c>
      <c r="AY66" s="55">
        <v>27.089509625384501</v>
      </c>
      <c r="AZ66" s="55">
        <f t="shared" si="23"/>
        <v>27.089509625384501</v>
      </c>
      <c r="BA66" s="55">
        <v>660.47894610072399</v>
      </c>
      <c r="BB66" s="55">
        <v>97.154113717117397</v>
      </c>
      <c r="BC66" s="55">
        <v>35.023580101840999</v>
      </c>
      <c r="BD66" s="57">
        <f t="shared" si="9"/>
        <v>792.65663991968245</v>
      </c>
      <c r="BE66" s="55">
        <v>0</v>
      </c>
      <c r="BF66" s="58">
        <v>13747.885214450003</v>
      </c>
    </row>
    <row r="67" spans="1:58" ht="12" customHeight="1">
      <c r="A67" s="54" t="s">
        <v>168</v>
      </c>
      <c r="B67" s="55">
        <v>24288.465660154001</v>
      </c>
      <c r="C67" s="55">
        <v>3040.0704986343599</v>
      </c>
      <c r="D67" s="55">
        <f t="shared" si="22"/>
        <v>27328.53615878836</v>
      </c>
      <c r="E67" s="55">
        <v>1050.16245856401</v>
      </c>
      <c r="F67" s="55">
        <v>0.81458337733873598</v>
      </c>
      <c r="G67" s="55">
        <v>144.68427806391099</v>
      </c>
      <c r="H67" s="55">
        <f t="shared" si="19"/>
        <v>1195.6613200052598</v>
      </c>
      <c r="I67" s="55">
        <v>911.46770903786603</v>
      </c>
      <c r="J67" s="55">
        <v>0</v>
      </c>
      <c r="K67" s="55">
        <v>228.21595607222301</v>
      </c>
      <c r="L67" s="55">
        <v>0</v>
      </c>
      <c r="M67" s="55">
        <v>193.609433389006</v>
      </c>
      <c r="N67" s="55">
        <v>0</v>
      </c>
      <c r="O67" s="55">
        <v>2020.32811235859</v>
      </c>
      <c r="P67" s="55">
        <v>10.4108628326789</v>
      </c>
      <c r="Q67" s="55">
        <v>0</v>
      </c>
      <c r="R67" s="55">
        <v>9.2853088463925708</v>
      </c>
      <c r="S67" s="55">
        <v>17495.462061783899</v>
      </c>
      <c r="T67" s="55">
        <v>915.73609261710499</v>
      </c>
      <c r="U67" s="55">
        <v>165.69893884303099</v>
      </c>
      <c r="V67" s="55">
        <v>145.451741695159</v>
      </c>
      <c r="W67" s="55">
        <v>1014.00892794459</v>
      </c>
      <c r="X67" s="55">
        <v>1887.53149533131</v>
      </c>
      <c r="Y67" s="55">
        <v>1212.05343167964</v>
      </c>
      <c r="Z67" s="55">
        <v>452.851762646341</v>
      </c>
      <c r="AA67" s="55">
        <v>1428.0133496691401</v>
      </c>
      <c r="AB67" s="55">
        <v>800.81382661348096</v>
      </c>
      <c r="AC67" s="55">
        <v>759.60871773517204</v>
      </c>
      <c r="AD67" s="55">
        <v>303.00848677015301</v>
      </c>
      <c r="AE67" s="55">
        <v>185.49708376564001</v>
      </c>
      <c r="AF67" s="55">
        <v>172.22084092370301</v>
      </c>
      <c r="AG67" s="55">
        <v>9.5267585123649496</v>
      </c>
      <c r="AH67" s="55">
        <v>9.2595466671332698</v>
      </c>
      <c r="AI67" s="55">
        <v>12.857388674116599</v>
      </c>
      <c r="AJ67" s="55">
        <v>172.534320404673</v>
      </c>
      <c r="AK67" s="55">
        <v>169.97284716557701</v>
      </c>
      <c r="AL67" s="56">
        <f t="shared" si="20"/>
        <v>30685.425001978987</v>
      </c>
      <c r="AM67" s="55">
        <v>1070.8865024223401</v>
      </c>
      <c r="AN67" s="55">
        <v>0.96347122447947398</v>
      </c>
      <c r="AO67" s="56">
        <f t="shared" si="21"/>
        <v>32952.936295631065</v>
      </c>
      <c r="AP67" s="55">
        <v>300.78975888202598</v>
      </c>
      <c r="AQ67" s="55">
        <v>0.98066565636034098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55">
        <v>25.890183782680399</v>
      </c>
      <c r="AX67" s="55">
        <v>0</v>
      </c>
      <c r="AY67" s="55">
        <v>906.25264106696704</v>
      </c>
      <c r="AZ67" s="55">
        <f t="shared" si="23"/>
        <v>906.25264106696704</v>
      </c>
      <c r="BA67" s="55">
        <v>6.7613527917018601</v>
      </c>
      <c r="BB67" s="55">
        <v>20.395914579541799</v>
      </c>
      <c r="BC67" s="55">
        <v>211.70763353172299</v>
      </c>
      <c r="BD67" s="57">
        <f t="shared" si="9"/>
        <v>238.86490090296664</v>
      </c>
      <c r="BE67" s="55">
        <v>0</v>
      </c>
      <c r="BF67" s="58">
        <v>62018.31053509051</v>
      </c>
    </row>
    <row r="68" spans="1:58" ht="12" customHeight="1">
      <c r="A68" s="54" t="s">
        <v>169</v>
      </c>
      <c r="B68" s="55">
        <v>0</v>
      </c>
      <c r="C68" s="55">
        <v>1.12621823054429</v>
      </c>
      <c r="D68" s="55">
        <f t="shared" si="22"/>
        <v>1.12621823054429</v>
      </c>
      <c r="E68" s="55">
        <v>1181.7693551089001</v>
      </c>
      <c r="F68" s="55">
        <v>179.91158471623399</v>
      </c>
      <c r="G68" s="55">
        <v>76.6317727098277</v>
      </c>
      <c r="H68" s="55">
        <f t="shared" si="19"/>
        <v>1438.3127125349617</v>
      </c>
      <c r="I68" s="55">
        <v>519.34157844728395</v>
      </c>
      <c r="J68" s="55">
        <v>0</v>
      </c>
      <c r="K68" s="55">
        <v>1288.5951362488199</v>
      </c>
      <c r="L68" s="55">
        <v>148.38529295180501</v>
      </c>
      <c r="M68" s="55">
        <v>539.07003155779796</v>
      </c>
      <c r="N68" s="55">
        <v>0</v>
      </c>
      <c r="O68" s="55">
        <v>1148.12502004265</v>
      </c>
      <c r="P68" s="55">
        <v>0</v>
      </c>
      <c r="Q68" s="55">
        <v>0</v>
      </c>
      <c r="R68" s="55">
        <v>463.32529410492998</v>
      </c>
      <c r="S68" s="55">
        <v>4572.4078582592301</v>
      </c>
      <c r="T68" s="55">
        <v>11301.1672045908</v>
      </c>
      <c r="U68" s="55">
        <v>1473.6753929735</v>
      </c>
      <c r="V68" s="55">
        <v>4061.3620373510998</v>
      </c>
      <c r="W68" s="55">
        <v>2973.5387115240201</v>
      </c>
      <c r="X68" s="55">
        <v>2444.4302167626302</v>
      </c>
      <c r="Y68" s="55">
        <v>3094.3527397110602</v>
      </c>
      <c r="Z68" s="55">
        <v>1711.1473764396301</v>
      </c>
      <c r="AA68" s="55">
        <v>0</v>
      </c>
      <c r="AB68" s="55">
        <v>426.77260804619601</v>
      </c>
      <c r="AC68" s="55">
        <v>216.431988120531</v>
      </c>
      <c r="AD68" s="55">
        <v>279.77414918510902</v>
      </c>
      <c r="AE68" s="55">
        <v>5.1710344570975604</v>
      </c>
      <c r="AF68" s="55">
        <v>78.215156876488805</v>
      </c>
      <c r="AG68" s="55">
        <v>79.154669291936102</v>
      </c>
      <c r="AH68" s="55">
        <v>25.078565971437602</v>
      </c>
      <c r="AI68" s="55">
        <v>0</v>
      </c>
      <c r="AJ68" s="55">
        <v>2.1474500919930102</v>
      </c>
      <c r="AK68" s="55">
        <v>93.979605713264405</v>
      </c>
      <c r="AL68" s="56">
        <f t="shared" si="20"/>
        <v>36945.64911871931</v>
      </c>
      <c r="AM68" s="55">
        <v>142.84070386539099</v>
      </c>
      <c r="AN68" s="55">
        <v>0</v>
      </c>
      <c r="AO68" s="56">
        <f t="shared" si="21"/>
        <v>38526.802535119663</v>
      </c>
      <c r="AP68" s="55">
        <v>39.927623706763903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97.548271327298906</v>
      </c>
      <c r="AX68" s="55">
        <v>0</v>
      </c>
      <c r="AY68" s="55">
        <v>64.506094374479204</v>
      </c>
      <c r="AZ68" s="55">
        <f t="shared" si="23"/>
        <v>64.506094374479204</v>
      </c>
      <c r="BA68" s="55">
        <v>7.6443655353358801</v>
      </c>
      <c r="BB68" s="55">
        <v>35.574604458163797</v>
      </c>
      <c r="BC68" s="55">
        <v>95.928103651768097</v>
      </c>
      <c r="BD68" s="57">
        <f t="shared" si="9"/>
        <v>139.14707364526777</v>
      </c>
      <c r="BE68" s="55">
        <v>0</v>
      </c>
      <c r="BF68" s="58">
        <v>38869.057816404013</v>
      </c>
    </row>
    <row r="69" spans="1:58" ht="12" customHeight="1">
      <c r="A69" s="54" t="s">
        <v>82</v>
      </c>
      <c r="B69" s="55">
        <v>80.288616224697094</v>
      </c>
      <c r="C69" s="55">
        <v>4.7095449279079</v>
      </c>
      <c r="D69" s="55">
        <f t="shared" si="22"/>
        <v>84.998161152604993</v>
      </c>
      <c r="E69" s="55">
        <v>796.26093884895704</v>
      </c>
      <c r="F69" s="55">
        <v>0</v>
      </c>
      <c r="G69" s="55">
        <v>0</v>
      </c>
      <c r="H69" s="55">
        <f t="shared" si="19"/>
        <v>796.26093884895704</v>
      </c>
      <c r="I69" s="55">
        <v>10.8587413624356</v>
      </c>
      <c r="J69" s="55">
        <v>29.6442651635092</v>
      </c>
      <c r="K69" s="55">
        <v>4104.5578209961204</v>
      </c>
      <c r="L69" s="55">
        <v>0</v>
      </c>
      <c r="M69" s="55">
        <v>977.88625360159097</v>
      </c>
      <c r="N69" s="55">
        <v>389.69320779840899</v>
      </c>
      <c r="O69" s="55">
        <v>1268.5864190453699</v>
      </c>
      <c r="P69" s="55">
        <v>40.293044046477803</v>
      </c>
      <c r="Q69" s="55">
        <v>0</v>
      </c>
      <c r="R69" s="55">
        <v>0</v>
      </c>
      <c r="S69" s="55">
        <v>188.12987128042801</v>
      </c>
      <c r="T69" s="55">
        <v>1717.48706367096</v>
      </c>
      <c r="U69" s="55">
        <v>57.389305815509303</v>
      </c>
      <c r="V69" s="55">
        <v>45.1556327847562</v>
      </c>
      <c r="W69" s="55">
        <v>852.31244891101903</v>
      </c>
      <c r="X69" s="55">
        <v>867.31753378236897</v>
      </c>
      <c r="Y69" s="55">
        <v>738.36410639098199</v>
      </c>
      <c r="Z69" s="55">
        <v>12971.7404134177</v>
      </c>
      <c r="AA69" s="55">
        <v>1334.7667082861601</v>
      </c>
      <c r="AB69" s="55">
        <v>0.78792471212956805</v>
      </c>
      <c r="AC69" s="55">
        <v>170.16814680067799</v>
      </c>
      <c r="AD69" s="55">
        <v>678.72076091026997</v>
      </c>
      <c r="AE69" s="55">
        <v>126.86015449047299</v>
      </c>
      <c r="AF69" s="55">
        <v>2850.8127156945102</v>
      </c>
      <c r="AG69" s="55">
        <v>500.92228539037302</v>
      </c>
      <c r="AH69" s="55">
        <v>69.494103245888695</v>
      </c>
      <c r="AI69" s="55">
        <v>1285.51330081433</v>
      </c>
      <c r="AJ69" s="55">
        <v>299.03615782379501</v>
      </c>
      <c r="AK69" s="55">
        <v>938.06842539968795</v>
      </c>
      <c r="AL69" s="56">
        <f t="shared" si="20"/>
        <v>32514.56681163593</v>
      </c>
      <c r="AM69" s="55">
        <v>0</v>
      </c>
      <c r="AN69" s="55">
        <v>0.84747993752886197</v>
      </c>
      <c r="AO69" s="56">
        <f t="shared" si="21"/>
        <v>33311.675230422414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29.952196595029299</v>
      </c>
      <c r="AX69" s="55">
        <v>0</v>
      </c>
      <c r="AY69" s="55">
        <v>0</v>
      </c>
      <c r="AZ69" s="55">
        <f t="shared" si="23"/>
        <v>0</v>
      </c>
      <c r="BA69" s="55">
        <v>0</v>
      </c>
      <c r="BB69" s="55">
        <v>0</v>
      </c>
      <c r="BC69" s="55">
        <v>0</v>
      </c>
      <c r="BD69" s="57">
        <f t="shared" si="9"/>
        <v>0</v>
      </c>
      <c r="BE69" s="55">
        <v>0</v>
      </c>
      <c r="BF69" s="58">
        <v>33426.625588170056</v>
      </c>
    </row>
    <row r="70" spans="1:58" ht="12" customHeight="1">
      <c r="A70" s="54" t="s">
        <v>83</v>
      </c>
      <c r="B70" s="55">
        <v>440.91336685331299</v>
      </c>
      <c r="C70" s="55">
        <v>3314.7793473820302</v>
      </c>
      <c r="D70" s="55">
        <f t="shared" si="22"/>
        <v>3755.6927142353434</v>
      </c>
      <c r="E70" s="55">
        <v>229.46329985932601</v>
      </c>
      <c r="F70" s="55">
        <v>0</v>
      </c>
      <c r="G70" s="55">
        <v>0</v>
      </c>
      <c r="H70" s="55">
        <f t="shared" ref="H70:H94" si="24">SUM(G70,F70,E70)</f>
        <v>229.46329985932601</v>
      </c>
      <c r="I70" s="55">
        <v>136.875434745533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2.56074739387592</v>
      </c>
      <c r="T70" s="55">
        <v>0</v>
      </c>
      <c r="U70" s="55">
        <v>4124.9790238696196</v>
      </c>
      <c r="V70" s="55">
        <v>230.558342958536</v>
      </c>
      <c r="W70" s="55">
        <v>0</v>
      </c>
      <c r="X70" s="55">
        <v>0</v>
      </c>
      <c r="Y70" s="55">
        <v>4.1537031078348603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6">
        <f t="shared" ref="AL70:AL94" si="25">SUM(AK70,AJ70,AI70,AH70,AG70,AF70,AE70,AD70,AC70,AB70,AA70,Z70,Y70,X70,W70,V70,U70,T70,S70,R70,Q70,P70,O70,N70,M70,L70,K70,J70,I70)</f>
        <v>4499.1272520754001</v>
      </c>
      <c r="AM70" s="55">
        <v>0</v>
      </c>
      <c r="AN70" s="55">
        <v>0</v>
      </c>
      <c r="AO70" s="56">
        <f t="shared" ref="AO70:AO94" si="26">SUM(AN70,AM70,AL70,H70)</f>
        <v>4728.5905519347261</v>
      </c>
      <c r="AP70" s="55">
        <v>201.65107076356799</v>
      </c>
      <c r="AQ70" s="55">
        <v>0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>
        <v>52.467689632229401</v>
      </c>
      <c r="AX70" s="55">
        <v>147.39087270933899</v>
      </c>
      <c r="AY70" s="55">
        <v>7478.3397677277399</v>
      </c>
      <c r="AZ70" s="55">
        <f t="shared" si="23"/>
        <v>7625.7306404370793</v>
      </c>
      <c r="BA70" s="55">
        <v>388.81283107547699</v>
      </c>
      <c r="BB70" s="55">
        <v>468.12273628288898</v>
      </c>
      <c r="BC70" s="55">
        <v>3640.3633221905702</v>
      </c>
      <c r="BD70" s="57">
        <f t="shared" si="9"/>
        <v>4497.2988895489361</v>
      </c>
      <c r="BE70" s="55">
        <v>0</v>
      </c>
      <c r="BF70" s="58">
        <v>21460.728116725502</v>
      </c>
    </row>
    <row r="71" spans="1:58" ht="12" customHeight="1">
      <c r="A71" s="54" t="s">
        <v>84</v>
      </c>
      <c r="B71" s="55">
        <v>13028.038028696899</v>
      </c>
      <c r="C71" s="55">
        <v>1157.8721129171499</v>
      </c>
      <c r="D71" s="55">
        <f t="shared" si="22"/>
        <v>14185.910141614049</v>
      </c>
      <c r="E71" s="55">
        <v>0</v>
      </c>
      <c r="F71" s="55">
        <v>0</v>
      </c>
      <c r="G71" s="55">
        <v>0</v>
      </c>
      <c r="H71" s="55">
        <f t="shared" si="24"/>
        <v>0</v>
      </c>
      <c r="I71" s="55">
        <v>30.404125128406701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2820.3087091695602</v>
      </c>
      <c r="W71" s="55">
        <v>424.88993305055499</v>
      </c>
      <c r="X71" s="55">
        <v>61.2498559193522</v>
      </c>
      <c r="Y71" s="55">
        <v>1.0053829960831699</v>
      </c>
      <c r="Z71" s="55">
        <v>0</v>
      </c>
      <c r="AA71" s="55">
        <v>0</v>
      </c>
      <c r="AB71" s="55">
        <v>0</v>
      </c>
      <c r="AC71" s="55">
        <v>0</v>
      </c>
      <c r="AD71" s="55">
        <v>25.135141194826598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6">
        <f t="shared" si="25"/>
        <v>3362.9931474587838</v>
      </c>
      <c r="AM71" s="55">
        <v>0</v>
      </c>
      <c r="AN71" s="55">
        <v>0</v>
      </c>
      <c r="AO71" s="56">
        <f t="shared" si="26"/>
        <v>3362.9931474587838</v>
      </c>
      <c r="AP71" s="55">
        <v>0</v>
      </c>
      <c r="AQ71" s="55">
        <v>0</v>
      </c>
      <c r="AR71" s="55">
        <v>0</v>
      </c>
      <c r="AS71" s="55">
        <v>0</v>
      </c>
      <c r="AT71" s="55">
        <v>0</v>
      </c>
      <c r="AU71" s="55">
        <v>0</v>
      </c>
      <c r="AV71" s="55">
        <v>5.2689638191266699</v>
      </c>
      <c r="AW71" s="55">
        <v>96.889750254290803</v>
      </c>
      <c r="AX71" s="55">
        <v>0</v>
      </c>
      <c r="AY71" s="55">
        <v>0</v>
      </c>
      <c r="AZ71" s="55">
        <f t="shared" si="23"/>
        <v>0</v>
      </c>
      <c r="BA71" s="55">
        <v>1.0778979232903201</v>
      </c>
      <c r="BB71" s="55">
        <v>1.2160524765063201</v>
      </c>
      <c r="BC71" s="55">
        <v>4.5562591902293601</v>
      </c>
      <c r="BD71" s="57">
        <f t="shared" si="9"/>
        <v>6.8502095900260001</v>
      </c>
      <c r="BE71" s="55">
        <v>0</v>
      </c>
      <c r="BF71" s="58">
        <v>18338.34421284396</v>
      </c>
    </row>
    <row r="72" spans="1:58" ht="12" customHeight="1">
      <c r="A72" s="54" t="s">
        <v>170</v>
      </c>
      <c r="B72" s="55">
        <v>2.8039476844718099</v>
      </c>
      <c r="C72" s="55">
        <v>25.942890287682999</v>
      </c>
      <c r="D72" s="55">
        <f t="shared" si="22"/>
        <v>28.746837972154808</v>
      </c>
      <c r="E72" s="55">
        <v>73.224866410694304</v>
      </c>
      <c r="F72" s="55">
        <v>51.614438228690901</v>
      </c>
      <c r="G72" s="55">
        <v>13.5787979359294</v>
      </c>
      <c r="H72" s="55">
        <f t="shared" si="24"/>
        <v>138.41810257531461</v>
      </c>
      <c r="I72" s="55">
        <v>235.81391101539401</v>
      </c>
      <c r="J72" s="55">
        <v>0</v>
      </c>
      <c r="K72" s="55">
        <v>62.718114596072297</v>
      </c>
      <c r="L72" s="55">
        <v>43.8219865904667</v>
      </c>
      <c r="M72" s="55">
        <v>0.94951025950494194</v>
      </c>
      <c r="N72" s="55">
        <v>17.801198412481899</v>
      </c>
      <c r="O72" s="55">
        <v>42.025675987480803</v>
      </c>
      <c r="P72" s="55">
        <v>0.97009322862511504</v>
      </c>
      <c r="Q72" s="55">
        <v>35.548227277172799</v>
      </c>
      <c r="R72" s="55">
        <v>0.96134792436907102</v>
      </c>
      <c r="S72" s="55">
        <v>55.726707675646502</v>
      </c>
      <c r="T72" s="55">
        <v>0</v>
      </c>
      <c r="U72" s="55">
        <v>18.3349653732059</v>
      </c>
      <c r="V72" s="55">
        <v>69.981191925804694</v>
      </c>
      <c r="W72" s="55">
        <v>1537.35345524225</v>
      </c>
      <c r="X72" s="55">
        <v>25.375984252496099</v>
      </c>
      <c r="Y72" s="55">
        <v>43.2045209946452</v>
      </c>
      <c r="Z72" s="55">
        <v>32.390113452010702</v>
      </c>
      <c r="AA72" s="55">
        <v>64.171255044858597</v>
      </c>
      <c r="AB72" s="55">
        <v>20.032356228405298</v>
      </c>
      <c r="AC72" s="55">
        <v>47.717527527789898</v>
      </c>
      <c r="AD72" s="55">
        <v>425.16045032124902</v>
      </c>
      <c r="AE72" s="55">
        <v>32.069923917182201</v>
      </c>
      <c r="AF72" s="55">
        <v>15.951962452221199</v>
      </c>
      <c r="AG72" s="55">
        <v>89.594377250165294</v>
      </c>
      <c r="AH72" s="55">
        <v>27.142925608216</v>
      </c>
      <c r="AI72" s="55">
        <v>33.545753598778496</v>
      </c>
      <c r="AJ72" s="55">
        <v>3.8051828693930898</v>
      </c>
      <c r="AK72" s="55">
        <v>5.4302459400238297</v>
      </c>
      <c r="AL72" s="56">
        <f t="shared" si="25"/>
        <v>2987.5989649659091</v>
      </c>
      <c r="AM72" s="55">
        <v>70.105221268749503</v>
      </c>
      <c r="AN72" s="55">
        <v>130.17677232936501</v>
      </c>
      <c r="AO72" s="56">
        <f t="shared" si="26"/>
        <v>3326.2990611393384</v>
      </c>
      <c r="AP72" s="55">
        <v>2105.2634723645501</v>
      </c>
      <c r="AQ72" s="55">
        <v>441.36190521173199</v>
      </c>
      <c r="AR72" s="55">
        <v>243.45209687147599</v>
      </c>
      <c r="AS72" s="55">
        <v>31.067171482263898</v>
      </c>
      <c r="AT72" s="55">
        <v>0</v>
      </c>
      <c r="AU72" s="55">
        <v>0</v>
      </c>
      <c r="AV72" s="55">
        <v>153.19766189675599</v>
      </c>
      <c r="AW72" s="55">
        <v>898.07335103913499</v>
      </c>
      <c r="AX72" s="55">
        <v>147.56072692367701</v>
      </c>
      <c r="AY72" s="55">
        <v>640.48441816984302</v>
      </c>
      <c r="AZ72" s="55">
        <f t="shared" si="23"/>
        <v>788.04514509351998</v>
      </c>
      <c r="BA72" s="55">
        <v>234.80700023826299</v>
      </c>
      <c r="BB72" s="55">
        <v>325.32117167865499</v>
      </c>
      <c r="BC72" s="55">
        <v>128.15547884841399</v>
      </c>
      <c r="BD72" s="57">
        <f t="shared" si="9"/>
        <v>688.28365076533191</v>
      </c>
      <c r="BE72" s="55">
        <v>0</v>
      </c>
      <c r="BF72" s="58">
        <v>11771.455287609668</v>
      </c>
    </row>
    <row r="73" spans="1:58" ht="12" customHeight="1">
      <c r="A73" s="54" t="s">
        <v>86</v>
      </c>
      <c r="B73" s="55">
        <v>11.8105264432902</v>
      </c>
      <c r="C73" s="55">
        <v>31.036464408057402</v>
      </c>
      <c r="D73" s="55">
        <f t="shared" si="22"/>
        <v>42.846990851347599</v>
      </c>
      <c r="E73" s="55">
        <v>0</v>
      </c>
      <c r="F73" s="55">
        <v>0</v>
      </c>
      <c r="G73" s="55">
        <v>0</v>
      </c>
      <c r="H73" s="55">
        <f t="shared" si="24"/>
        <v>0</v>
      </c>
      <c r="I73" s="55">
        <v>43.793476680990999</v>
      </c>
      <c r="J73" s="55">
        <v>0</v>
      </c>
      <c r="K73" s="55">
        <v>82.872325391718107</v>
      </c>
      <c r="L73" s="55">
        <v>50.930058120425699</v>
      </c>
      <c r="M73" s="55">
        <v>95.986521490361696</v>
      </c>
      <c r="N73" s="55">
        <v>231.533330206171</v>
      </c>
      <c r="O73" s="55">
        <v>1166.0815478541001</v>
      </c>
      <c r="P73" s="55">
        <v>1005.1894694668</v>
      </c>
      <c r="Q73" s="55">
        <v>0</v>
      </c>
      <c r="R73" s="55">
        <v>0</v>
      </c>
      <c r="S73" s="55">
        <v>0</v>
      </c>
      <c r="T73" s="55">
        <v>0</v>
      </c>
      <c r="U73" s="55">
        <v>0.93800195921955998</v>
      </c>
      <c r="V73" s="55">
        <v>0</v>
      </c>
      <c r="W73" s="55">
        <v>15.1806513185002</v>
      </c>
      <c r="X73" s="55">
        <v>130.134839683553</v>
      </c>
      <c r="Y73" s="55">
        <v>11.615875303453</v>
      </c>
      <c r="Z73" s="55">
        <v>1349.4386561768899</v>
      </c>
      <c r="AA73" s="55">
        <v>733.67020668547696</v>
      </c>
      <c r="AB73" s="55">
        <v>0</v>
      </c>
      <c r="AC73" s="55">
        <v>0</v>
      </c>
      <c r="AD73" s="55">
        <v>449.167935366763</v>
      </c>
      <c r="AE73" s="55">
        <v>547.96137833366197</v>
      </c>
      <c r="AF73" s="55">
        <v>27.976469271371901</v>
      </c>
      <c r="AG73" s="55">
        <v>462.715428813811</v>
      </c>
      <c r="AH73" s="55">
        <v>552.78941367285597</v>
      </c>
      <c r="AI73" s="55">
        <v>237.56745274044201</v>
      </c>
      <c r="AJ73" s="55">
        <v>144.25052162871901</v>
      </c>
      <c r="AK73" s="55">
        <v>219.050802528068</v>
      </c>
      <c r="AL73" s="56">
        <f t="shared" si="25"/>
        <v>7558.844362693354</v>
      </c>
      <c r="AM73" s="55">
        <v>153.102751131579</v>
      </c>
      <c r="AN73" s="55">
        <v>5886.06025122133</v>
      </c>
      <c r="AO73" s="56">
        <f t="shared" si="26"/>
        <v>13598.007365046262</v>
      </c>
      <c r="AP73" s="55">
        <v>1064.1818245910399</v>
      </c>
      <c r="AQ73" s="55">
        <v>248.70413076620801</v>
      </c>
      <c r="AR73" s="55">
        <v>395.415454953633</v>
      </c>
      <c r="AS73" s="55">
        <v>0.88817807840921403</v>
      </c>
      <c r="AT73" s="55">
        <v>706.67732662161495</v>
      </c>
      <c r="AU73" s="55">
        <v>0</v>
      </c>
      <c r="AV73" s="55">
        <v>5.6193167814413396</v>
      </c>
      <c r="AW73" s="55">
        <v>25.4439482011731</v>
      </c>
      <c r="AX73" s="55">
        <v>0</v>
      </c>
      <c r="AY73" s="55">
        <v>0</v>
      </c>
      <c r="AZ73" s="55">
        <f t="shared" si="23"/>
        <v>0</v>
      </c>
      <c r="BA73" s="55">
        <v>168.63051719737999</v>
      </c>
      <c r="BB73" s="55">
        <v>72.460418660114996</v>
      </c>
      <c r="BC73" s="55">
        <v>4.43705893618817</v>
      </c>
      <c r="BD73" s="57">
        <f t="shared" si="9"/>
        <v>245.52799479368315</v>
      </c>
      <c r="BE73" s="55">
        <v>0</v>
      </c>
      <c r="BF73" s="58">
        <v>16694.011837713751</v>
      </c>
    </row>
    <row r="74" spans="1:58" ht="12" customHeight="1">
      <c r="A74" s="54" t="s">
        <v>87</v>
      </c>
      <c r="B74" s="55">
        <v>0</v>
      </c>
      <c r="C74" s="55">
        <v>26.772643188641698</v>
      </c>
      <c r="D74" s="55">
        <f t="shared" si="22"/>
        <v>26.772643188641698</v>
      </c>
      <c r="E74" s="55">
        <v>242.875362032705</v>
      </c>
      <c r="F74" s="55">
        <v>199.889803402783</v>
      </c>
      <c r="G74" s="55">
        <v>2498.3355165981302</v>
      </c>
      <c r="H74" s="55">
        <f t="shared" si="24"/>
        <v>2941.1006820336183</v>
      </c>
      <c r="I74" s="55">
        <v>3404.6410960492799</v>
      </c>
      <c r="J74" s="55">
        <v>10.7612132393214</v>
      </c>
      <c r="K74" s="55">
        <v>197.693109755135</v>
      </c>
      <c r="L74" s="55">
        <v>0</v>
      </c>
      <c r="M74" s="55">
        <v>107.56896445567899</v>
      </c>
      <c r="N74" s="55">
        <v>273.77625716226999</v>
      </c>
      <c r="O74" s="55">
        <v>504.00985365243798</v>
      </c>
      <c r="P74" s="55">
        <v>311.38556091226701</v>
      </c>
      <c r="Q74" s="55">
        <v>285.55575101006099</v>
      </c>
      <c r="R74" s="55">
        <v>121.329606390698</v>
      </c>
      <c r="S74" s="55">
        <v>304.11571253054001</v>
      </c>
      <c r="T74" s="55">
        <v>406.08253904064998</v>
      </c>
      <c r="U74" s="55">
        <v>881.30143913425502</v>
      </c>
      <c r="V74" s="55">
        <v>205.11274164181501</v>
      </c>
      <c r="W74" s="55">
        <v>979.70882186886899</v>
      </c>
      <c r="X74" s="55">
        <v>705.22585692411894</v>
      </c>
      <c r="Y74" s="55">
        <v>2027.0810494361899</v>
      </c>
      <c r="Z74" s="55">
        <v>1079.1944750873899</v>
      </c>
      <c r="AA74" s="55">
        <v>402.26655520540498</v>
      </c>
      <c r="AB74" s="55">
        <v>424.69116719101697</v>
      </c>
      <c r="AC74" s="55">
        <v>41.272854419295498</v>
      </c>
      <c r="AD74" s="55">
        <v>142.73931954436199</v>
      </c>
      <c r="AE74" s="55">
        <v>372.59945015478201</v>
      </c>
      <c r="AF74" s="55">
        <v>109.671686275433</v>
      </c>
      <c r="AG74" s="55">
        <v>10.066007586971701</v>
      </c>
      <c r="AH74" s="55">
        <v>80.998133353867303</v>
      </c>
      <c r="AI74" s="55">
        <v>15.080798526714901</v>
      </c>
      <c r="AJ74" s="55">
        <v>22.6886814726283</v>
      </c>
      <c r="AK74" s="55">
        <v>294.102337744029</v>
      </c>
      <c r="AL74" s="56">
        <f t="shared" si="25"/>
        <v>13720.721039765482</v>
      </c>
      <c r="AM74" s="55">
        <v>221.67065183529601</v>
      </c>
      <c r="AN74" s="55">
        <v>692.32448773031001</v>
      </c>
      <c r="AO74" s="56">
        <f t="shared" si="26"/>
        <v>17575.816861364707</v>
      </c>
      <c r="AP74" s="55">
        <v>1550.39456217209</v>
      </c>
      <c r="AQ74" s="55">
        <v>41.772264700889103</v>
      </c>
      <c r="AR74" s="55">
        <v>1.94665666669811</v>
      </c>
      <c r="AS74" s="55">
        <v>33.597502614996102</v>
      </c>
      <c r="AT74" s="55">
        <v>26.396461069162001</v>
      </c>
      <c r="AU74" s="55">
        <v>0</v>
      </c>
      <c r="AV74" s="55">
        <v>0</v>
      </c>
      <c r="AW74" s="55">
        <v>121.655480749861</v>
      </c>
      <c r="AX74" s="55">
        <v>0</v>
      </c>
      <c r="AY74" s="55">
        <v>0</v>
      </c>
      <c r="AZ74" s="55">
        <f t="shared" si="23"/>
        <v>0</v>
      </c>
      <c r="BA74" s="55">
        <v>72.341411446942303</v>
      </c>
      <c r="BB74" s="55">
        <v>339.32485922909802</v>
      </c>
      <c r="BC74" s="55">
        <v>813.19018542068</v>
      </c>
      <c r="BD74" s="57">
        <f t="shared" ref="BD74:BD126" si="27">BA74+BB74+BC74</f>
        <v>1224.8564560967202</v>
      </c>
      <c r="BE74" s="55">
        <v>0</v>
      </c>
      <c r="BF74" s="58">
        <v>20630.046285269789</v>
      </c>
    </row>
    <row r="75" spans="1:58" ht="12" customHeight="1">
      <c r="A75" s="54" t="s">
        <v>171</v>
      </c>
      <c r="B75" s="55">
        <v>0</v>
      </c>
      <c r="C75" s="55">
        <v>0</v>
      </c>
      <c r="D75" s="55">
        <f t="shared" si="22"/>
        <v>0</v>
      </c>
      <c r="E75" s="55">
        <v>65.627601182652199</v>
      </c>
      <c r="F75" s="55">
        <v>373.407868406548</v>
      </c>
      <c r="G75" s="55">
        <v>78.409334853715194</v>
      </c>
      <c r="H75" s="55">
        <f t="shared" si="24"/>
        <v>517.44480444291548</v>
      </c>
      <c r="I75" s="55">
        <v>2.8351510118568402</v>
      </c>
      <c r="J75" s="55">
        <v>0</v>
      </c>
      <c r="K75" s="55">
        <v>36.712777673761003</v>
      </c>
      <c r="L75" s="55">
        <v>0</v>
      </c>
      <c r="M75" s="55">
        <v>396.904612193508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0.95136489154399895</v>
      </c>
      <c r="V75" s="55">
        <v>0</v>
      </c>
      <c r="W75" s="55">
        <v>0</v>
      </c>
      <c r="X75" s="55">
        <v>0</v>
      </c>
      <c r="Y75" s="55">
        <v>3.6250329230746701</v>
      </c>
      <c r="Z75" s="55">
        <v>1352.6967278342599</v>
      </c>
      <c r="AA75" s="55">
        <v>62.624145106144098</v>
      </c>
      <c r="AB75" s="55">
        <v>217.24277765137299</v>
      </c>
      <c r="AC75" s="55">
        <v>14.809954410146799</v>
      </c>
      <c r="AD75" s="55">
        <v>4.8550641919023398</v>
      </c>
      <c r="AE75" s="55">
        <v>1224.9427007586401</v>
      </c>
      <c r="AF75" s="55">
        <v>119.49751874219901</v>
      </c>
      <c r="AG75" s="55">
        <v>0</v>
      </c>
      <c r="AH75" s="55">
        <v>5271.0198722648902</v>
      </c>
      <c r="AI75" s="55">
        <v>1426.68877543912</v>
      </c>
      <c r="AJ75" s="55">
        <v>610.54426690782896</v>
      </c>
      <c r="AK75" s="55">
        <v>30.336662051369501</v>
      </c>
      <c r="AL75" s="56">
        <f t="shared" si="25"/>
        <v>10776.287404051616</v>
      </c>
      <c r="AM75" s="55">
        <v>8.9759467314647097</v>
      </c>
      <c r="AN75" s="55">
        <v>27.437707258589899</v>
      </c>
      <c r="AO75" s="56">
        <f t="shared" si="26"/>
        <v>11330.145862484585</v>
      </c>
      <c r="AP75" s="55">
        <v>704.65763133288203</v>
      </c>
      <c r="AQ75" s="55">
        <v>5197.1934353670704</v>
      </c>
      <c r="AR75" s="55">
        <v>0</v>
      </c>
      <c r="AS75" s="55">
        <v>0</v>
      </c>
      <c r="AT75" s="55">
        <v>0</v>
      </c>
      <c r="AU75" s="55">
        <v>8.8777720058729201</v>
      </c>
      <c r="AV75" s="55">
        <v>0</v>
      </c>
      <c r="AW75" s="55">
        <v>246.32462654698301</v>
      </c>
      <c r="AX75" s="55">
        <v>0</v>
      </c>
      <c r="AY75" s="55">
        <v>6.8000777657589797</v>
      </c>
      <c r="AZ75" s="55">
        <f t="shared" si="23"/>
        <v>6.8000777657589797</v>
      </c>
      <c r="BA75" s="55">
        <v>0.87569815999356104</v>
      </c>
      <c r="BB75" s="55">
        <v>4.1459792482411402</v>
      </c>
      <c r="BC75" s="55">
        <v>10.366354289071699</v>
      </c>
      <c r="BD75" s="57">
        <f t="shared" si="27"/>
        <v>15.388031697306401</v>
      </c>
      <c r="BE75" s="55">
        <v>0</v>
      </c>
      <c r="BF75" s="58">
        <v>17514.317866978145</v>
      </c>
    </row>
    <row r="76" spans="1:58" ht="12" customHeight="1">
      <c r="A76" s="54" t="s">
        <v>172</v>
      </c>
      <c r="B76" s="55">
        <v>429.36257222040302</v>
      </c>
      <c r="C76" s="55">
        <v>173.33493255886199</v>
      </c>
      <c r="D76" s="55">
        <f t="shared" si="22"/>
        <v>602.69750477926505</v>
      </c>
      <c r="E76" s="55">
        <v>70.6687106530986</v>
      </c>
      <c r="F76" s="55">
        <v>0</v>
      </c>
      <c r="G76" s="55">
        <v>128.23968330722599</v>
      </c>
      <c r="H76" s="55">
        <f t="shared" si="24"/>
        <v>198.90839396032459</v>
      </c>
      <c r="I76" s="55">
        <v>8853.4967364671193</v>
      </c>
      <c r="J76" s="55">
        <v>0</v>
      </c>
      <c r="K76" s="55">
        <v>81.335483228416393</v>
      </c>
      <c r="L76" s="55">
        <v>66.196542434282094</v>
      </c>
      <c r="M76" s="55">
        <v>252.916593312347</v>
      </c>
      <c r="N76" s="55">
        <v>124.348947509323</v>
      </c>
      <c r="O76" s="55">
        <v>559.524750308085</v>
      </c>
      <c r="P76" s="55">
        <v>925.93040300656196</v>
      </c>
      <c r="Q76" s="55">
        <v>65.755656455781804</v>
      </c>
      <c r="R76" s="55">
        <v>25.9780892169663</v>
      </c>
      <c r="S76" s="55">
        <v>695.51178262801</v>
      </c>
      <c r="T76" s="55">
        <v>226.00607020980999</v>
      </c>
      <c r="U76" s="55">
        <v>331.546975749598</v>
      </c>
      <c r="V76" s="55">
        <v>265.02358068960501</v>
      </c>
      <c r="W76" s="55">
        <v>1306.5866331585501</v>
      </c>
      <c r="X76" s="55">
        <v>118.22831868800399</v>
      </c>
      <c r="Y76" s="55">
        <v>116.217415162237</v>
      </c>
      <c r="Z76" s="55">
        <v>9627.0359952174604</v>
      </c>
      <c r="AA76" s="55">
        <v>1540.45291003641</v>
      </c>
      <c r="AB76" s="55">
        <v>209.44149075949301</v>
      </c>
      <c r="AC76" s="55">
        <v>0</v>
      </c>
      <c r="AD76" s="55">
        <v>460.22246125977603</v>
      </c>
      <c r="AE76" s="55">
        <v>1157.1897819948499</v>
      </c>
      <c r="AF76" s="55">
        <v>1718.9736147303399</v>
      </c>
      <c r="AG76" s="55">
        <v>1409.3644935438999</v>
      </c>
      <c r="AH76" s="55">
        <v>2032.1113335737</v>
      </c>
      <c r="AI76" s="55">
        <v>1859.3367648875501</v>
      </c>
      <c r="AJ76" s="55">
        <v>181.78134461478101</v>
      </c>
      <c r="AK76" s="55">
        <v>1405.37710105664</v>
      </c>
      <c r="AL76" s="56">
        <f t="shared" si="25"/>
        <v>35615.891269899599</v>
      </c>
      <c r="AM76" s="55">
        <v>364.65008202432898</v>
      </c>
      <c r="AN76" s="55">
        <v>8984.8914177737497</v>
      </c>
      <c r="AO76" s="56">
        <f t="shared" si="26"/>
        <v>45164.341163657999</v>
      </c>
      <c r="AP76" s="55">
        <v>3687.1283600707202</v>
      </c>
      <c r="AQ76" s="55">
        <v>126.11081490726799</v>
      </c>
      <c r="AR76" s="55">
        <v>2.7535278479413101</v>
      </c>
      <c r="AS76" s="55">
        <v>31.746355702831298</v>
      </c>
      <c r="AT76" s="55">
        <v>63.612556416775199</v>
      </c>
      <c r="AU76" s="55">
        <v>53.109488641753899</v>
      </c>
      <c r="AV76" s="55">
        <v>287.330727139484</v>
      </c>
      <c r="AW76" s="55">
        <v>554.59249326237898</v>
      </c>
      <c r="AX76" s="55">
        <v>0</v>
      </c>
      <c r="AY76" s="55">
        <v>303.35731704836701</v>
      </c>
      <c r="AZ76" s="55">
        <f t="shared" si="23"/>
        <v>303.35731704836701</v>
      </c>
      <c r="BA76" s="55">
        <v>122.475719080399</v>
      </c>
      <c r="BB76" s="55">
        <v>172.28847098246499</v>
      </c>
      <c r="BC76" s="55">
        <v>425.28632980806901</v>
      </c>
      <c r="BD76" s="57">
        <f t="shared" si="27"/>
        <v>720.05051987093293</v>
      </c>
      <c r="BE76" s="55">
        <v>0</v>
      </c>
      <c r="BF76" s="58">
        <v>51810.162335396424</v>
      </c>
    </row>
    <row r="77" spans="1:58" ht="12" customHeight="1">
      <c r="A77" s="54" t="s">
        <v>173</v>
      </c>
      <c r="B77" s="55">
        <v>41.181011864506999</v>
      </c>
      <c r="C77" s="55">
        <v>103.21891669015901</v>
      </c>
      <c r="D77" s="55">
        <f t="shared" si="22"/>
        <v>144.39992855466602</v>
      </c>
      <c r="E77" s="55">
        <v>73.780808831204496</v>
      </c>
      <c r="F77" s="55">
        <v>0</v>
      </c>
      <c r="G77" s="55">
        <v>0</v>
      </c>
      <c r="H77" s="55">
        <f t="shared" si="24"/>
        <v>73.780808831204496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55">
        <v>0</v>
      </c>
      <c r="Z77" s="55">
        <v>0</v>
      </c>
      <c r="AA77" s="55">
        <v>4769.5381225347901</v>
      </c>
      <c r="AB77" s="55">
        <v>0</v>
      </c>
      <c r="AC77" s="55">
        <v>0</v>
      </c>
      <c r="AD77" s="55">
        <v>0</v>
      </c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6">
        <f t="shared" si="25"/>
        <v>4769.5381225347901</v>
      </c>
      <c r="AM77" s="55">
        <v>471.78859112858498</v>
      </c>
      <c r="AN77" s="55">
        <v>8483.9312061369492</v>
      </c>
      <c r="AO77" s="56">
        <f t="shared" si="26"/>
        <v>13799.038728631529</v>
      </c>
      <c r="AP77" s="55">
        <v>0</v>
      </c>
      <c r="AQ77" s="55">
        <v>0</v>
      </c>
      <c r="AR77" s="55">
        <v>0</v>
      </c>
      <c r="AS77" s="55">
        <v>0</v>
      </c>
      <c r="AT77" s="55">
        <v>493.76611607654098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f t="shared" si="23"/>
        <v>0</v>
      </c>
      <c r="BA77" s="55">
        <v>64.405553255520402</v>
      </c>
      <c r="BB77" s="55">
        <v>21.491114727084799</v>
      </c>
      <c r="BC77" s="55">
        <v>1.91719265870735</v>
      </c>
      <c r="BD77" s="57">
        <f t="shared" si="27"/>
        <v>87.813860641312559</v>
      </c>
      <c r="BE77" s="55">
        <v>0</v>
      </c>
      <c r="BF77" s="58">
        <v>14525.018633904048</v>
      </c>
    </row>
    <row r="78" spans="1:58" ht="12" customHeight="1">
      <c r="A78" s="54" t="s">
        <v>174</v>
      </c>
      <c r="B78" s="55">
        <v>2376.01717428658</v>
      </c>
      <c r="C78" s="55">
        <v>1747.6809036197999</v>
      </c>
      <c r="D78" s="55">
        <f t="shared" si="22"/>
        <v>4123.6980779063797</v>
      </c>
      <c r="E78" s="55">
        <v>56.055689350447402</v>
      </c>
      <c r="F78" s="55">
        <v>1.4203768102802199</v>
      </c>
      <c r="G78" s="55">
        <v>53.542246241426199</v>
      </c>
      <c r="H78" s="55">
        <f t="shared" si="24"/>
        <v>111.01831240215381</v>
      </c>
      <c r="I78" s="55">
        <v>2530.1640785681002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150.13522476356599</v>
      </c>
      <c r="P78" s="55">
        <v>0</v>
      </c>
      <c r="Q78" s="55">
        <v>0</v>
      </c>
      <c r="R78" s="55">
        <v>0</v>
      </c>
      <c r="S78" s="55">
        <v>326.09866861334802</v>
      </c>
      <c r="T78" s="55">
        <v>0</v>
      </c>
      <c r="U78" s="55">
        <v>37.921636324551599</v>
      </c>
      <c r="V78" s="55">
        <v>0.82883012790906896</v>
      </c>
      <c r="W78" s="55">
        <v>269.41791542006303</v>
      </c>
      <c r="X78" s="55">
        <v>43.392238332594303</v>
      </c>
      <c r="Y78" s="55">
        <v>113.53154634892999</v>
      </c>
      <c r="Z78" s="55">
        <v>364.50975063655602</v>
      </c>
      <c r="AA78" s="55">
        <v>2663.7575264106199</v>
      </c>
      <c r="AB78" s="55">
        <v>295.98608078999001</v>
      </c>
      <c r="AC78" s="55">
        <v>5.7875332393861099</v>
      </c>
      <c r="AD78" s="55">
        <v>111.353119035335</v>
      </c>
      <c r="AE78" s="55">
        <v>390.012365282036</v>
      </c>
      <c r="AF78" s="55">
        <v>274.94270506273602</v>
      </c>
      <c r="AG78" s="55">
        <v>17.4422491383589</v>
      </c>
      <c r="AH78" s="55">
        <v>1787.4990830034001</v>
      </c>
      <c r="AI78" s="55">
        <v>82.203864141577697</v>
      </c>
      <c r="AJ78" s="55">
        <v>127.280790660116</v>
      </c>
      <c r="AK78" s="55">
        <v>364.96969510157697</v>
      </c>
      <c r="AL78" s="56">
        <f t="shared" si="25"/>
        <v>9957.2349010007511</v>
      </c>
      <c r="AM78" s="55">
        <v>1069.0909431655</v>
      </c>
      <c r="AN78" s="55">
        <v>35362.116138726102</v>
      </c>
      <c r="AO78" s="56">
        <f t="shared" si="26"/>
        <v>46499.460295294513</v>
      </c>
      <c r="AP78" s="55">
        <v>145.97250035584699</v>
      </c>
      <c r="AQ78" s="55">
        <v>4.2749299693640603</v>
      </c>
      <c r="AR78" s="55">
        <v>0</v>
      </c>
      <c r="AS78" s="55">
        <v>0</v>
      </c>
      <c r="AT78" s="55">
        <v>995.95109366534598</v>
      </c>
      <c r="AU78" s="55">
        <v>0</v>
      </c>
      <c r="AV78" s="55">
        <v>548.11271580004905</v>
      </c>
      <c r="AW78" s="55">
        <v>8.1023049806115193</v>
      </c>
      <c r="AX78" s="55">
        <v>0</v>
      </c>
      <c r="AY78" s="55">
        <v>60.848577924069197</v>
      </c>
      <c r="AZ78" s="55">
        <f t="shared" si="23"/>
        <v>60.848577924069197</v>
      </c>
      <c r="BA78" s="55">
        <v>303.76605436494998</v>
      </c>
      <c r="BB78" s="55">
        <v>120.399237368923</v>
      </c>
      <c r="BC78" s="55">
        <v>110.66448712445801</v>
      </c>
      <c r="BD78" s="57">
        <f t="shared" si="27"/>
        <v>534.829778858331</v>
      </c>
      <c r="BE78" s="55">
        <v>0</v>
      </c>
      <c r="BF78" s="58">
        <v>53115.906710225448</v>
      </c>
    </row>
    <row r="79" spans="1:58" ht="12" customHeight="1">
      <c r="A79" s="54" t="s">
        <v>175</v>
      </c>
      <c r="B79" s="55">
        <v>0</v>
      </c>
      <c r="C79" s="55">
        <v>0</v>
      </c>
      <c r="D79" s="55">
        <f t="shared" si="22"/>
        <v>0</v>
      </c>
      <c r="E79" s="55">
        <v>0</v>
      </c>
      <c r="F79" s="55">
        <v>0</v>
      </c>
      <c r="G79" s="55">
        <v>0</v>
      </c>
      <c r="H79" s="55">
        <f t="shared" si="24"/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17.627157290035601</v>
      </c>
      <c r="AB79" s="55">
        <v>2281.4469607917099</v>
      </c>
      <c r="AC79" s="55">
        <v>461.06711358910701</v>
      </c>
      <c r="AD79" s="55">
        <v>0</v>
      </c>
      <c r="AE79" s="55">
        <v>4.5689049991384403</v>
      </c>
      <c r="AF79" s="55">
        <v>0</v>
      </c>
      <c r="AG79" s="55">
        <v>0</v>
      </c>
      <c r="AH79" s="55">
        <v>12.2314085675897</v>
      </c>
      <c r="AI79" s="55">
        <v>0</v>
      </c>
      <c r="AJ79" s="55">
        <v>0</v>
      </c>
      <c r="AK79" s="55">
        <v>0</v>
      </c>
      <c r="AL79" s="56">
        <f t="shared" si="25"/>
        <v>2776.9415452375806</v>
      </c>
      <c r="AM79" s="55">
        <v>0</v>
      </c>
      <c r="AN79" s="55">
        <v>0</v>
      </c>
      <c r="AO79" s="56">
        <f t="shared" si="26"/>
        <v>2776.9415452375806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3.2836805612254301</v>
      </c>
      <c r="AX79" s="55">
        <v>0</v>
      </c>
      <c r="AY79" s="55">
        <v>0</v>
      </c>
      <c r="AZ79" s="55">
        <f t="shared" si="23"/>
        <v>0</v>
      </c>
      <c r="BA79" s="55">
        <v>0</v>
      </c>
      <c r="BB79" s="55">
        <v>0</v>
      </c>
      <c r="BC79" s="55">
        <v>0</v>
      </c>
      <c r="BD79" s="57">
        <f t="shared" si="27"/>
        <v>0</v>
      </c>
      <c r="BE79" s="55">
        <v>0</v>
      </c>
      <c r="BF79" s="58">
        <v>2780.2252257988062</v>
      </c>
    </row>
    <row r="80" spans="1:58" ht="12" customHeight="1">
      <c r="A80" s="54" t="s">
        <v>176</v>
      </c>
      <c r="B80" s="55">
        <v>133.99187425569301</v>
      </c>
      <c r="C80" s="55">
        <v>263.86133355882401</v>
      </c>
      <c r="D80" s="55">
        <f t="shared" si="22"/>
        <v>397.85320781451702</v>
      </c>
      <c r="E80" s="55">
        <v>1983.2615292052101</v>
      </c>
      <c r="F80" s="55">
        <v>0</v>
      </c>
      <c r="G80" s="55">
        <v>155.019142122771</v>
      </c>
      <c r="H80" s="55">
        <f t="shared" si="24"/>
        <v>2138.2806713279811</v>
      </c>
      <c r="I80" s="55">
        <v>205.20818666385901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141.553808035793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0.93474809359444999</v>
      </c>
      <c r="V80" s="55">
        <v>0</v>
      </c>
      <c r="W80" s="55">
        <v>0</v>
      </c>
      <c r="X80" s="55">
        <v>0</v>
      </c>
      <c r="Y80" s="55">
        <v>0</v>
      </c>
      <c r="Z80" s="55">
        <v>773.91101710354803</v>
      </c>
      <c r="AA80" s="55">
        <v>586.85495372454398</v>
      </c>
      <c r="AB80" s="55">
        <v>8584.0196889796698</v>
      </c>
      <c r="AC80" s="55">
        <v>112.130449594596</v>
      </c>
      <c r="AD80" s="55">
        <v>17227.809592539401</v>
      </c>
      <c r="AE80" s="55">
        <v>8373.8564017453791</v>
      </c>
      <c r="AF80" s="55">
        <v>3425.7935450887799</v>
      </c>
      <c r="AG80" s="55">
        <v>140.16113468619099</v>
      </c>
      <c r="AH80" s="55">
        <v>7132.5772159988601</v>
      </c>
      <c r="AI80" s="55">
        <v>8310.0009567726102</v>
      </c>
      <c r="AJ80" s="55">
        <v>1046.7957914014301</v>
      </c>
      <c r="AK80" s="55">
        <v>1192.27174643853</v>
      </c>
      <c r="AL80" s="56">
        <f t="shared" si="25"/>
        <v>57253.879236866793</v>
      </c>
      <c r="AM80" s="55">
        <v>236.3537668422</v>
      </c>
      <c r="AN80" s="55">
        <v>16002.8973059695</v>
      </c>
      <c r="AO80" s="56">
        <f t="shared" si="26"/>
        <v>75631.410981006484</v>
      </c>
      <c r="AP80" s="55">
        <v>810.96313197881796</v>
      </c>
      <c r="AQ80" s="55">
        <v>31.8653219424864</v>
      </c>
      <c r="AR80" s="55">
        <v>11.2117527171423</v>
      </c>
      <c r="AS80" s="55">
        <v>0</v>
      </c>
      <c r="AT80" s="55">
        <v>0</v>
      </c>
      <c r="AU80" s="55">
        <v>0</v>
      </c>
      <c r="AV80" s="55">
        <v>0</v>
      </c>
      <c r="AW80" s="55">
        <v>223.73582781579901</v>
      </c>
      <c r="AX80" s="55">
        <v>0</v>
      </c>
      <c r="AY80" s="55">
        <v>0</v>
      </c>
      <c r="AZ80" s="55">
        <f t="shared" si="23"/>
        <v>0</v>
      </c>
      <c r="BA80" s="55">
        <v>127.331675602289</v>
      </c>
      <c r="BB80" s="55">
        <v>34.395506419091099</v>
      </c>
      <c r="BC80" s="55">
        <v>4.7379329371860299</v>
      </c>
      <c r="BD80" s="57">
        <f t="shared" si="27"/>
        <v>166.46511495856612</v>
      </c>
      <c r="BE80" s="55">
        <v>0</v>
      </c>
      <c r="BF80" s="58">
        <v>77273.505338233808</v>
      </c>
    </row>
    <row r="81" spans="1:58" ht="12" customHeight="1">
      <c r="A81" s="54" t="s">
        <v>177</v>
      </c>
      <c r="B81" s="55">
        <v>0</v>
      </c>
      <c r="C81" s="55">
        <v>0</v>
      </c>
      <c r="D81" s="55">
        <f t="shared" si="22"/>
        <v>0</v>
      </c>
      <c r="E81" s="55">
        <v>0</v>
      </c>
      <c r="F81" s="55">
        <v>0</v>
      </c>
      <c r="G81" s="55">
        <v>3.8269891172179298</v>
      </c>
      <c r="H81" s="55">
        <f t="shared" si="24"/>
        <v>3.8269891172179298</v>
      </c>
      <c r="I81" s="55">
        <v>617.46371457713099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228.945573322852</v>
      </c>
      <c r="P81" s="55">
        <v>305.25873636453002</v>
      </c>
      <c r="Q81" s="55">
        <v>0</v>
      </c>
      <c r="R81" s="55">
        <v>0</v>
      </c>
      <c r="S81" s="55">
        <v>20.497363399701001</v>
      </c>
      <c r="T81" s="55">
        <v>0</v>
      </c>
      <c r="U81" s="55">
        <v>6.6632863788371397</v>
      </c>
      <c r="V81" s="55">
        <v>12.2333732165356</v>
      </c>
      <c r="W81" s="55">
        <v>0</v>
      </c>
      <c r="X81" s="55">
        <v>0</v>
      </c>
      <c r="Y81" s="55">
        <v>175.912626258166</v>
      </c>
      <c r="Z81" s="55">
        <v>68.338373721957197</v>
      </c>
      <c r="AA81" s="55">
        <v>82.009888748486901</v>
      </c>
      <c r="AB81" s="55">
        <v>1147.7505576276201</v>
      </c>
      <c r="AC81" s="55">
        <v>6471.0517712413903</v>
      </c>
      <c r="AD81" s="55">
        <v>1532.6311864786101</v>
      </c>
      <c r="AE81" s="55">
        <v>1268.97748137745</v>
      </c>
      <c r="AF81" s="55">
        <v>6518.1081787172197</v>
      </c>
      <c r="AG81" s="55">
        <v>241.453033845302</v>
      </c>
      <c r="AH81" s="55">
        <v>527.28764282326404</v>
      </c>
      <c r="AI81" s="55">
        <v>2921.4061125409298</v>
      </c>
      <c r="AJ81" s="55">
        <v>860.49593518382903</v>
      </c>
      <c r="AK81" s="55">
        <v>1785.50960475795</v>
      </c>
      <c r="AL81" s="56">
        <f t="shared" si="25"/>
        <v>24791.994440581755</v>
      </c>
      <c r="AM81" s="55">
        <v>144.59373000458501</v>
      </c>
      <c r="AN81" s="55">
        <v>3221.7522284658498</v>
      </c>
      <c r="AO81" s="56">
        <f t="shared" si="26"/>
        <v>28162.167388169408</v>
      </c>
      <c r="AP81" s="55">
        <v>16.1052609420091</v>
      </c>
      <c r="AQ81" s="55">
        <v>13.520816534603799</v>
      </c>
      <c r="AR81" s="55">
        <v>0</v>
      </c>
      <c r="AS81" s="55">
        <v>0</v>
      </c>
      <c r="AT81" s="55">
        <v>50.462266889242102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f t="shared" si="23"/>
        <v>0</v>
      </c>
      <c r="BA81" s="55">
        <v>13.590358102075699</v>
      </c>
      <c r="BB81" s="55">
        <v>3.0403847820435002</v>
      </c>
      <c r="BC81" s="55">
        <v>0</v>
      </c>
      <c r="BD81" s="57">
        <f t="shared" si="27"/>
        <v>16.630742884119201</v>
      </c>
      <c r="BE81" s="55">
        <v>0</v>
      </c>
      <c r="BF81" s="58">
        <v>28258.886475419389</v>
      </c>
    </row>
    <row r="82" spans="1:58" ht="12" customHeight="1">
      <c r="A82" s="54" t="s">
        <v>178</v>
      </c>
      <c r="B82" s="55">
        <v>0</v>
      </c>
      <c r="C82" s="55">
        <v>0</v>
      </c>
      <c r="D82" s="55">
        <f t="shared" si="22"/>
        <v>0</v>
      </c>
      <c r="E82" s="55">
        <v>0</v>
      </c>
      <c r="F82" s="55">
        <v>0</v>
      </c>
      <c r="G82" s="55">
        <v>77.317184917251197</v>
      </c>
      <c r="H82" s="55">
        <f t="shared" si="24"/>
        <v>77.317184917251197</v>
      </c>
      <c r="I82" s="55">
        <v>0</v>
      </c>
      <c r="J82" s="55">
        <v>0</v>
      </c>
      <c r="K82" s="55">
        <v>0.90835855808903498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152.416263581164</v>
      </c>
      <c r="AC82" s="55">
        <v>416.913777424214</v>
      </c>
      <c r="AD82" s="55">
        <v>0</v>
      </c>
      <c r="AE82" s="55">
        <v>1715.83526763229</v>
      </c>
      <c r="AF82" s="55">
        <v>1196.76073441467</v>
      </c>
      <c r="AG82" s="55">
        <v>0</v>
      </c>
      <c r="AH82" s="55">
        <v>0</v>
      </c>
      <c r="AI82" s="55">
        <v>2320.9730589952901</v>
      </c>
      <c r="AJ82" s="55">
        <v>22.926258320350701</v>
      </c>
      <c r="AK82" s="55">
        <v>0</v>
      </c>
      <c r="AL82" s="56">
        <f t="shared" si="25"/>
        <v>5826.7337189260679</v>
      </c>
      <c r="AM82" s="55">
        <v>0</v>
      </c>
      <c r="AN82" s="55">
        <v>383.628368020116</v>
      </c>
      <c r="AO82" s="56">
        <f t="shared" si="26"/>
        <v>6287.6792718634351</v>
      </c>
      <c r="AP82" s="55">
        <v>420.38345098596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55">
        <v>0</v>
      </c>
      <c r="AY82" s="55">
        <v>0</v>
      </c>
      <c r="AZ82" s="55">
        <f t="shared" si="23"/>
        <v>0</v>
      </c>
      <c r="BA82" s="55">
        <v>0</v>
      </c>
      <c r="BB82" s="55">
        <v>0</v>
      </c>
      <c r="BC82" s="55">
        <v>0</v>
      </c>
      <c r="BD82" s="57">
        <f t="shared" si="27"/>
        <v>0</v>
      </c>
      <c r="BE82" s="55">
        <v>0</v>
      </c>
      <c r="BF82" s="58">
        <v>6708.062722849395</v>
      </c>
    </row>
    <row r="83" spans="1:58" ht="12" customHeight="1">
      <c r="A83" s="54" t="s">
        <v>179</v>
      </c>
      <c r="B83" s="55">
        <v>376.87614948734</v>
      </c>
      <c r="C83" s="55">
        <v>598.60589827941806</v>
      </c>
      <c r="D83" s="55">
        <f t="shared" si="22"/>
        <v>975.48204776675811</v>
      </c>
      <c r="E83" s="55">
        <v>1425.7573217573299</v>
      </c>
      <c r="F83" s="55">
        <v>550.74936841037004</v>
      </c>
      <c r="G83" s="55">
        <v>288.28751216149698</v>
      </c>
      <c r="H83" s="55">
        <f t="shared" si="24"/>
        <v>2264.7942023291971</v>
      </c>
      <c r="I83" s="55">
        <v>7526.3554115937104</v>
      </c>
      <c r="J83" s="55">
        <v>33.132974794284003</v>
      </c>
      <c r="K83" s="55">
        <v>103.874367146417</v>
      </c>
      <c r="L83" s="55">
        <v>94.732556716191894</v>
      </c>
      <c r="M83" s="55">
        <v>64.330212715147894</v>
      </c>
      <c r="N83" s="55">
        <v>323.28012798771999</v>
      </c>
      <c r="O83" s="55">
        <v>124.20315532166801</v>
      </c>
      <c r="P83" s="55">
        <v>28.622059064885001</v>
      </c>
      <c r="Q83" s="55">
        <v>301.05322711037098</v>
      </c>
      <c r="R83" s="55">
        <v>56.728067491396502</v>
      </c>
      <c r="S83" s="55">
        <v>303.44664546009102</v>
      </c>
      <c r="T83" s="55">
        <v>127.433414125979</v>
      </c>
      <c r="U83" s="55">
        <v>142.358662136628</v>
      </c>
      <c r="V83" s="55">
        <v>47.432275534712701</v>
      </c>
      <c r="W83" s="55">
        <v>919.441436568222</v>
      </c>
      <c r="X83" s="55">
        <v>874.92258730608</v>
      </c>
      <c r="Y83" s="55">
        <v>44.198512083840001</v>
      </c>
      <c r="Z83" s="55">
        <v>151.40991845359301</v>
      </c>
      <c r="AA83" s="55">
        <v>199.911267313639</v>
      </c>
      <c r="AB83" s="55">
        <v>2233.7430496458401</v>
      </c>
      <c r="AC83" s="55">
        <v>182.50283422958699</v>
      </c>
      <c r="AD83" s="55">
        <v>6827.2454159649396</v>
      </c>
      <c r="AE83" s="55">
        <v>7408.0699936904703</v>
      </c>
      <c r="AF83" s="55">
        <v>2394.23827021535</v>
      </c>
      <c r="AG83" s="55">
        <v>1183.8232002159</v>
      </c>
      <c r="AH83" s="55">
        <v>3991.7809136001201</v>
      </c>
      <c r="AI83" s="55">
        <v>2805.4821700366801</v>
      </c>
      <c r="AJ83" s="55">
        <v>2362.8633909105702</v>
      </c>
      <c r="AK83" s="55">
        <v>1064.15320357114</v>
      </c>
      <c r="AL83" s="56">
        <f t="shared" si="25"/>
        <v>41920.76932100518</v>
      </c>
      <c r="AM83" s="55">
        <v>2612.6305283873698</v>
      </c>
      <c r="AN83" s="55">
        <v>24171.979140941701</v>
      </c>
      <c r="AO83" s="56">
        <f t="shared" si="26"/>
        <v>70970.173192663453</v>
      </c>
      <c r="AP83" s="55">
        <v>1171.5812904705499</v>
      </c>
      <c r="AQ83" s="55">
        <v>94.862585326589098</v>
      </c>
      <c r="AR83" s="55">
        <v>35.543318470562298</v>
      </c>
      <c r="AS83" s="55">
        <v>0</v>
      </c>
      <c r="AT83" s="55">
        <v>398.838443368105</v>
      </c>
      <c r="AU83" s="55">
        <v>0</v>
      </c>
      <c r="AV83" s="55">
        <v>1799.3709794225799</v>
      </c>
      <c r="AW83" s="55">
        <v>143.47655589514599</v>
      </c>
      <c r="AX83" s="55">
        <v>0</v>
      </c>
      <c r="AY83" s="55">
        <v>0</v>
      </c>
      <c r="AZ83" s="55">
        <f t="shared" si="23"/>
        <v>0</v>
      </c>
      <c r="BA83" s="55">
        <v>1159.9040585830501</v>
      </c>
      <c r="BB83" s="55">
        <v>71.824398523953704</v>
      </c>
      <c r="BC83" s="55">
        <v>60.242920242627001</v>
      </c>
      <c r="BD83" s="57">
        <f t="shared" si="27"/>
        <v>1291.9713773496308</v>
      </c>
      <c r="BE83" s="55">
        <v>0</v>
      </c>
      <c r="BF83" s="58">
        <v>77164.385239588271</v>
      </c>
    </row>
    <row r="84" spans="1:58" ht="12" customHeight="1">
      <c r="A84" s="54" t="s">
        <v>93</v>
      </c>
      <c r="B84" s="55">
        <v>166.19306641770501</v>
      </c>
      <c r="C84" s="55">
        <v>66.325900584511103</v>
      </c>
      <c r="D84" s="55">
        <f t="shared" si="22"/>
        <v>232.51896700221613</v>
      </c>
      <c r="E84" s="55">
        <v>5690.5056356629302</v>
      </c>
      <c r="F84" s="55">
        <v>3413.5456714295401</v>
      </c>
      <c r="G84" s="55">
        <v>2044.0509185613801</v>
      </c>
      <c r="H84" s="55">
        <f t="shared" si="24"/>
        <v>11148.102225653851</v>
      </c>
      <c r="I84" s="55">
        <v>1883.7616641222701</v>
      </c>
      <c r="J84" s="55">
        <v>11.0752760762691</v>
      </c>
      <c r="K84" s="55">
        <v>250.19322277077001</v>
      </c>
      <c r="L84" s="55">
        <v>420.61132862998801</v>
      </c>
      <c r="M84" s="55">
        <v>124.249385987842</v>
      </c>
      <c r="N84" s="55">
        <v>407.22203543677603</v>
      </c>
      <c r="O84" s="55">
        <v>1751.12054101844</v>
      </c>
      <c r="P84" s="55">
        <v>1087.39490594258</v>
      </c>
      <c r="Q84" s="55">
        <v>455.95555445756497</v>
      </c>
      <c r="R84" s="55">
        <v>407.22861970314199</v>
      </c>
      <c r="S84" s="55">
        <v>618.29528522982298</v>
      </c>
      <c r="T84" s="55">
        <v>255.2110400711</v>
      </c>
      <c r="U84" s="55">
        <v>448.026564682279</v>
      </c>
      <c r="V84" s="55">
        <v>121.708164285731</v>
      </c>
      <c r="W84" s="55">
        <v>151.445962434275</v>
      </c>
      <c r="X84" s="55">
        <v>221.60721579772999</v>
      </c>
      <c r="Y84" s="55">
        <v>232.61691627023501</v>
      </c>
      <c r="Z84" s="55">
        <v>475.01288978899203</v>
      </c>
      <c r="AA84" s="55">
        <v>1951.87866343665</v>
      </c>
      <c r="AB84" s="55">
        <v>6333.62270539152</v>
      </c>
      <c r="AC84" s="55">
        <v>1391.2223735984401</v>
      </c>
      <c r="AD84" s="55">
        <v>540.32523145663595</v>
      </c>
      <c r="AE84" s="55">
        <v>28202.2967145527</v>
      </c>
      <c r="AF84" s="55">
        <v>1127.59061982546</v>
      </c>
      <c r="AG84" s="55">
        <v>230.96938098391999</v>
      </c>
      <c r="AH84" s="55">
        <v>2054.68267646407</v>
      </c>
      <c r="AI84" s="55">
        <v>659.92829207652801</v>
      </c>
      <c r="AJ84" s="55">
        <v>872.07690758943295</v>
      </c>
      <c r="AK84" s="55">
        <v>384.43822192281101</v>
      </c>
      <c r="AL84" s="56">
        <f t="shared" si="25"/>
        <v>53071.768360003989</v>
      </c>
      <c r="AM84" s="55">
        <v>1814.2381407550399</v>
      </c>
      <c r="AN84" s="55">
        <v>5897.9423531356697</v>
      </c>
      <c r="AO84" s="56">
        <f t="shared" si="26"/>
        <v>71932.051079548546</v>
      </c>
      <c r="AP84" s="55">
        <v>4160.5374702783301</v>
      </c>
      <c r="AQ84" s="55">
        <v>4023.5973848828498</v>
      </c>
      <c r="AR84" s="55">
        <v>1948.47510670406</v>
      </c>
      <c r="AS84" s="55">
        <v>274.256352171304</v>
      </c>
      <c r="AT84" s="55">
        <v>67.430544594874704</v>
      </c>
      <c r="AU84" s="55">
        <v>45.159552230415898</v>
      </c>
      <c r="AV84" s="55">
        <v>188.70246474078201</v>
      </c>
      <c r="AW84" s="55">
        <v>2288.30234650373</v>
      </c>
      <c r="AX84" s="55">
        <v>0</v>
      </c>
      <c r="AY84" s="55">
        <v>449.971378837278</v>
      </c>
      <c r="AZ84" s="55">
        <f t="shared" si="23"/>
        <v>449.971378837278</v>
      </c>
      <c r="BA84" s="55">
        <v>783.29676561231497</v>
      </c>
      <c r="BB84" s="55">
        <v>84.141789187175704</v>
      </c>
      <c r="BC84" s="55">
        <v>737.43346223666902</v>
      </c>
      <c r="BD84" s="57">
        <f t="shared" si="27"/>
        <v>1604.8720170361598</v>
      </c>
      <c r="BE84" s="55">
        <v>0</v>
      </c>
      <c r="BF84" s="58">
        <v>88980.47864546215</v>
      </c>
    </row>
    <row r="85" spans="1:58" ht="12" customHeight="1">
      <c r="A85" s="54" t="s">
        <v>180</v>
      </c>
      <c r="B85" s="55">
        <v>0</v>
      </c>
      <c r="C85" s="55">
        <v>0</v>
      </c>
      <c r="D85" s="55">
        <f t="shared" si="22"/>
        <v>0</v>
      </c>
      <c r="E85" s="55">
        <v>0</v>
      </c>
      <c r="F85" s="55">
        <v>0</v>
      </c>
      <c r="G85" s="55">
        <v>0</v>
      </c>
      <c r="H85" s="55">
        <f t="shared" si="24"/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5.53804543408756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0.66525539135154199</v>
      </c>
      <c r="AE85" s="55">
        <v>8.0455788548998193</v>
      </c>
      <c r="AF85" s="55">
        <v>1058.2247630286699</v>
      </c>
      <c r="AG85" s="55">
        <v>0</v>
      </c>
      <c r="AH85" s="55">
        <v>15.1275900714289</v>
      </c>
      <c r="AI85" s="55">
        <v>0</v>
      </c>
      <c r="AJ85" s="55">
        <v>1.54209397889821</v>
      </c>
      <c r="AK85" s="55">
        <v>0</v>
      </c>
      <c r="AL85" s="56">
        <f t="shared" si="25"/>
        <v>1089.1433267593359</v>
      </c>
      <c r="AM85" s="55">
        <v>0</v>
      </c>
      <c r="AN85" s="55">
        <v>0</v>
      </c>
      <c r="AO85" s="56">
        <f t="shared" si="26"/>
        <v>1089.1433267593359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334.93166359890103</v>
      </c>
      <c r="AV85" s="55">
        <v>2.3428342897987</v>
      </c>
      <c r="AW85" s="55">
        <v>1.51855641658701</v>
      </c>
      <c r="AX85" s="55">
        <v>0</v>
      </c>
      <c r="AY85" s="55">
        <v>0</v>
      </c>
      <c r="AZ85" s="55">
        <f t="shared" si="23"/>
        <v>0</v>
      </c>
      <c r="BA85" s="55">
        <v>0</v>
      </c>
      <c r="BB85" s="55">
        <v>0</v>
      </c>
      <c r="BC85" s="55">
        <v>0</v>
      </c>
      <c r="BD85" s="57">
        <f t="shared" si="27"/>
        <v>0</v>
      </c>
      <c r="BE85" s="55">
        <v>0</v>
      </c>
      <c r="BF85" s="58">
        <v>1427.9363810646225</v>
      </c>
    </row>
    <row r="86" spans="1:58" ht="12" customHeight="1">
      <c r="A86" s="54" t="s">
        <v>181</v>
      </c>
      <c r="B86" s="55">
        <v>1.00103170137176</v>
      </c>
      <c r="C86" s="55">
        <v>0</v>
      </c>
      <c r="D86" s="55">
        <f t="shared" si="22"/>
        <v>1.00103170137176</v>
      </c>
      <c r="E86" s="55">
        <v>72.314500570745693</v>
      </c>
      <c r="F86" s="55">
        <v>0</v>
      </c>
      <c r="G86" s="55">
        <v>0</v>
      </c>
      <c r="H86" s="55">
        <f t="shared" si="24"/>
        <v>72.314500570745693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173.541283746441</v>
      </c>
      <c r="AF86" s="55">
        <v>0</v>
      </c>
      <c r="AG86" s="55">
        <v>5231.97564979444</v>
      </c>
      <c r="AH86" s="55">
        <v>0</v>
      </c>
      <c r="AI86" s="55">
        <v>1.7108716799914501</v>
      </c>
      <c r="AJ86" s="55">
        <v>23.433791266711602</v>
      </c>
      <c r="AK86" s="55">
        <v>0</v>
      </c>
      <c r="AL86" s="56">
        <f t="shared" si="25"/>
        <v>5430.6615964875837</v>
      </c>
      <c r="AM86" s="55">
        <v>40.955111174348303</v>
      </c>
      <c r="AN86" s="55">
        <v>0</v>
      </c>
      <c r="AO86" s="56">
        <f t="shared" si="26"/>
        <v>5543.9312082326778</v>
      </c>
      <c r="AP86" s="55">
        <v>103.947553446353</v>
      </c>
      <c r="AQ86" s="55">
        <v>42.083838961722797</v>
      </c>
      <c r="AR86" s="55">
        <v>2847.0553583291198</v>
      </c>
      <c r="AS86" s="55">
        <v>447.23746504485302</v>
      </c>
      <c r="AT86" s="55">
        <v>1.0536555188586501</v>
      </c>
      <c r="AU86" s="55">
        <v>525.09285680912103</v>
      </c>
      <c r="AV86" s="55">
        <v>1.0319393953164899</v>
      </c>
      <c r="AW86" s="55">
        <v>1370.7086799736601</v>
      </c>
      <c r="AX86" s="55">
        <v>166.35902266923799</v>
      </c>
      <c r="AY86" s="55">
        <v>110.811208325808</v>
      </c>
      <c r="AZ86" s="55">
        <f t="shared" si="23"/>
        <v>277.17023099504598</v>
      </c>
      <c r="BA86" s="55">
        <v>533.07291449288596</v>
      </c>
      <c r="BB86" s="55">
        <v>919.71639656816001</v>
      </c>
      <c r="BC86" s="55">
        <v>130.18969279838799</v>
      </c>
      <c r="BD86" s="57">
        <f t="shared" si="27"/>
        <v>1582.979003859434</v>
      </c>
      <c r="BE86" s="55">
        <v>0</v>
      </c>
      <c r="BF86" s="58">
        <v>12983.254198419036</v>
      </c>
    </row>
    <row r="87" spans="1:58" ht="12" customHeight="1">
      <c r="A87" s="54" t="s">
        <v>182</v>
      </c>
      <c r="B87" s="55">
        <v>39.920703433014801</v>
      </c>
      <c r="C87" s="55">
        <v>102.486492022268</v>
      </c>
      <c r="D87" s="55">
        <f t="shared" si="22"/>
        <v>142.40719545528279</v>
      </c>
      <c r="E87" s="55">
        <v>187.61598423616601</v>
      </c>
      <c r="F87" s="55">
        <v>20.8413717158131</v>
      </c>
      <c r="G87" s="55">
        <v>40.440581333978301</v>
      </c>
      <c r="H87" s="55">
        <f t="shared" si="24"/>
        <v>248.89793728595743</v>
      </c>
      <c r="I87" s="55">
        <v>153.05030863627999</v>
      </c>
      <c r="J87" s="55">
        <v>4.4049298552543501</v>
      </c>
      <c r="K87" s="55">
        <v>59.794950943501703</v>
      </c>
      <c r="L87" s="55">
        <v>4.8440038260118303</v>
      </c>
      <c r="M87" s="55">
        <v>8.6904529836368702</v>
      </c>
      <c r="N87" s="55">
        <v>18.965001010366699</v>
      </c>
      <c r="O87" s="55">
        <v>58.279192402921197</v>
      </c>
      <c r="P87" s="55">
        <v>4.9326888424369804</v>
      </c>
      <c r="Q87" s="55">
        <v>4.0167581351843804</v>
      </c>
      <c r="R87" s="55">
        <v>5.8658653089942803</v>
      </c>
      <c r="S87" s="55">
        <v>70.118800389799404</v>
      </c>
      <c r="T87" s="55">
        <v>31.817697900053801</v>
      </c>
      <c r="U87" s="55">
        <v>8.8322071375556792</v>
      </c>
      <c r="V87" s="55">
        <v>1.80170831456101</v>
      </c>
      <c r="W87" s="55">
        <v>5.9558625122506204</v>
      </c>
      <c r="X87" s="55">
        <v>3.5594683265093199</v>
      </c>
      <c r="Y87" s="55">
        <v>14.0224157338012</v>
      </c>
      <c r="Z87" s="55">
        <v>69.538257510737594</v>
      </c>
      <c r="AA87" s="55">
        <v>128.71458110539399</v>
      </c>
      <c r="AB87" s="55">
        <v>22.918426658863801</v>
      </c>
      <c r="AC87" s="55">
        <v>77.282803367640199</v>
      </c>
      <c r="AD87" s="55">
        <v>29.214024301747699</v>
      </c>
      <c r="AE87" s="55">
        <v>4390.8859593407497</v>
      </c>
      <c r="AF87" s="55">
        <v>8097.3733182691403</v>
      </c>
      <c r="AG87" s="55">
        <v>1838.4130807342101</v>
      </c>
      <c r="AH87" s="55">
        <v>1197.2215401354699</v>
      </c>
      <c r="AI87" s="55">
        <v>1110.6622965112899</v>
      </c>
      <c r="AJ87" s="55">
        <v>313.44460199996502</v>
      </c>
      <c r="AK87" s="55">
        <v>219.97148837346401</v>
      </c>
      <c r="AL87" s="56">
        <f t="shared" si="25"/>
        <v>17954.592690567788</v>
      </c>
      <c r="AM87" s="55">
        <v>4963.7018774212502</v>
      </c>
      <c r="AN87" s="55">
        <v>10626.2837461198</v>
      </c>
      <c r="AO87" s="56">
        <f t="shared" si="26"/>
        <v>33793.476251394794</v>
      </c>
      <c r="AP87" s="55">
        <v>1085.69545771916</v>
      </c>
      <c r="AQ87" s="55">
        <v>1203.4213900709599</v>
      </c>
      <c r="AR87" s="55">
        <v>1085.2357510842201</v>
      </c>
      <c r="AS87" s="55">
        <v>41.815332507797798</v>
      </c>
      <c r="AT87" s="55">
        <v>420.19318100790503</v>
      </c>
      <c r="AU87" s="55">
        <v>22.385344108530699</v>
      </c>
      <c r="AV87" s="55">
        <v>48.012170099734</v>
      </c>
      <c r="AW87" s="55">
        <v>758.20135193925398</v>
      </c>
      <c r="AX87" s="55">
        <v>0</v>
      </c>
      <c r="AY87" s="55">
        <v>3.0061919665553698</v>
      </c>
      <c r="AZ87" s="55">
        <f t="shared" si="23"/>
        <v>3.0061919665553698</v>
      </c>
      <c r="BA87" s="55">
        <v>114.02124741305001</v>
      </c>
      <c r="BB87" s="55">
        <v>59.963144312524697</v>
      </c>
      <c r="BC87" s="55">
        <v>7.4445092976271496</v>
      </c>
      <c r="BD87" s="57">
        <f t="shared" si="27"/>
        <v>181.42890102320186</v>
      </c>
      <c r="BE87" s="55">
        <v>0</v>
      </c>
      <c r="BF87" s="58">
        <v>40086.241483908198</v>
      </c>
    </row>
    <row r="88" spans="1:58" ht="12" customHeight="1">
      <c r="A88" s="54" t="s">
        <v>183</v>
      </c>
      <c r="B88" s="55">
        <v>0</v>
      </c>
      <c r="C88" s="55">
        <v>0</v>
      </c>
      <c r="D88" s="55">
        <f t="shared" si="22"/>
        <v>0</v>
      </c>
      <c r="E88" s="55">
        <v>0</v>
      </c>
      <c r="F88" s="55">
        <v>0</v>
      </c>
      <c r="G88" s="55">
        <v>0</v>
      </c>
      <c r="H88" s="55">
        <f t="shared" si="24"/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227.06190262757599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442.55479134164699</v>
      </c>
      <c r="AF88" s="55">
        <v>523.42518984999901</v>
      </c>
      <c r="AG88" s="55">
        <v>21669.944861175802</v>
      </c>
      <c r="AH88" s="55">
        <v>251.76105719103799</v>
      </c>
      <c r="AI88" s="55">
        <v>204.159715743996</v>
      </c>
      <c r="AJ88" s="55">
        <v>31.558410804979101</v>
      </c>
      <c r="AK88" s="55">
        <v>48.371919961011201</v>
      </c>
      <c r="AL88" s="56">
        <f t="shared" si="25"/>
        <v>23398.83784869605</v>
      </c>
      <c r="AM88" s="55">
        <v>96.4838361357547</v>
      </c>
      <c r="AN88" s="55">
        <v>10.7548889923911</v>
      </c>
      <c r="AO88" s="56">
        <f t="shared" si="26"/>
        <v>23506.076573824197</v>
      </c>
      <c r="AP88" s="55">
        <v>38.4491045011426</v>
      </c>
      <c r="AQ88" s="55">
        <v>170.93887273922101</v>
      </c>
      <c r="AR88" s="55">
        <v>689.02867584476201</v>
      </c>
      <c r="AS88" s="55">
        <v>157.45682390768499</v>
      </c>
      <c r="AT88" s="55">
        <v>0</v>
      </c>
      <c r="AU88" s="55">
        <v>567.96117075180598</v>
      </c>
      <c r="AV88" s="55">
        <v>0</v>
      </c>
      <c r="AW88" s="55">
        <v>1350.03753425733</v>
      </c>
      <c r="AX88" s="55">
        <v>3.5783619916943898</v>
      </c>
      <c r="AY88" s="55">
        <v>3.6320539106630298</v>
      </c>
      <c r="AZ88" s="55">
        <f t="shared" si="23"/>
        <v>7.2104159023574201</v>
      </c>
      <c r="BA88" s="55">
        <v>92.100629911756101</v>
      </c>
      <c r="BB88" s="55">
        <v>22.296155068318999</v>
      </c>
      <c r="BC88" s="55">
        <v>6.1935372010982297</v>
      </c>
      <c r="BD88" s="57">
        <f t="shared" si="27"/>
        <v>120.59032218117332</v>
      </c>
      <c r="BE88" s="55">
        <v>0</v>
      </c>
      <c r="BF88" s="58">
        <v>26724.805836306296</v>
      </c>
    </row>
    <row r="89" spans="1:58" ht="12" customHeight="1">
      <c r="A89" s="54" t="s">
        <v>184</v>
      </c>
      <c r="B89" s="55">
        <v>0</v>
      </c>
      <c r="C89" s="55">
        <v>0</v>
      </c>
      <c r="D89" s="55">
        <f t="shared" si="22"/>
        <v>0</v>
      </c>
      <c r="E89" s="55">
        <v>269.02025928228198</v>
      </c>
      <c r="F89" s="55">
        <v>0</v>
      </c>
      <c r="G89" s="55">
        <v>0</v>
      </c>
      <c r="H89" s="55">
        <f t="shared" si="24"/>
        <v>269.02025928228198</v>
      </c>
      <c r="I89" s="55">
        <v>19.432816220802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289.62579036628199</v>
      </c>
      <c r="Q89" s="55">
        <v>0</v>
      </c>
      <c r="R89" s="55">
        <v>0</v>
      </c>
      <c r="S89" s="55">
        <v>0</v>
      </c>
      <c r="T89" s="55">
        <v>0</v>
      </c>
      <c r="U89" s="55">
        <v>29.343991055648502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0</v>
      </c>
      <c r="AD89" s="55">
        <v>0</v>
      </c>
      <c r="AE89" s="55">
        <v>677.54994799914095</v>
      </c>
      <c r="AF89" s="55">
        <v>39.756392834831502</v>
      </c>
      <c r="AG89" s="55">
        <v>2660.7693312373599</v>
      </c>
      <c r="AH89" s="55">
        <v>185.90443658951699</v>
      </c>
      <c r="AI89" s="55">
        <v>1.47196338305087</v>
      </c>
      <c r="AJ89" s="55">
        <v>33.310249587826398</v>
      </c>
      <c r="AK89" s="55">
        <v>5.8377438875508396</v>
      </c>
      <c r="AL89" s="56">
        <f t="shared" si="25"/>
        <v>3943.0026631620094</v>
      </c>
      <c r="AM89" s="55">
        <v>8.3895446122361204</v>
      </c>
      <c r="AN89" s="55">
        <v>610.52100068521099</v>
      </c>
      <c r="AO89" s="56">
        <f t="shared" si="26"/>
        <v>4830.9334677417382</v>
      </c>
      <c r="AP89" s="55">
        <v>101.969407085966</v>
      </c>
      <c r="AQ89" s="55">
        <v>28.628947394380099</v>
      </c>
      <c r="AR89" s="55">
        <v>62.215838433846102</v>
      </c>
      <c r="AS89" s="55">
        <v>0</v>
      </c>
      <c r="AT89" s="55">
        <v>0</v>
      </c>
      <c r="AU89" s="55">
        <v>29.503230862077501</v>
      </c>
      <c r="AV89" s="55">
        <v>0</v>
      </c>
      <c r="AW89" s="55">
        <v>1198.15928917919</v>
      </c>
      <c r="AX89" s="55">
        <v>0</v>
      </c>
      <c r="AY89" s="55">
        <v>10682.3275879303</v>
      </c>
      <c r="AZ89" s="55">
        <f t="shared" si="23"/>
        <v>10682.3275879303</v>
      </c>
      <c r="BA89" s="55">
        <v>313.35763652891501</v>
      </c>
      <c r="BB89" s="55">
        <v>976.79855029300495</v>
      </c>
      <c r="BC89" s="55">
        <v>2761.8450383424802</v>
      </c>
      <c r="BD89" s="57">
        <f t="shared" si="27"/>
        <v>4052.0012251644002</v>
      </c>
      <c r="BE89" s="55">
        <v>0</v>
      </c>
      <c r="BF89" s="58">
        <v>20985.7389937919</v>
      </c>
    </row>
    <row r="90" spans="1:58" ht="12" customHeight="1">
      <c r="A90" s="54" t="s">
        <v>185</v>
      </c>
      <c r="B90" s="55">
        <v>0</v>
      </c>
      <c r="C90" s="55">
        <v>0</v>
      </c>
      <c r="D90" s="55">
        <f t="shared" si="22"/>
        <v>0</v>
      </c>
      <c r="E90" s="55">
        <v>0</v>
      </c>
      <c r="F90" s="55">
        <v>0</v>
      </c>
      <c r="G90" s="55">
        <v>0</v>
      </c>
      <c r="H90" s="55">
        <f t="shared" si="24"/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0</v>
      </c>
      <c r="AF90" s="55">
        <v>0</v>
      </c>
      <c r="AG90" s="55">
        <v>0</v>
      </c>
      <c r="AH90" s="55">
        <v>1413.4821694975101</v>
      </c>
      <c r="AI90" s="55">
        <v>0</v>
      </c>
      <c r="AJ90" s="55">
        <v>0</v>
      </c>
      <c r="AK90" s="55">
        <v>0</v>
      </c>
      <c r="AL90" s="56">
        <f t="shared" si="25"/>
        <v>1413.4821694975101</v>
      </c>
      <c r="AM90" s="55">
        <v>0</v>
      </c>
      <c r="AN90" s="55">
        <v>0</v>
      </c>
      <c r="AO90" s="56">
        <f t="shared" si="26"/>
        <v>1413.4821694975101</v>
      </c>
      <c r="AP90" s="55">
        <v>99.905071646833093</v>
      </c>
      <c r="AQ90" s="55">
        <v>0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>
        <v>36.775581647663998</v>
      </c>
      <c r="AX90" s="55">
        <v>0</v>
      </c>
      <c r="AY90" s="55">
        <v>0</v>
      </c>
      <c r="AZ90" s="55">
        <f t="shared" si="23"/>
        <v>0</v>
      </c>
      <c r="BA90" s="55">
        <v>18.440485366622902</v>
      </c>
      <c r="BB90" s="55">
        <v>0</v>
      </c>
      <c r="BC90" s="55">
        <v>0</v>
      </c>
      <c r="BD90" s="57">
        <f t="shared" si="27"/>
        <v>18.440485366622902</v>
      </c>
      <c r="BE90" s="55">
        <v>0</v>
      </c>
      <c r="BF90" s="58">
        <v>1568.6033081586299</v>
      </c>
    </row>
    <row r="91" spans="1:58" ht="12" customHeight="1">
      <c r="A91" s="54" t="s">
        <v>186</v>
      </c>
      <c r="B91" s="55">
        <v>0</v>
      </c>
      <c r="C91" s="55">
        <v>0</v>
      </c>
      <c r="D91" s="55">
        <f t="shared" si="22"/>
        <v>0</v>
      </c>
      <c r="E91" s="55">
        <v>0</v>
      </c>
      <c r="F91" s="55">
        <v>0</v>
      </c>
      <c r="G91" s="55">
        <v>0</v>
      </c>
      <c r="H91" s="55">
        <f t="shared" si="24"/>
        <v>0</v>
      </c>
      <c r="I91" s="55">
        <v>59.215316931003599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18.928222211751098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5">
        <v>0</v>
      </c>
      <c r="AG91" s="55">
        <v>0</v>
      </c>
      <c r="AH91" s="55">
        <v>3791.4548653787901</v>
      </c>
      <c r="AI91" s="55">
        <v>27.6989386815345</v>
      </c>
      <c r="AJ91" s="55">
        <v>0</v>
      </c>
      <c r="AK91" s="55">
        <v>0</v>
      </c>
      <c r="AL91" s="56">
        <f t="shared" si="25"/>
        <v>3897.2973432030794</v>
      </c>
      <c r="AM91" s="55">
        <v>0</v>
      </c>
      <c r="AN91" s="55">
        <v>0</v>
      </c>
      <c r="AO91" s="56">
        <f t="shared" si="26"/>
        <v>3897.2973432030794</v>
      </c>
      <c r="AP91" s="55">
        <v>173.009069709871</v>
      </c>
      <c r="AQ91" s="55">
        <v>514.96290589827402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55">
        <v>0</v>
      </c>
      <c r="AY91" s="55">
        <v>0</v>
      </c>
      <c r="AZ91" s="55">
        <f t="shared" si="23"/>
        <v>0</v>
      </c>
      <c r="BA91" s="55">
        <v>0</v>
      </c>
      <c r="BB91" s="55">
        <v>0</v>
      </c>
      <c r="BC91" s="55">
        <v>0</v>
      </c>
      <c r="BD91" s="57">
        <f t="shared" si="27"/>
        <v>0</v>
      </c>
      <c r="BE91" s="55">
        <v>0</v>
      </c>
      <c r="BF91" s="58">
        <v>4585.2693188112244</v>
      </c>
    </row>
    <row r="92" spans="1:58" ht="12" customHeight="1">
      <c r="A92" s="54" t="s">
        <v>97</v>
      </c>
      <c r="B92" s="55">
        <v>0</v>
      </c>
      <c r="C92" s="55">
        <v>0</v>
      </c>
      <c r="D92" s="55">
        <f t="shared" si="22"/>
        <v>0</v>
      </c>
      <c r="E92" s="55">
        <v>0</v>
      </c>
      <c r="F92" s="55">
        <v>0</v>
      </c>
      <c r="G92" s="55">
        <v>0</v>
      </c>
      <c r="H92" s="55">
        <f t="shared" si="24"/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42425.0984863177</v>
      </c>
      <c r="AI92" s="55">
        <v>10361.533919002401</v>
      </c>
      <c r="AJ92" s="55">
        <v>23.0188283912161</v>
      </c>
      <c r="AK92" s="55">
        <v>0</v>
      </c>
      <c r="AL92" s="56">
        <f t="shared" si="25"/>
        <v>52809.651233711316</v>
      </c>
      <c r="AM92" s="55">
        <v>0</v>
      </c>
      <c r="AN92" s="55">
        <v>0</v>
      </c>
      <c r="AO92" s="56">
        <f t="shared" si="26"/>
        <v>52809.651233711316</v>
      </c>
      <c r="AP92" s="55">
        <v>13265.8603088933</v>
      </c>
      <c r="AQ92" s="55">
        <v>9858.9011197267191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179.593751632362</v>
      </c>
      <c r="AX92" s="55">
        <v>0</v>
      </c>
      <c r="AY92" s="55">
        <v>0</v>
      </c>
      <c r="AZ92" s="55">
        <f t="shared" si="23"/>
        <v>0</v>
      </c>
      <c r="BA92" s="55">
        <v>1060.9026425577399</v>
      </c>
      <c r="BB92" s="55">
        <v>229.43211316805201</v>
      </c>
      <c r="BC92" s="55">
        <v>117.936545240893</v>
      </c>
      <c r="BD92" s="57">
        <f t="shared" si="27"/>
        <v>1408.271300966685</v>
      </c>
      <c r="BE92" s="55">
        <v>0</v>
      </c>
      <c r="BF92" s="58">
        <v>77522.277714930387</v>
      </c>
    </row>
    <row r="93" spans="1:58" ht="12" customHeight="1">
      <c r="A93" s="54" t="s">
        <v>98</v>
      </c>
      <c r="B93" s="55">
        <v>0</v>
      </c>
      <c r="C93" s="55">
        <v>0</v>
      </c>
      <c r="D93" s="55">
        <f t="shared" si="22"/>
        <v>0</v>
      </c>
      <c r="E93" s="55">
        <v>0</v>
      </c>
      <c r="F93" s="55">
        <v>0</v>
      </c>
      <c r="G93" s="55">
        <v>0</v>
      </c>
      <c r="H93" s="55">
        <f t="shared" si="24"/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1348.49424958796</v>
      </c>
      <c r="AF93" s="55">
        <v>0</v>
      </c>
      <c r="AG93" s="55">
        <v>0</v>
      </c>
      <c r="AH93" s="55">
        <v>0</v>
      </c>
      <c r="AI93" s="55">
        <v>0</v>
      </c>
      <c r="AJ93" s="55">
        <v>13331.544025237899</v>
      </c>
      <c r="AK93" s="55">
        <v>0</v>
      </c>
      <c r="AL93" s="56">
        <f t="shared" si="25"/>
        <v>14680.03827482586</v>
      </c>
      <c r="AM93" s="55">
        <v>0</v>
      </c>
      <c r="AN93" s="55">
        <v>0</v>
      </c>
      <c r="AO93" s="56">
        <f t="shared" si="26"/>
        <v>14680.03827482586</v>
      </c>
      <c r="AP93" s="55">
        <v>143.470463881765</v>
      </c>
      <c r="AQ93" s="55">
        <v>1088.47445730292</v>
      </c>
      <c r="AR93" s="55">
        <v>0</v>
      </c>
      <c r="AS93" s="55">
        <v>0</v>
      </c>
      <c r="AT93" s="55">
        <v>0</v>
      </c>
      <c r="AU93" s="55">
        <v>73.043224432981205</v>
      </c>
      <c r="AV93" s="55">
        <v>0</v>
      </c>
      <c r="AW93" s="55">
        <v>0</v>
      </c>
      <c r="AX93" s="55">
        <v>0</v>
      </c>
      <c r="AY93" s="55">
        <v>0</v>
      </c>
      <c r="AZ93" s="55">
        <f t="shared" si="23"/>
        <v>0</v>
      </c>
      <c r="BA93" s="55">
        <v>234.02223576021399</v>
      </c>
      <c r="BB93" s="55">
        <v>1.14293050837709</v>
      </c>
      <c r="BC93" s="55">
        <v>0</v>
      </c>
      <c r="BD93" s="57">
        <f t="shared" si="27"/>
        <v>235.16516626859107</v>
      </c>
      <c r="BE93" s="55">
        <v>0</v>
      </c>
      <c r="BF93" s="58">
        <v>16220.191586712117</v>
      </c>
    </row>
    <row r="94" spans="1:58" ht="12" customHeight="1">
      <c r="A94" s="59" t="s">
        <v>99</v>
      </c>
      <c r="B94" s="60">
        <v>13.9988688354935</v>
      </c>
      <c r="C94" s="60">
        <v>7.4723861721424898</v>
      </c>
      <c r="D94" s="60">
        <f t="shared" si="22"/>
        <v>21.471255007635989</v>
      </c>
      <c r="E94" s="60">
        <v>56.973401218406103</v>
      </c>
      <c r="F94" s="60">
        <v>30.8576000494397</v>
      </c>
      <c r="G94" s="60">
        <v>5.1882339516257998</v>
      </c>
      <c r="H94" s="60">
        <f t="shared" si="24"/>
        <v>93.019235219471597</v>
      </c>
      <c r="I94" s="60">
        <v>50.251224757316699</v>
      </c>
      <c r="J94" s="60">
        <v>0</v>
      </c>
      <c r="K94" s="60">
        <v>16.774487487424199</v>
      </c>
      <c r="L94" s="60">
        <v>2086.25951120629</v>
      </c>
      <c r="M94" s="60">
        <v>388.04248901124998</v>
      </c>
      <c r="N94" s="60">
        <v>9.0687243862620299</v>
      </c>
      <c r="O94" s="60">
        <v>2.04365830290523</v>
      </c>
      <c r="P94" s="60">
        <v>0</v>
      </c>
      <c r="Q94" s="60">
        <v>4.2256322240938804</v>
      </c>
      <c r="R94" s="60">
        <v>2.0569647327249299</v>
      </c>
      <c r="S94" s="60">
        <v>82.8593426420329</v>
      </c>
      <c r="T94" s="60">
        <v>31.443618743809601</v>
      </c>
      <c r="U94" s="60">
        <v>19.615363071163401</v>
      </c>
      <c r="V94" s="60">
        <v>49.2803569100167</v>
      </c>
      <c r="W94" s="60">
        <v>0</v>
      </c>
      <c r="X94" s="60">
        <v>1.8722815209346499</v>
      </c>
      <c r="Y94" s="60">
        <v>0</v>
      </c>
      <c r="Z94" s="60">
        <v>1.92511297508164</v>
      </c>
      <c r="AA94" s="60">
        <v>168.38669010357799</v>
      </c>
      <c r="AB94" s="60">
        <v>11.608614841701799</v>
      </c>
      <c r="AC94" s="60">
        <v>0.94536698179694401</v>
      </c>
      <c r="AD94" s="60">
        <v>4.3904532792110897</v>
      </c>
      <c r="AE94" s="60">
        <v>732.88890739975704</v>
      </c>
      <c r="AF94" s="60">
        <v>2.9954064913491498</v>
      </c>
      <c r="AG94" s="60">
        <v>6.2829352744305096</v>
      </c>
      <c r="AH94" s="60">
        <v>468.80675123743703</v>
      </c>
      <c r="AI94" s="60">
        <v>581.04990162448303</v>
      </c>
      <c r="AJ94" s="60">
        <v>8.1418254156501693</v>
      </c>
      <c r="AK94" s="60">
        <v>2568.7495088854398</v>
      </c>
      <c r="AL94" s="61">
        <f t="shared" si="25"/>
        <v>7299.9651295061403</v>
      </c>
      <c r="AM94" s="60">
        <v>112.014368957548</v>
      </c>
      <c r="AN94" s="60">
        <v>1042.1050301155699</v>
      </c>
      <c r="AO94" s="61">
        <f t="shared" si="26"/>
        <v>8547.1037637987301</v>
      </c>
      <c r="AP94" s="60">
        <v>491.98915670108403</v>
      </c>
      <c r="AQ94" s="60">
        <v>453.60930261656802</v>
      </c>
      <c r="AR94" s="60">
        <v>179.29479850005899</v>
      </c>
      <c r="AS94" s="60">
        <v>311.83850352534603</v>
      </c>
      <c r="AT94" s="60">
        <v>143.137896953667</v>
      </c>
      <c r="AU94" s="60">
        <v>6.4225627797519902</v>
      </c>
      <c r="AV94" s="60">
        <v>11.338718018591599</v>
      </c>
      <c r="AW94" s="60">
        <v>1904.88573453102</v>
      </c>
      <c r="AX94" s="60">
        <v>36.350592948821102</v>
      </c>
      <c r="AY94" s="60">
        <v>70.6295227492012</v>
      </c>
      <c r="AZ94" s="60">
        <f t="shared" si="23"/>
        <v>106.9801156980223</v>
      </c>
      <c r="BA94" s="60">
        <v>526.47921456665301</v>
      </c>
      <c r="BB94" s="60">
        <v>239.44719261249301</v>
      </c>
      <c r="BC94" s="60">
        <v>244.714105556791</v>
      </c>
      <c r="BD94" s="62">
        <f t="shared" si="27"/>
        <v>1010.640512735937</v>
      </c>
      <c r="BE94" s="60">
        <v>0</v>
      </c>
      <c r="BF94" s="63">
        <v>13706.624071559227</v>
      </c>
    </row>
    <row r="95" spans="1:58" ht="12" customHeight="1">
      <c r="A95" s="50" t="s">
        <v>394</v>
      </c>
      <c r="B95" s="51">
        <f>B96</f>
        <v>45.7065925873056</v>
      </c>
      <c r="C95" s="51">
        <f t="shared" ref="C95:AI95" si="28">C96</f>
        <v>113.854969334583</v>
      </c>
      <c r="D95" s="51">
        <f t="shared" si="28"/>
        <v>159.5615619218886</v>
      </c>
      <c r="E95" s="51">
        <f t="shared" si="28"/>
        <v>1851.07458900348</v>
      </c>
      <c r="F95" s="51">
        <f t="shared" si="28"/>
        <v>713.26084876432799</v>
      </c>
      <c r="G95" s="51">
        <f t="shared" si="28"/>
        <v>199.024747485457</v>
      </c>
      <c r="H95" s="51">
        <f t="shared" si="28"/>
        <v>2763.3601852532647</v>
      </c>
      <c r="I95" s="51">
        <f t="shared" si="28"/>
        <v>8.27250125545679</v>
      </c>
      <c r="J95" s="51">
        <f t="shared" si="28"/>
        <v>0</v>
      </c>
      <c r="K95" s="51">
        <f t="shared" si="28"/>
        <v>22.5519593602165</v>
      </c>
      <c r="L95" s="51">
        <f t="shared" si="28"/>
        <v>0</v>
      </c>
      <c r="M95" s="51">
        <f t="shared" si="28"/>
        <v>0</v>
      </c>
      <c r="N95" s="51">
        <f t="shared" si="28"/>
        <v>0</v>
      </c>
      <c r="O95" s="51">
        <f t="shared" si="28"/>
        <v>13.7376772398681</v>
      </c>
      <c r="P95" s="51">
        <f t="shared" si="28"/>
        <v>13.9529086347535</v>
      </c>
      <c r="Q95" s="51">
        <f t="shared" si="28"/>
        <v>11.362050406658399</v>
      </c>
      <c r="R95" s="51">
        <f t="shared" si="28"/>
        <v>18.436165870974701</v>
      </c>
      <c r="S95" s="51">
        <f t="shared" si="28"/>
        <v>48.000665863945102</v>
      </c>
      <c r="T95" s="51">
        <f t="shared" si="28"/>
        <v>0</v>
      </c>
      <c r="U95" s="51">
        <f t="shared" si="28"/>
        <v>0</v>
      </c>
      <c r="V95" s="51">
        <f t="shared" si="28"/>
        <v>0.849403922233671</v>
      </c>
      <c r="W95" s="51">
        <f t="shared" si="28"/>
        <v>0</v>
      </c>
      <c r="X95" s="51">
        <f t="shared" si="28"/>
        <v>0.83904434840225395</v>
      </c>
      <c r="Y95" s="51">
        <f t="shared" si="28"/>
        <v>0</v>
      </c>
      <c r="Z95" s="51">
        <f t="shared" si="28"/>
        <v>0</v>
      </c>
      <c r="AA95" s="51">
        <f t="shared" si="28"/>
        <v>16.966728204884198</v>
      </c>
      <c r="AB95" s="51">
        <f t="shared" si="28"/>
        <v>93.641135802712895</v>
      </c>
      <c r="AC95" s="51">
        <f t="shared" si="28"/>
        <v>797.32212311627802</v>
      </c>
      <c r="AD95" s="51">
        <f t="shared" si="28"/>
        <v>29.1195621763693</v>
      </c>
      <c r="AE95" s="51">
        <f t="shared" si="28"/>
        <v>49.787184822317897</v>
      </c>
      <c r="AF95" s="51">
        <f t="shared" si="28"/>
        <v>10.862547785772801</v>
      </c>
      <c r="AG95" s="51">
        <f t="shared" si="28"/>
        <v>44.111614608319002</v>
      </c>
      <c r="AH95" s="51">
        <f t="shared" si="28"/>
        <v>199.34189104376401</v>
      </c>
      <c r="AI95" s="51">
        <f t="shared" si="28"/>
        <v>19.912309247251901</v>
      </c>
      <c r="AJ95" s="51">
        <f t="shared" ref="AJ95:BF95" si="29">AJ96</f>
        <v>206.15031319952999</v>
      </c>
      <c r="AK95" s="51">
        <f t="shared" si="29"/>
        <v>9.5459895047698407</v>
      </c>
      <c r="AL95" s="52">
        <f t="shared" si="29"/>
        <v>1614.7637764144793</v>
      </c>
      <c r="AM95" s="51">
        <f t="shared" si="29"/>
        <v>3422.2026593307701</v>
      </c>
      <c r="AN95" s="51">
        <f t="shared" si="29"/>
        <v>39918.129292007303</v>
      </c>
      <c r="AO95" s="52">
        <f t="shared" si="29"/>
        <v>47718.455913005819</v>
      </c>
      <c r="AP95" s="51">
        <f t="shared" si="29"/>
        <v>753.19811597865805</v>
      </c>
      <c r="AQ95" s="51">
        <f t="shared" si="29"/>
        <v>1020.7835399663001</v>
      </c>
      <c r="AR95" s="51">
        <f t="shared" si="29"/>
        <v>3982.1306514274502</v>
      </c>
      <c r="AS95" s="51">
        <f t="shared" si="29"/>
        <v>926.09982703366097</v>
      </c>
      <c r="AT95" s="51">
        <f t="shared" si="29"/>
        <v>1021.61660107771</v>
      </c>
      <c r="AU95" s="51">
        <f t="shared" si="29"/>
        <v>0</v>
      </c>
      <c r="AV95" s="51">
        <f t="shared" si="29"/>
        <v>352.92172553069202</v>
      </c>
      <c r="AW95" s="51">
        <f t="shared" si="29"/>
        <v>763.58991031360097</v>
      </c>
      <c r="AX95" s="51">
        <f t="shared" si="29"/>
        <v>253.195580184775</v>
      </c>
      <c r="AY95" s="51">
        <f t="shared" si="29"/>
        <v>0</v>
      </c>
      <c r="AZ95" s="51">
        <f t="shared" si="29"/>
        <v>253.195580184775</v>
      </c>
      <c r="BA95" s="51">
        <f t="shared" si="29"/>
        <v>7947.5840075986298</v>
      </c>
      <c r="BB95" s="51">
        <f t="shared" si="29"/>
        <v>683.33701732597297</v>
      </c>
      <c r="BC95" s="51">
        <f t="shared" si="29"/>
        <v>1809.1651051036799</v>
      </c>
      <c r="BD95" s="68">
        <f t="shared" si="29"/>
        <v>10440.086130028283</v>
      </c>
      <c r="BE95" s="51">
        <f t="shared" si="29"/>
        <v>0</v>
      </c>
      <c r="BF95" s="53">
        <f t="shared" si="29"/>
        <v>69297.328574746483</v>
      </c>
    </row>
    <row r="96" spans="1:58" ht="12" customHeight="1">
      <c r="A96" s="69" t="s">
        <v>101</v>
      </c>
      <c r="B96" s="60">
        <v>45.7065925873056</v>
      </c>
      <c r="C96" s="60">
        <v>113.854969334583</v>
      </c>
      <c r="D96" s="60">
        <f>SUM(B96:C96)</f>
        <v>159.5615619218886</v>
      </c>
      <c r="E96" s="60">
        <v>1851.07458900348</v>
      </c>
      <c r="F96" s="60">
        <v>713.26084876432799</v>
      </c>
      <c r="G96" s="60">
        <v>199.024747485457</v>
      </c>
      <c r="H96" s="60">
        <f>SUM(G96,F96,E96)</f>
        <v>2763.3601852532647</v>
      </c>
      <c r="I96" s="60">
        <v>8.27250125545679</v>
      </c>
      <c r="J96" s="60">
        <v>0</v>
      </c>
      <c r="K96" s="60">
        <v>22.5519593602165</v>
      </c>
      <c r="L96" s="60">
        <v>0</v>
      </c>
      <c r="M96" s="60">
        <v>0</v>
      </c>
      <c r="N96" s="60">
        <v>0</v>
      </c>
      <c r="O96" s="60">
        <v>13.7376772398681</v>
      </c>
      <c r="P96" s="60">
        <v>13.9529086347535</v>
      </c>
      <c r="Q96" s="60">
        <v>11.362050406658399</v>
      </c>
      <c r="R96" s="60">
        <v>18.436165870974701</v>
      </c>
      <c r="S96" s="60">
        <v>48.000665863945102</v>
      </c>
      <c r="T96" s="60">
        <v>0</v>
      </c>
      <c r="U96" s="60">
        <v>0</v>
      </c>
      <c r="V96" s="60">
        <v>0.849403922233671</v>
      </c>
      <c r="W96" s="60">
        <v>0</v>
      </c>
      <c r="X96" s="60">
        <v>0.83904434840225395</v>
      </c>
      <c r="Y96" s="60">
        <v>0</v>
      </c>
      <c r="Z96" s="60">
        <v>0</v>
      </c>
      <c r="AA96" s="60">
        <v>16.966728204884198</v>
      </c>
      <c r="AB96" s="60">
        <v>93.641135802712895</v>
      </c>
      <c r="AC96" s="60">
        <v>797.32212311627802</v>
      </c>
      <c r="AD96" s="60">
        <v>29.1195621763693</v>
      </c>
      <c r="AE96" s="60">
        <v>49.787184822317897</v>
      </c>
      <c r="AF96" s="60">
        <v>10.862547785772801</v>
      </c>
      <c r="AG96" s="60">
        <v>44.111614608319002</v>
      </c>
      <c r="AH96" s="60">
        <v>199.34189104376401</v>
      </c>
      <c r="AI96" s="60">
        <v>19.912309247251901</v>
      </c>
      <c r="AJ96" s="60">
        <v>206.15031319952999</v>
      </c>
      <c r="AK96" s="60">
        <v>9.5459895047698407</v>
      </c>
      <c r="AL96" s="61">
        <f>SUM(AK96,AJ96,AI96,AH96,AG96,AF96,AE96,AD96,AC96,AB96,AA96,Z96,Y96,X96,W96,V96,U96,T96,S96,R96,Q96,P96,O96,N96,M96,L96,K96,J96,I96)</f>
        <v>1614.7637764144793</v>
      </c>
      <c r="AM96" s="60">
        <v>3422.2026593307701</v>
      </c>
      <c r="AN96" s="60">
        <v>39918.129292007303</v>
      </c>
      <c r="AO96" s="61">
        <f>SUM(AN96,AM96,AL96,H96)</f>
        <v>47718.455913005819</v>
      </c>
      <c r="AP96" s="60">
        <v>753.19811597865805</v>
      </c>
      <c r="AQ96" s="60">
        <v>1020.7835399663001</v>
      </c>
      <c r="AR96" s="60">
        <v>3982.1306514274502</v>
      </c>
      <c r="AS96" s="60">
        <v>926.09982703366097</v>
      </c>
      <c r="AT96" s="60">
        <v>1021.61660107771</v>
      </c>
      <c r="AU96" s="60">
        <v>0</v>
      </c>
      <c r="AV96" s="60">
        <v>352.92172553069202</v>
      </c>
      <c r="AW96" s="60">
        <v>763.58991031360097</v>
      </c>
      <c r="AX96" s="60">
        <v>253.195580184775</v>
      </c>
      <c r="AY96" s="60">
        <v>0</v>
      </c>
      <c r="AZ96" s="60">
        <f>AX96+AY96</f>
        <v>253.195580184775</v>
      </c>
      <c r="BA96" s="60">
        <v>7947.5840075986298</v>
      </c>
      <c r="BB96" s="60">
        <v>683.33701732597297</v>
      </c>
      <c r="BC96" s="60">
        <v>1809.1651051036799</v>
      </c>
      <c r="BD96" s="62">
        <f>BA96+BB96+BC96</f>
        <v>10440.086130028283</v>
      </c>
      <c r="BE96" s="60">
        <v>0</v>
      </c>
      <c r="BF96" s="63">
        <v>69297.328574746483</v>
      </c>
    </row>
    <row r="97" spans="1:58" s="70" customFormat="1" ht="12" customHeight="1">
      <c r="A97" s="50" t="s">
        <v>395</v>
      </c>
      <c r="B97" s="51">
        <f t="shared" ref="B97:AG97" si="30">SUM(B98,B106,B116,B120)</f>
        <v>11429.540817964795</v>
      </c>
      <c r="C97" s="51">
        <f t="shared" si="30"/>
        <v>5540.3054744770334</v>
      </c>
      <c r="D97" s="51">
        <f t="shared" si="30"/>
        <v>16969.846292441827</v>
      </c>
      <c r="E97" s="51">
        <f t="shared" si="30"/>
        <v>25136.966311415039</v>
      </c>
      <c r="F97" s="51">
        <f t="shared" si="30"/>
        <v>6802.9183998887402</v>
      </c>
      <c r="G97" s="51">
        <f t="shared" si="30"/>
        <v>4707.3269158829835</v>
      </c>
      <c r="H97" s="51">
        <f t="shared" si="30"/>
        <v>36647.211627186764</v>
      </c>
      <c r="I97" s="51">
        <f t="shared" si="30"/>
        <v>64347.340020373194</v>
      </c>
      <c r="J97" s="51">
        <f t="shared" si="30"/>
        <v>2368.9399323829525</v>
      </c>
      <c r="K97" s="51">
        <f t="shared" si="30"/>
        <v>5209.8983689463321</v>
      </c>
      <c r="L97" s="51">
        <f t="shared" si="30"/>
        <v>3676.7678340744324</v>
      </c>
      <c r="M97" s="51">
        <f t="shared" si="30"/>
        <v>3344.357241448844</v>
      </c>
      <c r="N97" s="51">
        <f t="shared" si="30"/>
        <v>2122.8182502835411</v>
      </c>
      <c r="O97" s="51">
        <f t="shared" si="30"/>
        <v>11021.998610287816</v>
      </c>
      <c r="P97" s="51">
        <f t="shared" si="30"/>
        <v>1806.542599043355</v>
      </c>
      <c r="Q97" s="51">
        <f t="shared" si="30"/>
        <v>8031.9242866998702</v>
      </c>
      <c r="R97" s="51">
        <f t="shared" si="30"/>
        <v>2953.8963412157268</v>
      </c>
      <c r="S97" s="51">
        <f t="shared" si="30"/>
        <v>10658.335132437445</v>
      </c>
      <c r="T97" s="51">
        <f t="shared" si="30"/>
        <v>3860.1477825083116</v>
      </c>
      <c r="U97" s="51">
        <f t="shared" si="30"/>
        <v>10472.11329133895</v>
      </c>
      <c r="V97" s="51">
        <f t="shared" si="30"/>
        <v>3676.899382613904</v>
      </c>
      <c r="W97" s="51">
        <f t="shared" si="30"/>
        <v>4577.0871771189031</v>
      </c>
      <c r="X97" s="51">
        <f t="shared" si="30"/>
        <v>2668.3325215812297</v>
      </c>
      <c r="Y97" s="51">
        <f t="shared" si="30"/>
        <v>2729.3772718409987</v>
      </c>
      <c r="Z97" s="51">
        <f t="shared" si="30"/>
        <v>9201.710075420473</v>
      </c>
      <c r="AA97" s="51">
        <f t="shared" si="30"/>
        <v>10836.60623322836</v>
      </c>
      <c r="AB97" s="51">
        <f t="shared" si="30"/>
        <v>16268.991587886043</v>
      </c>
      <c r="AC97" s="51">
        <f t="shared" si="30"/>
        <v>5624.4192052532853</v>
      </c>
      <c r="AD97" s="51">
        <f t="shared" si="30"/>
        <v>7010.8604549347556</v>
      </c>
      <c r="AE97" s="51">
        <f t="shared" si="30"/>
        <v>12158.256338695519</v>
      </c>
      <c r="AF97" s="51">
        <f t="shared" si="30"/>
        <v>8581.1690071043067</v>
      </c>
      <c r="AG97" s="51">
        <f t="shared" si="30"/>
        <v>10224.553654708552</v>
      </c>
      <c r="AH97" s="51">
        <f t="shared" ref="AH97:BF97" si="31">SUM(AH98,AH106,AH116,AH120)</f>
        <v>20921.706631084948</v>
      </c>
      <c r="AI97" s="51">
        <f t="shared" si="31"/>
        <v>7633.6320946942678</v>
      </c>
      <c r="AJ97" s="51">
        <f t="shared" si="31"/>
        <v>3448.5417230298754</v>
      </c>
      <c r="AK97" s="51">
        <f t="shared" si="31"/>
        <v>3357.1809484693845</v>
      </c>
      <c r="AL97" s="52">
        <f t="shared" si="31"/>
        <v>258794.40399870562</v>
      </c>
      <c r="AM97" s="51">
        <f t="shared" si="31"/>
        <v>60267.287224642663</v>
      </c>
      <c r="AN97" s="51">
        <f t="shared" si="31"/>
        <v>27144.963330673883</v>
      </c>
      <c r="AO97" s="52">
        <f t="shared" si="31"/>
        <v>382853.86618120887</v>
      </c>
      <c r="AP97" s="51">
        <f t="shared" si="31"/>
        <v>141347.39347603734</v>
      </c>
      <c r="AQ97" s="51">
        <f t="shared" si="31"/>
        <v>75597.342764198227</v>
      </c>
      <c r="AR97" s="51">
        <f t="shared" si="31"/>
        <v>99158.405240070249</v>
      </c>
      <c r="AS97" s="51">
        <f t="shared" si="31"/>
        <v>110374.19713254906</v>
      </c>
      <c r="AT97" s="51">
        <f t="shared" si="31"/>
        <v>21592.307432099638</v>
      </c>
      <c r="AU97" s="51">
        <f t="shared" si="31"/>
        <v>1524.6133563676431</v>
      </c>
      <c r="AV97" s="51">
        <f t="shared" si="31"/>
        <v>13037.569358932195</v>
      </c>
      <c r="AW97" s="51">
        <f t="shared" si="31"/>
        <v>91924.176491963051</v>
      </c>
      <c r="AX97" s="51">
        <f t="shared" si="31"/>
        <v>16528.918813280725</v>
      </c>
      <c r="AY97" s="51">
        <f t="shared" si="31"/>
        <v>25052.289449964534</v>
      </c>
      <c r="AZ97" s="51">
        <f t="shared" si="31"/>
        <v>41581.208263245258</v>
      </c>
      <c r="BA97" s="51">
        <f t="shared" si="31"/>
        <v>94695.84993907086</v>
      </c>
      <c r="BB97" s="51">
        <f t="shared" si="31"/>
        <v>16978.636744973635</v>
      </c>
      <c r="BC97" s="51">
        <f t="shared" si="31"/>
        <v>16525.812533115673</v>
      </c>
      <c r="BD97" s="51">
        <f t="shared" si="31"/>
        <v>128200.29921716017</v>
      </c>
      <c r="BE97" s="51">
        <f t="shared" si="31"/>
        <v>0</v>
      </c>
      <c r="BF97" s="53">
        <f t="shared" si="31"/>
        <v>1185505.3883865608</v>
      </c>
    </row>
    <row r="98" spans="1:58" s="70" customFormat="1" ht="12" customHeight="1">
      <c r="A98" s="71" t="s">
        <v>377</v>
      </c>
      <c r="B98" s="72">
        <f>SUM(B100:B105)</f>
        <v>132.95957757788341</v>
      </c>
      <c r="C98" s="72">
        <f>SUM(C100:C105)</f>
        <v>34.742110245475651</v>
      </c>
      <c r="D98" s="72">
        <f>SUM(B98:C98)</f>
        <v>167.70168782335907</v>
      </c>
      <c r="E98" s="72">
        <f t="shared" ref="E98:G98" si="32">SUM(E100:E105)</f>
        <v>241.57865595831319</v>
      </c>
      <c r="F98" s="72">
        <f t="shared" si="32"/>
        <v>430.36439045240218</v>
      </c>
      <c r="G98" s="72">
        <f t="shared" si="32"/>
        <v>173.71606782678731</v>
      </c>
      <c r="H98" s="72">
        <f>SUM(G98,F98,E98)</f>
        <v>845.65911423750276</v>
      </c>
      <c r="I98" s="72">
        <f t="shared" ref="I98:AK98" si="33">SUM(I100:I105)</f>
        <v>6393.6163796954388</v>
      </c>
      <c r="J98" s="72">
        <f t="shared" si="33"/>
        <v>212.24197821355278</v>
      </c>
      <c r="K98" s="72">
        <f t="shared" si="33"/>
        <v>783.26101300540904</v>
      </c>
      <c r="L98" s="72">
        <f t="shared" si="33"/>
        <v>736.86531993501103</v>
      </c>
      <c r="M98" s="72">
        <f t="shared" si="33"/>
        <v>642.3583677145956</v>
      </c>
      <c r="N98" s="72">
        <f t="shared" si="33"/>
        <v>146.74580031219969</v>
      </c>
      <c r="O98" s="72">
        <f t="shared" si="33"/>
        <v>1169.678810072752</v>
      </c>
      <c r="P98" s="72">
        <f t="shared" si="33"/>
        <v>98.513873669779301</v>
      </c>
      <c r="Q98" s="72">
        <f t="shared" si="33"/>
        <v>366.562069446679</v>
      </c>
      <c r="R98" s="72">
        <f t="shared" si="33"/>
        <v>330.10913798691803</v>
      </c>
      <c r="S98" s="72">
        <f t="shared" si="33"/>
        <v>319.5932743074319</v>
      </c>
      <c r="T98" s="72">
        <f t="shared" si="33"/>
        <v>311.24700993809091</v>
      </c>
      <c r="U98" s="72">
        <f t="shared" si="33"/>
        <v>943.85126792011101</v>
      </c>
      <c r="V98" s="72">
        <f t="shared" si="33"/>
        <v>247.63955601651992</v>
      </c>
      <c r="W98" s="72">
        <f t="shared" si="33"/>
        <v>161.400442664493</v>
      </c>
      <c r="X98" s="72">
        <f t="shared" si="33"/>
        <v>156.69828139810991</v>
      </c>
      <c r="Y98" s="72">
        <f t="shared" si="33"/>
        <v>371.26771221763744</v>
      </c>
      <c r="Z98" s="72">
        <f t="shared" si="33"/>
        <v>1249.812870168776</v>
      </c>
      <c r="AA98" s="72">
        <f t="shared" si="33"/>
        <v>963.18290435251208</v>
      </c>
      <c r="AB98" s="72">
        <f t="shared" si="33"/>
        <v>1145.2842570491739</v>
      </c>
      <c r="AC98" s="72">
        <f t="shared" si="33"/>
        <v>333.12613793761687</v>
      </c>
      <c r="AD98" s="72">
        <f t="shared" si="33"/>
        <v>822.36726858430404</v>
      </c>
      <c r="AE98" s="72">
        <f t="shared" si="33"/>
        <v>2679.8066112983843</v>
      </c>
      <c r="AF98" s="72">
        <f t="shared" si="33"/>
        <v>745.44827304110743</v>
      </c>
      <c r="AG98" s="72">
        <f t="shared" si="33"/>
        <v>917.51915022088201</v>
      </c>
      <c r="AH98" s="72">
        <f t="shared" si="33"/>
        <v>379.39572977670662</v>
      </c>
      <c r="AI98" s="72">
        <f t="shared" si="33"/>
        <v>171.1182518368999</v>
      </c>
      <c r="AJ98" s="72">
        <f t="shared" si="33"/>
        <v>154.3287049287656</v>
      </c>
      <c r="AK98" s="72">
        <f t="shared" si="33"/>
        <v>370.26196228044898</v>
      </c>
      <c r="AL98" s="73">
        <f>SUM(AK98,AJ98,AI98,AH98,AG98,AF98,AE98,AD98,AC98,AB98,AA98,Z98,Y98,X98,W98,V98,U98,T98,S98,R98,Q98,P98,O98,N98,M98,L98,K98,J98,I98)</f>
        <v>23323.302415990307</v>
      </c>
      <c r="AM98" s="72">
        <f>SUM(AM100:AM105)</f>
        <v>1309.2855296382629</v>
      </c>
      <c r="AN98" s="72">
        <f>SUM(AN100:AN105)</f>
        <v>1364.8143156291999</v>
      </c>
      <c r="AO98" s="73">
        <f>SUM(AN98,AM98,AL98,H98)</f>
        <v>26843.061375495272</v>
      </c>
      <c r="AP98" s="72">
        <f t="shared" ref="AP98:AY98" si="34">SUM(AP100:AP105)</f>
        <v>26625.402377602331</v>
      </c>
      <c r="AQ98" s="72">
        <f t="shared" si="34"/>
        <v>6246.31671343978</v>
      </c>
      <c r="AR98" s="72">
        <f t="shared" si="34"/>
        <v>7157.8679177750091</v>
      </c>
      <c r="AS98" s="72">
        <f t="shared" si="34"/>
        <v>4428.0554389160179</v>
      </c>
      <c r="AT98" s="72">
        <f t="shared" si="34"/>
        <v>1322.8168791633557</v>
      </c>
      <c r="AU98" s="72">
        <f t="shared" si="34"/>
        <v>249.32232936848627</v>
      </c>
      <c r="AV98" s="72">
        <f t="shared" si="34"/>
        <v>3481.3233858652452</v>
      </c>
      <c r="AW98" s="72">
        <f t="shared" si="34"/>
        <v>7154.9005156555204</v>
      </c>
      <c r="AX98" s="72">
        <f t="shared" si="34"/>
        <v>2393.312023386482</v>
      </c>
      <c r="AY98" s="72">
        <f t="shared" si="34"/>
        <v>1508.7850723488671</v>
      </c>
      <c r="AZ98" s="72">
        <f>SUM(AX98:AY98)</f>
        <v>3902.0970957353493</v>
      </c>
      <c r="BA98" s="72">
        <f>SUM(BA100:BA105)</f>
        <v>2700.4469630365129</v>
      </c>
      <c r="BB98" s="72">
        <f>SUM(BB100:BB105)</f>
        <v>514.53902358179403</v>
      </c>
      <c r="BC98" s="72">
        <f>SUM(BC100:BC105)</f>
        <v>732.88572221515005</v>
      </c>
      <c r="BD98" s="72">
        <f>SUM(BA98:BC98)</f>
        <v>3947.871708833457</v>
      </c>
      <c r="BE98" s="72">
        <f>SUM(BE100:BE105)</f>
        <v>0</v>
      </c>
      <c r="BF98" s="74">
        <f>SUM(BF100:BF105)</f>
        <v>96454.686595460225</v>
      </c>
    </row>
    <row r="99" spans="1:58" s="70" customFormat="1" ht="12" customHeight="1">
      <c r="A99" s="75" t="s">
        <v>381</v>
      </c>
      <c r="B99" s="76">
        <f t="shared" ref="B99:M99" si="35">B98/B$97</f>
        <v>1.1632976310728019E-2</v>
      </c>
      <c r="C99" s="76">
        <f t="shared" si="35"/>
        <v>6.2707932632099254E-3</v>
      </c>
      <c r="D99" s="76">
        <f t="shared" si="35"/>
        <v>9.8823339312184254E-3</v>
      </c>
      <c r="E99" s="76">
        <f t="shared" si="35"/>
        <v>9.610493683504244E-3</v>
      </c>
      <c r="F99" s="76">
        <f t="shared" si="35"/>
        <v>6.3261730503696864E-2</v>
      </c>
      <c r="G99" s="76">
        <f t="shared" si="35"/>
        <v>3.6903336209909751E-2</v>
      </c>
      <c r="H99" s="76">
        <f t="shared" si="35"/>
        <v>2.3075674156070033E-2</v>
      </c>
      <c r="I99" s="76">
        <f t="shared" si="35"/>
        <v>9.9361005096265637E-2</v>
      </c>
      <c r="J99" s="76">
        <f t="shared" si="35"/>
        <v>8.9593651283532277E-2</v>
      </c>
      <c r="K99" s="76">
        <f t="shared" si="35"/>
        <v>0.15034093902369511</v>
      </c>
      <c r="L99" s="76">
        <f t="shared" si="35"/>
        <v>0.20041116360573938</v>
      </c>
      <c r="M99" s="76">
        <f t="shared" si="35"/>
        <v>0.19207229411781165</v>
      </c>
      <c r="N99" s="76">
        <f>N98/N$97</f>
        <v>6.9127821137112938E-2</v>
      </c>
      <c r="O99" s="76">
        <f>O98/O$97</f>
        <v>0.10612220627400427</v>
      </c>
      <c r="P99" s="76">
        <f>P98/P$97</f>
        <v>5.453171916452277E-2</v>
      </c>
      <c r="Q99" s="76">
        <f t="shared" ref="Q99:AI99" si="36">Q98/Q$97</f>
        <v>4.5638138055368892E-2</v>
      </c>
      <c r="R99" s="76">
        <f t="shared" si="36"/>
        <v>0.11175379900130684</v>
      </c>
      <c r="S99" s="76">
        <f t="shared" si="36"/>
        <v>2.9985290416960683E-2</v>
      </c>
      <c r="T99" s="76">
        <f t="shared" si="36"/>
        <v>8.0630853395940089E-2</v>
      </c>
      <c r="U99" s="76">
        <f t="shared" si="36"/>
        <v>9.0129971063312622E-2</v>
      </c>
      <c r="V99" s="76">
        <f t="shared" si="36"/>
        <v>6.7350104054376705E-2</v>
      </c>
      <c r="W99" s="76">
        <f t="shared" si="36"/>
        <v>3.5262697960253456E-2</v>
      </c>
      <c r="X99" s="76">
        <f t="shared" si="36"/>
        <v>5.8725170169290568E-2</v>
      </c>
      <c r="Y99" s="76">
        <f t="shared" si="36"/>
        <v>0.13602652738703755</v>
      </c>
      <c r="Z99" s="76">
        <f t="shared" si="36"/>
        <v>0.13582397836107282</v>
      </c>
      <c r="AA99" s="76">
        <f t="shared" si="36"/>
        <v>8.8882338586696794E-2</v>
      </c>
      <c r="AB99" s="76">
        <f t="shared" si="36"/>
        <v>7.0396757590185072E-2</v>
      </c>
      <c r="AC99" s="76">
        <f t="shared" si="36"/>
        <v>5.9228540011113051E-2</v>
      </c>
      <c r="AD99" s="76">
        <f t="shared" si="36"/>
        <v>0.11729904964881478</v>
      </c>
      <c r="AE99" s="76">
        <f t="shared" si="36"/>
        <v>0.22041043852394263</v>
      </c>
      <c r="AF99" s="76">
        <f t="shared" si="36"/>
        <v>8.6870247215030325E-2</v>
      </c>
      <c r="AG99" s="76">
        <f t="shared" si="36"/>
        <v>8.9736841451103486E-2</v>
      </c>
      <c r="AH99" s="76">
        <f t="shared" si="36"/>
        <v>1.8134071778494874E-2</v>
      </c>
      <c r="AI99" s="76">
        <f t="shared" si="36"/>
        <v>2.2416360876997873E-2</v>
      </c>
      <c r="AJ99" s="76">
        <f t="shared" ref="AJ99:BD99" si="37">AJ98/AJ$97</f>
        <v>4.4751874074231299E-2</v>
      </c>
      <c r="AK99" s="76">
        <f t="shared" si="37"/>
        <v>0.11028954589095351</v>
      </c>
      <c r="AL99" s="76">
        <f t="shared" si="37"/>
        <v>9.0122900864993055E-2</v>
      </c>
      <c r="AM99" s="76">
        <f t="shared" si="37"/>
        <v>2.1724646818065334E-2</v>
      </c>
      <c r="AN99" s="76">
        <f t="shared" si="37"/>
        <v>5.0278731232875011E-2</v>
      </c>
      <c r="AO99" s="76">
        <f t="shared" si="37"/>
        <v>7.0113073803439563E-2</v>
      </c>
      <c r="AP99" s="76">
        <f t="shared" si="37"/>
        <v>0.18836854166763353</v>
      </c>
      <c r="AQ99" s="76">
        <f t="shared" si="37"/>
        <v>8.2626141145240653E-2</v>
      </c>
      <c r="AR99" s="76">
        <f t="shared" si="37"/>
        <v>7.2186194407274418E-2</v>
      </c>
      <c r="AS99" s="76">
        <f t="shared" si="37"/>
        <v>4.0118574394687002E-2</v>
      </c>
      <c r="AT99" s="76">
        <f t="shared" si="37"/>
        <v>6.1263340350407598E-2</v>
      </c>
      <c r="AU99" s="76">
        <f t="shared" si="37"/>
        <v>0.16353151330281607</v>
      </c>
      <c r="AV99" s="76">
        <f t="shared" si="37"/>
        <v>0.26702242496452372</v>
      </c>
      <c r="AW99" s="76">
        <f t="shared" si="37"/>
        <v>7.7834806779923396E-2</v>
      </c>
      <c r="AX99" s="76">
        <f t="shared" si="37"/>
        <v>0.14479543704113867</v>
      </c>
      <c r="AY99" s="76">
        <f t="shared" si="37"/>
        <v>6.0225436695607197E-2</v>
      </c>
      <c r="AZ99" s="76">
        <f t="shared" si="37"/>
        <v>9.3842802042491805E-2</v>
      </c>
      <c r="BA99" s="76">
        <f t="shared" si="37"/>
        <v>2.8517057133697333E-2</v>
      </c>
      <c r="BB99" s="76">
        <f t="shared" si="37"/>
        <v>3.0305084637264439E-2</v>
      </c>
      <c r="BC99" s="76">
        <f t="shared" si="37"/>
        <v>4.4347938762256817E-2</v>
      </c>
      <c r="BD99" s="76">
        <f t="shared" si="37"/>
        <v>3.0794559240038166E-2</v>
      </c>
      <c r="BE99" s="76">
        <v>0</v>
      </c>
      <c r="BF99" s="77">
        <f>BF98/BF$97</f>
        <v>8.136166021710986E-2</v>
      </c>
    </row>
    <row r="100" spans="1:58" s="70" customFormat="1" ht="12" customHeight="1">
      <c r="A100" s="78" t="s">
        <v>102</v>
      </c>
      <c r="B100" s="79">
        <v>122.71163814155101</v>
      </c>
      <c r="C100" s="79">
        <v>31.758366792400199</v>
      </c>
      <c r="D100" s="79">
        <f t="shared" ref="D100:D106" si="38">SUM(B100:C100)</f>
        <v>154.4700049339512</v>
      </c>
      <c r="E100" s="79">
        <v>63.373229081095197</v>
      </c>
      <c r="F100" s="79">
        <v>413.71952893414698</v>
      </c>
      <c r="G100" s="79">
        <v>141.81226568978801</v>
      </c>
      <c r="H100" s="79">
        <f t="shared" ref="H100:H106" si="39">SUM(G100,F100,E100)</f>
        <v>618.9050237050302</v>
      </c>
      <c r="I100" s="79">
        <v>5603.4199975689598</v>
      </c>
      <c r="J100" s="79">
        <v>184.17812347289899</v>
      </c>
      <c r="K100" s="79">
        <v>518.54663878668498</v>
      </c>
      <c r="L100" s="79">
        <v>444.39610472775098</v>
      </c>
      <c r="M100" s="79">
        <v>569.48218766427703</v>
      </c>
      <c r="N100" s="79">
        <v>127.31221212454599</v>
      </c>
      <c r="O100" s="79">
        <v>1064.95391598316</v>
      </c>
      <c r="P100" s="79">
        <v>54.0336955031486</v>
      </c>
      <c r="Q100" s="79">
        <v>264.19883503585999</v>
      </c>
      <c r="R100" s="79">
        <v>225.66061470211201</v>
      </c>
      <c r="S100" s="79">
        <v>235.80242468866101</v>
      </c>
      <c r="T100" s="79">
        <v>286.67599294905102</v>
      </c>
      <c r="U100" s="79">
        <v>781.29324407947399</v>
      </c>
      <c r="V100" s="79">
        <v>222.033219121889</v>
      </c>
      <c r="W100" s="79">
        <v>50.484688936886002</v>
      </c>
      <c r="X100" s="79">
        <v>139.25411955923801</v>
      </c>
      <c r="Y100" s="79">
        <v>344.69569361696301</v>
      </c>
      <c r="Z100" s="79">
        <v>999.60014960126603</v>
      </c>
      <c r="AA100" s="79">
        <v>830.19467964679905</v>
      </c>
      <c r="AB100" s="79">
        <v>942.279678791523</v>
      </c>
      <c r="AC100" s="79">
        <v>325.19889996678899</v>
      </c>
      <c r="AD100" s="79">
        <v>689.83143116735801</v>
      </c>
      <c r="AE100" s="79">
        <v>2516.7734200844802</v>
      </c>
      <c r="AF100" s="79">
        <v>663.39416349114697</v>
      </c>
      <c r="AG100" s="79">
        <v>763.41101232114295</v>
      </c>
      <c r="AH100" s="79">
        <v>285.872554535559</v>
      </c>
      <c r="AI100" s="79">
        <v>23.038247047366902</v>
      </c>
      <c r="AJ100" s="79">
        <v>107.86574908657001</v>
      </c>
      <c r="AK100" s="79">
        <v>236.748463206552</v>
      </c>
      <c r="AL100" s="56">
        <f t="shared" ref="AL100:AL106" si="40">SUM(AK100,AJ100,AI100,AH100,AG100,AF100,AE100,AD100,AC100,AB100,AA100,Z100,Y100,X100,W100,V100,U100,T100,S100,R100,Q100,P100,O100,N100,M100,L100,K100,J100,I100)</f>
        <v>19500.630157468117</v>
      </c>
      <c r="AM100" s="79">
        <v>544.24855182240697</v>
      </c>
      <c r="AN100" s="79">
        <v>353.60944271247001</v>
      </c>
      <c r="AO100" s="56">
        <f t="shared" ref="AO100:AO106" si="41">SUM(AN100,AM100,AL100,H100)</f>
        <v>21017.393175708021</v>
      </c>
      <c r="AP100" s="79">
        <v>5075.6797621619298</v>
      </c>
      <c r="AQ100" s="79">
        <v>3925.4919388143999</v>
      </c>
      <c r="AR100" s="79">
        <v>3662.9854979974398</v>
      </c>
      <c r="AS100" s="79">
        <v>94.519041257537097</v>
      </c>
      <c r="AT100" s="79">
        <v>9.7850407264257608</v>
      </c>
      <c r="AU100" s="79">
        <v>3.9807418347082502</v>
      </c>
      <c r="AV100" s="79">
        <v>51.750189393105202</v>
      </c>
      <c r="AW100" s="79">
        <v>1170.1995655286</v>
      </c>
      <c r="AX100" s="79">
        <v>6.7590927966021903</v>
      </c>
      <c r="AY100" s="79">
        <v>383.208505824447</v>
      </c>
      <c r="AZ100" s="79">
        <f>AX100+AY100</f>
        <v>389.96759862104921</v>
      </c>
      <c r="BA100" s="79">
        <v>980.15517082809299</v>
      </c>
      <c r="BB100" s="79">
        <v>153.49935827488</v>
      </c>
      <c r="BC100" s="79">
        <v>482.62925198642699</v>
      </c>
      <c r="BD100" s="79">
        <f t="shared" si="27"/>
        <v>1616.2837810893998</v>
      </c>
      <c r="BE100" s="79">
        <v>0</v>
      </c>
      <c r="BF100" s="80">
        <v>37245.130340008996</v>
      </c>
    </row>
    <row r="101" spans="1:58" s="70" customFormat="1" ht="12" customHeight="1">
      <c r="A101" s="78" t="s">
        <v>190</v>
      </c>
      <c r="B101" s="79">
        <v>0</v>
      </c>
      <c r="C101" s="79">
        <v>0</v>
      </c>
      <c r="D101" s="79">
        <f t="shared" si="38"/>
        <v>0</v>
      </c>
      <c r="E101" s="79">
        <v>0</v>
      </c>
      <c r="F101" s="79">
        <v>0</v>
      </c>
      <c r="G101" s="79">
        <v>0</v>
      </c>
      <c r="H101" s="79">
        <f t="shared" si="39"/>
        <v>0</v>
      </c>
      <c r="I101" s="79">
        <v>0</v>
      </c>
      <c r="J101" s="79">
        <v>0</v>
      </c>
      <c r="K101" s="79">
        <v>0</v>
      </c>
      <c r="L101" s="79">
        <v>0</v>
      </c>
      <c r="M101" s="79">
        <v>0</v>
      </c>
      <c r="N101" s="79">
        <v>0</v>
      </c>
      <c r="O101" s="79">
        <v>0</v>
      </c>
      <c r="P101" s="79">
        <v>0</v>
      </c>
      <c r="Q101" s="79">
        <v>0</v>
      </c>
      <c r="R101" s="79">
        <v>0</v>
      </c>
      <c r="S101" s="79">
        <v>0</v>
      </c>
      <c r="T101" s="79">
        <v>0</v>
      </c>
      <c r="U101" s="79">
        <v>0</v>
      </c>
      <c r="V101" s="79">
        <v>0</v>
      </c>
      <c r="W101" s="79">
        <v>0</v>
      </c>
      <c r="X101" s="79">
        <v>0</v>
      </c>
      <c r="Y101" s="79">
        <v>0</v>
      </c>
      <c r="Z101" s="79">
        <v>0</v>
      </c>
      <c r="AA101" s="79">
        <v>0</v>
      </c>
      <c r="AB101" s="79">
        <v>0</v>
      </c>
      <c r="AC101" s="79">
        <v>0</v>
      </c>
      <c r="AD101" s="79">
        <v>0</v>
      </c>
      <c r="AE101" s="79">
        <v>0</v>
      </c>
      <c r="AF101" s="79">
        <v>0</v>
      </c>
      <c r="AG101" s="79">
        <v>0</v>
      </c>
      <c r="AH101" s="79">
        <v>0</v>
      </c>
      <c r="AI101" s="79">
        <v>0</v>
      </c>
      <c r="AJ101" s="79">
        <v>0</v>
      </c>
      <c r="AK101" s="79">
        <v>0</v>
      </c>
      <c r="AL101" s="56">
        <f t="shared" si="40"/>
        <v>0</v>
      </c>
      <c r="AM101" s="79">
        <v>0</v>
      </c>
      <c r="AN101" s="79">
        <v>0</v>
      </c>
      <c r="AO101" s="56">
        <f t="shared" si="41"/>
        <v>0</v>
      </c>
      <c r="AP101" s="79">
        <v>0</v>
      </c>
      <c r="AQ101" s="79">
        <v>0</v>
      </c>
      <c r="AR101" s="79">
        <v>0</v>
      </c>
      <c r="AS101" s="79">
        <v>0</v>
      </c>
      <c r="AT101" s="79">
        <v>0</v>
      </c>
      <c r="AU101" s="79">
        <v>0</v>
      </c>
      <c r="AV101" s="79">
        <v>0</v>
      </c>
      <c r="AW101" s="79">
        <v>0</v>
      </c>
      <c r="AX101" s="79">
        <v>0</v>
      </c>
      <c r="AY101" s="79">
        <v>0</v>
      </c>
      <c r="AZ101" s="79">
        <f>AX101+AY101</f>
        <v>0</v>
      </c>
      <c r="BA101" s="79">
        <v>0</v>
      </c>
      <c r="BB101" s="79">
        <v>0</v>
      </c>
      <c r="BC101" s="79">
        <v>0</v>
      </c>
      <c r="BD101" s="79">
        <f>BA101+BB101+BC101</f>
        <v>0</v>
      </c>
      <c r="BE101" s="79">
        <v>0</v>
      </c>
      <c r="BF101" s="80">
        <v>0</v>
      </c>
    </row>
    <row r="102" spans="1:58" s="70" customFormat="1" ht="12" customHeight="1">
      <c r="A102" s="78" t="s">
        <v>106</v>
      </c>
      <c r="B102" s="79">
        <v>10.2479394363324</v>
      </c>
      <c r="C102" s="79">
        <v>2.9837434530754501</v>
      </c>
      <c r="D102" s="79">
        <f t="shared" si="38"/>
        <v>13.23168288940785</v>
      </c>
      <c r="E102" s="79">
        <v>178.205426877218</v>
      </c>
      <c r="F102" s="79">
        <v>16.644861518255201</v>
      </c>
      <c r="G102" s="79">
        <v>31.9038021369993</v>
      </c>
      <c r="H102" s="79">
        <f t="shared" si="39"/>
        <v>226.7540905324725</v>
      </c>
      <c r="I102" s="79">
        <v>790.19638212647897</v>
      </c>
      <c r="J102" s="79">
        <v>28.063854740653799</v>
      </c>
      <c r="K102" s="79">
        <v>264.714374218724</v>
      </c>
      <c r="L102" s="79">
        <v>292.46921520725999</v>
      </c>
      <c r="M102" s="79">
        <v>72.876180050318595</v>
      </c>
      <c r="N102" s="79">
        <v>19.433588187653701</v>
      </c>
      <c r="O102" s="79">
        <v>104.724894089592</v>
      </c>
      <c r="P102" s="79">
        <v>44.480178166630701</v>
      </c>
      <c r="Q102" s="79">
        <v>102.363234410819</v>
      </c>
      <c r="R102" s="79">
        <v>104.448523284806</v>
      </c>
      <c r="S102" s="79">
        <v>83.790849618770906</v>
      </c>
      <c r="T102" s="79">
        <v>24.571016989039901</v>
      </c>
      <c r="U102" s="79">
        <v>162.55802384063699</v>
      </c>
      <c r="V102" s="79">
        <v>25.6063368946309</v>
      </c>
      <c r="W102" s="79">
        <v>110.915753727607</v>
      </c>
      <c r="X102" s="79">
        <v>17.444161838871899</v>
      </c>
      <c r="Y102" s="79">
        <v>26.572018600674401</v>
      </c>
      <c r="Z102" s="79">
        <v>250.21272056750999</v>
      </c>
      <c r="AA102" s="79">
        <v>132.98822470571301</v>
      </c>
      <c r="AB102" s="79">
        <v>203.00457825765099</v>
      </c>
      <c r="AC102" s="79">
        <v>7.9272379708278704</v>
      </c>
      <c r="AD102" s="79">
        <v>132.53583741694601</v>
      </c>
      <c r="AE102" s="79">
        <v>163.03319121390399</v>
      </c>
      <c r="AF102" s="79">
        <v>82.054109549960501</v>
      </c>
      <c r="AG102" s="79">
        <v>154.10813789973901</v>
      </c>
      <c r="AH102" s="79">
        <v>93.523175241147598</v>
      </c>
      <c r="AI102" s="79">
        <v>148.08000478953301</v>
      </c>
      <c r="AJ102" s="79">
        <v>46.462955842195598</v>
      </c>
      <c r="AK102" s="79">
        <v>133.51349907389701</v>
      </c>
      <c r="AL102" s="56">
        <f t="shared" si="40"/>
        <v>3822.6722585221928</v>
      </c>
      <c r="AM102" s="79">
        <v>765.03697781585595</v>
      </c>
      <c r="AN102" s="79">
        <v>1011.20487291673</v>
      </c>
      <c r="AO102" s="56">
        <f t="shared" si="41"/>
        <v>5825.6681997872511</v>
      </c>
      <c r="AP102" s="79">
        <v>21549.722615440402</v>
      </c>
      <c r="AQ102" s="79">
        <v>2320.8247746253801</v>
      </c>
      <c r="AR102" s="79">
        <v>3494.8824197775698</v>
      </c>
      <c r="AS102" s="79">
        <v>4333.5363976584804</v>
      </c>
      <c r="AT102" s="79">
        <v>1313.03183843693</v>
      </c>
      <c r="AU102" s="79">
        <v>245.34158753377801</v>
      </c>
      <c r="AV102" s="79">
        <v>3429.5731964721399</v>
      </c>
      <c r="AW102" s="79">
        <v>5984.7009501269204</v>
      </c>
      <c r="AX102" s="79">
        <v>2386.5529305898799</v>
      </c>
      <c r="AY102" s="79">
        <v>1125.5765665244201</v>
      </c>
      <c r="AZ102" s="79">
        <f t="shared" ref="AZ102" si="42">AX102+AY102</f>
        <v>3512.1294971142997</v>
      </c>
      <c r="BA102" s="79">
        <v>1720.29179220842</v>
      </c>
      <c r="BB102" s="79">
        <v>361.039665306914</v>
      </c>
      <c r="BC102" s="79">
        <v>250.256470228723</v>
      </c>
      <c r="BD102" s="79">
        <f t="shared" ref="BD102" si="43">BA102+BB102+BC102</f>
        <v>2331.5879277440572</v>
      </c>
      <c r="BE102" s="79">
        <v>0</v>
      </c>
      <c r="BF102" s="80">
        <v>59209.556255451229</v>
      </c>
    </row>
    <row r="103" spans="1:58" s="70" customFormat="1" ht="12" customHeight="1">
      <c r="A103" s="78" t="s">
        <v>113</v>
      </c>
      <c r="B103" s="79">
        <v>0</v>
      </c>
      <c r="C103" s="79">
        <v>0</v>
      </c>
      <c r="D103" s="79">
        <f t="shared" si="38"/>
        <v>0</v>
      </c>
      <c r="E103" s="79">
        <v>0</v>
      </c>
      <c r="F103" s="79">
        <v>0</v>
      </c>
      <c r="G103" s="79">
        <v>0</v>
      </c>
      <c r="H103" s="79">
        <f t="shared" si="39"/>
        <v>0</v>
      </c>
      <c r="I103" s="79">
        <v>0</v>
      </c>
      <c r="J103" s="79">
        <v>0</v>
      </c>
      <c r="K103" s="79">
        <v>0</v>
      </c>
      <c r="L103" s="79">
        <v>0</v>
      </c>
      <c r="M103" s="79">
        <v>0</v>
      </c>
      <c r="N103" s="79">
        <v>0</v>
      </c>
      <c r="O103" s="79">
        <v>0</v>
      </c>
      <c r="P103" s="79">
        <v>0</v>
      </c>
      <c r="Q103" s="79">
        <v>0</v>
      </c>
      <c r="R103" s="79">
        <v>0</v>
      </c>
      <c r="S103" s="79">
        <v>0</v>
      </c>
      <c r="T103" s="79">
        <v>0</v>
      </c>
      <c r="U103" s="79">
        <v>0</v>
      </c>
      <c r="V103" s="79">
        <v>0</v>
      </c>
      <c r="W103" s="79">
        <v>0</v>
      </c>
      <c r="X103" s="79">
        <v>0</v>
      </c>
      <c r="Y103" s="79">
        <v>0</v>
      </c>
      <c r="Z103" s="79">
        <v>0</v>
      </c>
      <c r="AA103" s="79">
        <v>0</v>
      </c>
      <c r="AB103" s="79">
        <v>0</v>
      </c>
      <c r="AC103" s="79">
        <v>0</v>
      </c>
      <c r="AD103" s="79">
        <v>0</v>
      </c>
      <c r="AE103" s="79">
        <v>0</v>
      </c>
      <c r="AF103" s="79">
        <v>0</v>
      </c>
      <c r="AG103" s="79">
        <v>0</v>
      </c>
      <c r="AH103" s="79">
        <v>0</v>
      </c>
      <c r="AI103" s="79">
        <v>0</v>
      </c>
      <c r="AJ103" s="79">
        <v>0</v>
      </c>
      <c r="AK103" s="79">
        <v>0</v>
      </c>
      <c r="AL103" s="56">
        <f t="shared" si="40"/>
        <v>0</v>
      </c>
      <c r="AM103" s="79">
        <v>0</v>
      </c>
      <c r="AN103" s="79">
        <v>0</v>
      </c>
      <c r="AO103" s="56">
        <f t="shared" si="41"/>
        <v>0</v>
      </c>
      <c r="AP103" s="79">
        <v>0</v>
      </c>
      <c r="AQ103" s="79">
        <v>0</v>
      </c>
      <c r="AR103" s="79">
        <v>0</v>
      </c>
      <c r="AS103" s="79">
        <v>0</v>
      </c>
      <c r="AT103" s="79">
        <v>0</v>
      </c>
      <c r="AU103" s="79">
        <v>0</v>
      </c>
      <c r="AV103" s="79">
        <v>0</v>
      </c>
      <c r="AW103" s="79">
        <v>0</v>
      </c>
      <c r="AX103" s="79">
        <v>0</v>
      </c>
      <c r="AY103" s="79">
        <v>0</v>
      </c>
      <c r="AZ103" s="79">
        <f>AX103+AY103</f>
        <v>0</v>
      </c>
      <c r="BA103" s="79">
        <v>0</v>
      </c>
      <c r="BB103" s="79">
        <v>0</v>
      </c>
      <c r="BC103" s="79">
        <v>0</v>
      </c>
      <c r="BD103" s="79">
        <f>BA103+BB103+BC103</f>
        <v>0</v>
      </c>
      <c r="BE103" s="79">
        <v>0</v>
      </c>
      <c r="BF103" s="80">
        <v>0</v>
      </c>
    </row>
    <row r="104" spans="1:58" s="70" customFormat="1" ht="12" customHeight="1">
      <c r="A104" s="78" t="s">
        <v>114</v>
      </c>
      <c r="B104" s="79">
        <v>0</v>
      </c>
      <c r="C104" s="79">
        <v>0</v>
      </c>
      <c r="D104" s="79">
        <f t="shared" si="38"/>
        <v>0</v>
      </c>
      <c r="E104" s="79">
        <v>0</v>
      </c>
      <c r="F104" s="79">
        <v>0</v>
      </c>
      <c r="G104" s="79">
        <v>0</v>
      </c>
      <c r="H104" s="79">
        <f t="shared" si="39"/>
        <v>0</v>
      </c>
      <c r="I104" s="79">
        <v>0</v>
      </c>
      <c r="J104" s="79">
        <v>0</v>
      </c>
      <c r="K104" s="79">
        <v>0</v>
      </c>
      <c r="L104" s="79">
        <v>0</v>
      </c>
      <c r="M104" s="79">
        <v>0</v>
      </c>
      <c r="N104" s="79">
        <v>0</v>
      </c>
      <c r="O104" s="79">
        <v>0</v>
      </c>
      <c r="P104" s="79">
        <v>0</v>
      </c>
      <c r="Q104" s="79">
        <v>0</v>
      </c>
      <c r="R104" s="79">
        <v>0</v>
      </c>
      <c r="S104" s="79">
        <v>0</v>
      </c>
      <c r="T104" s="79">
        <v>0</v>
      </c>
      <c r="U104" s="79">
        <v>0</v>
      </c>
      <c r="V104" s="79">
        <v>0</v>
      </c>
      <c r="W104" s="79">
        <v>0</v>
      </c>
      <c r="X104" s="79">
        <v>0</v>
      </c>
      <c r="Y104" s="79">
        <v>0</v>
      </c>
      <c r="Z104" s="79">
        <v>0</v>
      </c>
      <c r="AA104" s="79">
        <v>0</v>
      </c>
      <c r="AB104" s="79">
        <v>0</v>
      </c>
      <c r="AC104" s="79">
        <v>0</v>
      </c>
      <c r="AD104" s="79">
        <v>0</v>
      </c>
      <c r="AE104" s="79">
        <v>0</v>
      </c>
      <c r="AF104" s="79">
        <v>0</v>
      </c>
      <c r="AG104" s="79">
        <v>0</v>
      </c>
      <c r="AH104" s="79">
        <v>0</v>
      </c>
      <c r="AI104" s="79">
        <v>0</v>
      </c>
      <c r="AJ104" s="79">
        <v>0</v>
      </c>
      <c r="AK104" s="79">
        <v>0</v>
      </c>
      <c r="AL104" s="56">
        <f t="shared" si="40"/>
        <v>0</v>
      </c>
      <c r="AM104" s="79">
        <v>0</v>
      </c>
      <c r="AN104" s="79">
        <v>0</v>
      </c>
      <c r="AO104" s="56">
        <f t="shared" si="41"/>
        <v>0</v>
      </c>
      <c r="AP104" s="79">
        <v>0</v>
      </c>
      <c r="AQ104" s="79">
        <v>0</v>
      </c>
      <c r="AR104" s="79">
        <v>0</v>
      </c>
      <c r="AS104" s="79">
        <v>0</v>
      </c>
      <c r="AT104" s="79">
        <v>0</v>
      </c>
      <c r="AU104" s="79">
        <v>0</v>
      </c>
      <c r="AV104" s="79">
        <v>0</v>
      </c>
      <c r="AW104" s="79">
        <v>0</v>
      </c>
      <c r="AX104" s="79">
        <v>0</v>
      </c>
      <c r="AY104" s="79">
        <v>0</v>
      </c>
      <c r="AZ104" s="79">
        <f>AX104+AY104</f>
        <v>0</v>
      </c>
      <c r="BA104" s="79">
        <v>0</v>
      </c>
      <c r="BB104" s="79">
        <v>0</v>
      </c>
      <c r="BC104" s="79">
        <v>0</v>
      </c>
      <c r="BD104" s="79">
        <f>BA104+BB104+BC104</f>
        <v>0</v>
      </c>
      <c r="BE104" s="79">
        <v>0</v>
      </c>
      <c r="BF104" s="80">
        <v>0</v>
      </c>
    </row>
    <row r="105" spans="1:58" s="70" customFormat="1" ht="12" customHeight="1">
      <c r="A105" s="78" t="s">
        <v>193</v>
      </c>
      <c r="B105" s="79">
        <v>0</v>
      </c>
      <c r="C105" s="79">
        <v>0</v>
      </c>
      <c r="D105" s="79">
        <f t="shared" si="38"/>
        <v>0</v>
      </c>
      <c r="E105" s="79">
        <v>0</v>
      </c>
      <c r="F105" s="79">
        <v>0</v>
      </c>
      <c r="G105" s="79">
        <v>0</v>
      </c>
      <c r="H105" s="79">
        <f t="shared" si="39"/>
        <v>0</v>
      </c>
      <c r="I105" s="79">
        <v>0</v>
      </c>
      <c r="J105" s="79">
        <v>0</v>
      </c>
      <c r="K105" s="79">
        <v>0</v>
      </c>
      <c r="L105" s="79">
        <v>0</v>
      </c>
      <c r="M105" s="79">
        <v>0</v>
      </c>
      <c r="N105" s="79">
        <v>0</v>
      </c>
      <c r="O105" s="79">
        <v>0</v>
      </c>
      <c r="P105" s="79">
        <v>0</v>
      </c>
      <c r="Q105" s="79">
        <v>0</v>
      </c>
      <c r="R105" s="79">
        <v>0</v>
      </c>
      <c r="S105" s="79">
        <v>0</v>
      </c>
      <c r="T105" s="79">
        <v>0</v>
      </c>
      <c r="U105" s="79">
        <v>0</v>
      </c>
      <c r="V105" s="79">
        <v>0</v>
      </c>
      <c r="W105" s="79">
        <v>0</v>
      </c>
      <c r="X105" s="79">
        <v>0</v>
      </c>
      <c r="Y105" s="79">
        <v>0</v>
      </c>
      <c r="Z105" s="79">
        <v>0</v>
      </c>
      <c r="AA105" s="79">
        <v>0</v>
      </c>
      <c r="AB105" s="79">
        <v>0</v>
      </c>
      <c r="AC105" s="79">
        <v>0</v>
      </c>
      <c r="AD105" s="79">
        <v>0</v>
      </c>
      <c r="AE105" s="79">
        <v>0</v>
      </c>
      <c r="AF105" s="79">
        <v>0</v>
      </c>
      <c r="AG105" s="79">
        <v>0</v>
      </c>
      <c r="AH105" s="79">
        <v>0</v>
      </c>
      <c r="AI105" s="79">
        <v>0</v>
      </c>
      <c r="AJ105" s="79">
        <v>0</v>
      </c>
      <c r="AK105" s="79">
        <v>0</v>
      </c>
      <c r="AL105" s="56">
        <f t="shared" si="40"/>
        <v>0</v>
      </c>
      <c r="AM105" s="79">
        <v>0</v>
      </c>
      <c r="AN105" s="79">
        <v>0</v>
      </c>
      <c r="AO105" s="56">
        <f t="shared" si="41"/>
        <v>0</v>
      </c>
      <c r="AP105" s="79">
        <v>0</v>
      </c>
      <c r="AQ105" s="79">
        <v>0</v>
      </c>
      <c r="AR105" s="79">
        <v>0</v>
      </c>
      <c r="AS105" s="79">
        <v>0</v>
      </c>
      <c r="AT105" s="79">
        <v>0</v>
      </c>
      <c r="AU105" s="79">
        <v>0</v>
      </c>
      <c r="AV105" s="79">
        <v>0</v>
      </c>
      <c r="AW105" s="79">
        <v>0</v>
      </c>
      <c r="AX105" s="79">
        <v>0</v>
      </c>
      <c r="AY105" s="79">
        <v>0</v>
      </c>
      <c r="AZ105" s="79">
        <f>AX105+AY105</f>
        <v>0</v>
      </c>
      <c r="BA105" s="79">
        <v>0</v>
      </c>
      <c r="BB105" s="79">
        <v>0</v>
      </c>
      <c r="BC105" s="79">
        <v>0</v>
      </c>
      <c r="BD105" s="79">
        <f>BA105+BB105+BC105</f>
        <v>0</v>
      </c>
      <c r="BE105" s="79">
        <v>0</v>
      </c>
      <c r="BF105" s="80">
        <v>0</v>
      </c>
    </row>
    <row r="106" spans="1:58" s="70" customFormat="1" ht="12" customHeight="1">
      <c r="A106" s="71" t="s">
        <v>379</v>
      </c>
      <c r="B106" s="72">
        <f>SUM(B108:B115)</f>
        <v>10369.955657832454</v>
      </c>
      <c r="C106" s="72">
        <f>SUM(C108:C115)</f>
        <v>5042.1474671168899</v>
      </c>
      <c r="D106" s="72">
        <f t="shared" si="38"/>
        <v>15412.103124949343</v>
      </c>
      <c r="E106" s="72">
        <f t="shared" ref="E106:G106" si="44">SUM(E108:E115)</f>
        <v>11056.353933918626</v>
      </c>
      <c r="F106" s="72">
        <f t="shared" si="44"/>
        <v>4337.9347589003464</v>
      </c>
      <c r="G106" s="72">
        <f t="shared" si="44"/>
        <v>2824.3678374374713</v>
      </c>
      <c r="H106" s="72">
        <f t="shared" si="39"/>
        <v>18218.656530256445</v>
      </c>
      <c r="I106" s="72">
        <f t="shared" ref="I106:AK106" si="45">SUM(I108:I115)</f>
        <v>33319.899332274224</v>
      </c>
      <c r="J106" s="72">
        <f t="shared" si="45"/>
        <v>622.9524050482338</v>
      </c>
      <c r="K106" s="72">
        <f t="shared" si="45"/>
        <v>3196.8430908379814</v>
      </c>
      <c r="L106" s="72">
        <f t="shared" si="45"/>
        <v>1426.3742155454981</v>
      </c>
      <c r="M106" s="72">
        <f t="shared" si="45"/>
        <v>1417.9762232462003</v>
      </c>
      <c r="N106" s="72">
        <f t="shared" si="45"/>
        <v>1582.6736690135688</v>
      </c>
      <c r="O106" s="72">
        <f t="shared" si="45"/>
        <v>6324.0203804191387</v>
      </c>
      <c r="P106" s="72">
        <f t="shared" si="45"/>
        <v>859.9295048133722</v>
      </c>
      <c r="Q106" s="72">
        <f t="shared" si="45"/>
        <v>3721.6943909696547</v>
      </c>
      <c r="R106" s="72">
        <f t="shared" si="45"/>
        <v>1624.7135722575701</v>
      </c>
      <c r="S106" s="72">
        <f t="shared" si="45"/>
        <v>6768.2986198572626</v>
      </c>
      <c r="T106" s="72">
        <f t="shared" si="45"/>
        <v>2742.2187297716468</v>
      </c>
      <c r="U106" s="72">
        <f t="shared" si="45"/>
        <v>3045.8151097585687</v>
      </c>
      <c r="V106" s="72">
        <f t="shared" si="45"/>
        <v>1288.5598253920753</v>
      </c>
      <c r="W106" s="72">
        <f t="shared" si="45"/>
        <v>1836.5713962745315</v>
      </c>
      <c r="X106" s="72">
        <f t="shared" si="45"/>
        <v>953.83607020016757</v>
      </c>
      <c r="Y106" s="72">
        <f t="shared" si="45"/>
        <v>1173.4544810766984</v>
      </c>
      <c r="Z106" s="72">
        <f t="shared" si="45"/>
        <v>4610.6580966861056</v>
      </c>
      <c r="AA106" s="72">
        <f t="shared" si="45"/>
        <v>6319.9135624419278</v>
      </c>
      <c r="AB106" s="72">
        <f t="shared" si="45"/>
        <v>12319.472034811313</v>
      </c>
      <c r="AC106" s="72">
        <f t="shared" si="45"/>
        <v>4053.2896034701043</v>
      </c>
      <c r="AD106" s="72">
        <f t="shared" si="45"/>
        <v>3680.2816865300124</v>
      </c>
      <c r="AE106" s="72">
        <f t="shared" si="45"/>
        <v>4271.5538860556262</v>
      </c>
      <c r="AF106" s="72">
        <f t="shared" si="45"/>
        <v>3320.7445753626439</v>
      </c>
      <c r="AG106" s="72">
        <f t="shared" si="45"/>
        <v>3562.5614547495124</v>
      </c>
      <c r="AH106" s="72">
        <f t="shared" si="45"/>
        <v>8570.6130187158124</v>
      </c>
      <c r="AI106" s="72">
        <f t="shared" si="45"/>
        <v>3705.7131412591702</v>
      </c>
      <c r="AJ106" s="72">
        <f t="shared" si="45"/>
        <v>1795.0954649384362</v>
      </c>
      <c r="AK106" s="72">
        <f t="shared" si="45"/>
        <v>1615.6583137492269</v>
      </c>
      <c r="AL106" s="73">
        <f t="shared" si="40"/>
        <v>129731.38585552629</v>
      </c>
      <c r="AM106" s="72">
        <f>SUM(AM108:AM115)</f>
        <v>48547.357624458804</v>
      </c>
      <c r="AN106" s="72">
        <f>SUM(AN108:AN115)</f>
        <v>10181.775058934367</v>
      </c>
      <c r="AO106" s="73">
        <f t="shared" si="41"/>
        <v>206679.17506917589</v>
      </c>
      <c r="AP106" s="72">
        <f t="shared" ref="AP106:AY106" si="46">SUM(AP108:AP115)</f>
        <v>55374.75862685743</v>
      </c>
      <c r="AQ106" s="72">
        <f t="shared" si="46"/>
        <v>44785.723519655709</v>
      </c>
      <c r="AR106" s="72">
        <f t="shared" si="46"/>
        <v>15908.303718311405</v>
      </c>
      <c r="AS106" s="72">
        <f t="shared" si="46"/>
        <v>49505.626052479354</v>
      </c>
      <c r="AT106" s="72">
        <f t="shared" si="46"/>
        <v>16887.798260991025</v>
      </c>
      <c r="AU106" s="72">
        <f t="shared" si="46"/>
        <v>620.07127227832666</v>
      </c>
      <c r="AV106" s="72">
        <f t="shared" si="46"/>
        <v>5043.1222709148369</v>
      </c>
      <c r="AW106" s="72">
        <f t="shared" si="46"/>
        <v>14503.788001955092</v>
      </c>
      <c r="AX106" s="72">
        <f t="shared" si="46"/>
        <v>4771.3356839511043</v>
      </c>
      <c r="AY106" s="72">
        <f t="shared" si="46"/>
        <v>7069.5043730194693</v>
      </c>
      <c r="AZ106" s="72">
        <f>SUM(AX106:AY106)</f>
        <v>11840.840056970574</v>
      </c>
      <c r="BA106" s="72">
        <f>SUM(BA108:BA115)</f>
        <v>54791.143315213201</v>
      </c>
      <c r="BB106" s="72">
        <f>SUM(BB108:BB115)</f>
        <v>4561.292287745634</v>
      </c>
      <c r="BC106" s="72">
        <f>SUM(BC108:BC115)</f>
        <v>5430.4000058205875</v>
      </c>
      <c r="BD106" s="72">
        <f>SUM(BA106:BC106)</f>
        <v>64782.835608779424</v>
      </c>
      <c r="BE106" s="72">
        <f>SUM(BE108:BE115)</f>
        <v>0</v>
      </c>
      <c r="BF106" s="74">
        <f>SUM(BF108:BF115)</f>
        <v>538763.12460419908</v>
      </c>
    </row>
    <row r="107" spans="1:58" s="70" customFormat="1" ht="12" customHeight="1">
      <c r="A107" s="75" t="s">
        <v>381</v>
      </c>
      <c r="B107" s="76">
        <f t="shared" ref="B107:M107" si="47">B106/B$97</f>
        <v>0.90729416194333024</v>
      </c>
      <c r="C107" s="76">
        <f t="shared" si="47"/>
        <v>0.91008473997416794</v>
      </c>
      <c r="D107" s="76">
        <f t="shared" si="47"/>
        <v>0.90820522822376504</v>
      </c>
      <c r="E107" s="76">
        <f t="shared" si="47"/>
        <v>0.43984440273915576</v>
      </c>
      <c r="F107" s="76">
        <f t="shared" si="47"/>
        <v>0.6376579144285035</v>
      </c>
      <c r="G107" s="76">
        <f t="shared" si="47"/>
        <v>0.59999398552664285</v>
      </c>
      <c r="H107" s="76">
        <f t="shared" si="47"/>
        <v>0.49713622732325208</v>
      </c>
      <c r="I107" s="76">
        <f t="shared" si="47"/>
        <v>0.51781315780457615</v>
      </c>
      <c r="J107" s="76">
        <f t="shared" si="47"/>
        <v>0.26296673737168025</v>
      </c>
      <c r="K107" s="76">
        <f t="shared" si="47"/>
        <v>0.61360949186510183</v>
      </c>
      <c r="L107" s="76">
        <f t="shared" si="47"/>
        <v>0.3879424211467965</v>
      </c>
      <c r="M107" s="76">
        <f t="shared" si="47"/>
        <v>0.42399065676126874</v>
      </c>
      <c r="N107" s="76">
        <f>N106/N$97</f>
        <v>0.74555307257329906</v>
      </c>
      <c r="O107" s="76">
        <f>O106/O$97</f>
        <v>0.57376348918392761</v>
      </c>
      <c r="P107" s="76">
        <f>P106/P$97</f>
        <v>0.47600842917778041</v>
      </c>
      <c r="Q107" s="76">
        <f t="shared" ref="Q107:AI107" si="48">Q106/Q$97</f>
        <v>0.46336273327830535</v>
      </c>
      <c r="R107" s="76">
        <f t="shared" si="48"/>
        <v>0.55002389541837859</v>
      </c>
      <c r="S107" s="76">
        <f t="shared" si="48"/>
        <v>0.6350240010054391</v>
      </c>
      <c r="T107" s="76">
        <f t="shared" si="48"/>
        <v>0.71039216223731261</v>
      </c>
      <c r="U107" s="76">
        <f t="shared" si="48"/>
        <v>0.29085009157393626</v>
      </c>
      <c r="V107" s="76">
        <f t="shared" si="48"/>
        <v>0.35044739910071715</v>
      </c>
      <c r="W107" s="76">
        <f t="shared" si="48"/>
        <v>0.40125331356056476</v>
      </c>
      <c r="X107" s="76">
        <f t="shared" si="48"/>
        <v>0.35746521937788062</v>
      </c>
      <c r="Y107" s="76">
        <f t="shared" si="48"/>
        <v>0.42993487678791609</v>
      </c>
      <c r="Z107" s="76">
        <f t="shared" si="48"/>
        <v>0.50106535186346013</v>
      </c>
      <c r="AA107" s="76">
        <f t="shared" si="48"/>
        <v>0.58320044360965462</v>
      </c>
      <c r="AB107" s="76">
        <f t="shared" si="48"/>
        <v>0.75723636392955307</v>
      </c>
      <c r="AC107" s="76">
        <f t="shared" si="48"/>
        <v>0.72065922818915695</v>
      </c>
      <c r="AD107" s="76">
        <f t="shared" si="48"/>
        <v>0.52494008548402382</v>
      </c>
      <c r="AE107" s="76">
        <f t="shared" si="48"/>
        <v>0.35132948072995873</v>
      </c>
      <c r="AF107" s="76">
        <f t="shared" si="48"/>
        <v>0.38698044201360166</v>
      </c>
      <c r="AG107" s="76">
        <f t="shared" si="48"/>
        <v>0.34843197806575177</v>
      </c>
      <c r="AH107" s="76">
        <f t="shared" si="48"/>
        <v>0.40965171579176102</v>
      </c>
      <c r="AI107" s="76">
        <f t="shared" si="48"/>
        <v>0.48544560378208618</v>
      </c>
      <c r="AJ107" s="76">
        <f t="shared" ref="AJ107:BD107" si="49">AJ106/AJ$97</f>
        <v>0.52053755155418924</v>
      </c>
      <c r="AK107" s="76">
        <f t="shared" si="49"/>
        <v>0.48125446276163408</v>
      </c>
      <c r="AL107" s="76">
        <f t="shared" si="49"/>
        <v>0.50129131020999651</v>
      </c>
      <c r="AM107" s="76">
        <f t="shared" si="49"/>
        <v>0.80553414397932777</v>
      </c>
      <c r="AN107" s="76">
        <f t="shared" si="49"/>
        <v>0.37508892293948809</v>
      </c>
      <c r="AO107" s="76">
        <f t="shared" si="49"/>
        <v>0.53983828642167198</v>
      </c>
      <c r="AP107" s="76">
        <f t="shared" si="49"/>
        <v>0.39176356397576678</v>
      </c>
      <c r="AQ107" s="76">
        <f t="shared" si="49"/>
        <v>0.59242457316721397</v>
      </c>
      <c r="AR107" s="76">
        <f t="shared" si="49"/>
        <v>0.16043323488105882</v>
      </c>
      <c r="AS107" s="76">
        <f t="shared" si="49"/>
        <v>0.44852535591291992</v>
      </c>
      <c r="AT107" s="76">
        <f t="shared" si="49"/>
        <v>0.78212105464398962</v>
      </c>
      <c r="AU107" s="76">
        <f t="shared" si="49"/>
        <v>0.40670722822187028</v>
      </c>
      <c r="AV107" s="76">
        <f t="shared" si="49"/>
        <v>0.38681460723809946</v>
      </c>
      <c r="AW107" s="76">
        <f t="shared" si="49"/>
        <v>0.15777990682596066</v>
      </c>
      <c r="AX107" s="76">
        <f t="shared" si="49"/>
        <v>0.28866592775066519</v>
      </c>
      <c r="AY107" s="76">
        <f t="shared" si="49"/>
        <v>0.28218995262444874</v>
      </c>
      <c r="AZ107" s="76">
        <f t="shared" si="49"/>
        <v>0.28476421324767054</v>
      </c>
      <c r="BA107" s="76">
        <f t="shared" si="49"/>
        <v>0.57860131516288071</v>
      </c>
      <c r="BB107" s="76">
        <f t="shared" si="49"/>
        <v>0.26864891193905549</v>
      </c>
      <c r="BC107" s="76">
        <f t="shared" si="49"/>
        <v>0.32860108965527357</v>
      </c>
      <c r="BD107" s="76">
        <f t="shared" si="49"/>
        <v>0.50532515137927203</v>
      </c>
      <c r="BE107" s="76">
        <v>0</v>
      </c>
      <c r="BF107" s="77">
        <f>BF106/BF$97</f>
        <v>0.45445860464408383</v>
      </c>
    </row>
    <row r="108" spans="1:58" s="70" customFormat="1" ht="12" customHeight="1">
      <c r="A108" s="78" t="s">
        <v>187</v>
      </c>
      <c r="B108" s="79">
        <v>3062.6264321149301</v>
      </c>
      <c r="C108" s="79">
        <v>579.676106070939</v>
      </c>
      <c r="D108" s="79">
        <f t="shared" ref="D108:D116" si="50">SUM(B108:C108)</f>
        <v>3642.3025381858693</v>
      </c>
      <c r="E108" s="79">
        <v>7170.9603350199504</v>
      </c>
      <c r="F108" s="79">
        <v>2373.7919535322599</v>
      </c>
      <c r="G108" s="79">
        <v>1188.50342719891</v>
      </c>
      <c r="H108" s="79">
        <f t="shared" ref="H108:H116" si="51">SUM(G108,F108,E108)</f>
        <v>10733.25571575112</v>
      </c>
      <c r="I108" s="79">
        <v>20192.421865859102</v>
      </c>
      <c r="J108" s="79">
        <v>157.53913388163099</v>
      </c>
      <c r="K108" s="79">
        <v>826.70427870427102</v>
      </c>
      <c r="L108" s="79">
        <v>336.71791461966399</v>
      </c>
      <c r="M108" s="79">
        <v>566.45353903934199</v>
      </c>
      <c r="N108" s="79">
        <v>414.65899864244602</v>
      </c>
      <c r="O108" s="79">
        <v>2781.8820182906002</v>
      </c>
      <c r="P108" s="79">
        <v>337.19947805154101</v>
      </c>
      <c r="Q108" s="79">
        <v>1726.7698448290801</v>
      </c>
      <c r="R108" s="79">
        <v>834.46048608347701</v>
      </c>
      <c r="S108" s="79">
        <v>2775.8838635041102</v>
      </c>
      <c r="T108" s="79">
        <v>768.34467522561499</v>
      </c>
      <c r="U108" s="79">
        <v>1718.59977151355</v>
      </c>
      <c r="V108" s="79">
        <v>441.110953891132</v>
      </c>
      <c r="W108" s="79">
        <v>1028.3430977179401</v>
      </c>
      <c r="X108" s="79">
        <v>375.92481726515598</v>
      </c>
      <c r="Y108" s="79">
        <v>450.56606204774801</v>
      </c>
      <c r="Z108" s="79">
        <v>1426.65648846973</v>
      </c>
      <c r="AA108" s="79">
        <v>1555.52294023947</v>
      </c>
      <c r="AB108" s="79">
        <v>4359.3005598159798</v>
      </c>
      <c r="AC108" s="79">
        <v>372.72741924696999</v>
      </c>
      <c r="AD108" s="79">
        <v>1408.0506671696101</v>
      </c>
      <c r="AE108" s="79">
        <v>1179.7348325878199</v>
      </c>
      <c r="AF108" s="79">
        <v>1375.6809211903701</v>
      </c>
      <c r="AG108" s="79">
        <v>1601.3723232011801</v>
      </c>
      <c r="AH108" s="79">
        <v>5076.8047688102997</v>
      </c>
      <c r="AI108" s="79">
        <v>1281.29534480552</v>
      </c>
      <c r="AJ108" s="79">
        <v>703.128729999406</v>
      </c>
      <c r="AK108" s="79">
        <v>647.73243744368006</v>
      </c>
      <c r="AL108" s="56">
        <f>SUM(AK108,AJ108,AI108,AH108,AG108,AF108,AE108,AD108,AC108,AB108,AA108,Z108,Y108,X108,W108,V108,U108,T108,S108,R108,Q108,P108,O108,N108,M108,L108,K108,J108,I108)</f>
        <v>56721.588232146445</v>
      </c>
      <c r="AM108" s="79">
        <v>1341.4432409506701</v>
      </c>
      <c r="AN108" s="79">
        <v>1363.07362024957</v>
      </c>
      <c r="AO108" s="56">
        <f>SUM(AN108,AM108,AL108,H108)</f>
        <v>70159.360809097809</v>
      </c>
      <c r="AP108" s="79">
        <v>21254.352700180199</v>
      </c>
      <c r="AQ108" s="79">
        <v>32332.207560205501</v>
      </c>
      <c r="AR108" s="79">
        <v>810.037647309715</v>
      </c>
      <c r="AS108" s="79">
        <v>518.34910444243701</v>
      </c>
      <c r="AT108" s="79">
        <v>10.5661208692614</v>
      </c>
      <c r="AU108" s="79">
        <v>37.123410690471502</v>
      </c>
      <c r="AV108" s="79">
        <v>409.23021550792299</v>
      </c>
      <c r="AW108" s="79">
        <v>1163.59429908173</v>
      </c>
      <c r="AX108" s="79">
        <v>1.89574804287882</v>
      </c>
      <c r="AY108" s="79">
        <v>0</v>
      </c>
      <c r="AZ108" s="79">
        <f>AX108+AY108</f>
        <v>1.89574804287882</v>
      </c>
      <c r="BA108" s="79">
        <v>1812.9463661142499</v>
      </c>
      <c r="BB108" s="79">
        <v>95.141292499320599</v>
      </c>
      <c r="BC108" s="79">
        <v>227.87013799409601</v>
      </c>
      <c r="BD108" s="79">
        <f t="shared" si="27"/>
        <v>2135.9577966076668</v>
      </c>
      <c r="BE108" s="79">
        <v>0</v>
      </c>
      <c r="BF108" s="80">
        <v>133745.53703292241</v>
      </c>
    </row>
    <row r="109" spans="1:58" s="70" customFormat="1" ht="12" customHeight="1">
      <c r="A109" s="78" t="s">
        <v>188</v>
      </c>
      <c r="B109" s="79">
        <v>22.670929409218001</v>
      </c>
      <c r="C109" s="79">
        <v>1.7928002973914201</v>
      </c>
      <c r="D109" s="79">
        <f t="shared" si="50"/>
        <v>24.463729706609421</v>
      </c>
      <c r="E109" s="79">
        <v>1021.77659719784</v>
      </c>
      <c r="F109" s="79">
        <v>149.33558783597999</v>
      </c>
      <c r="G109" s="79">
        <v>77.549714895523607</v>
      </c>
      <c r="H109" s="79">
        <f t="shared" si="51"/>
        <v>1248.6618999293437</v>
      </c>
      <c r="I109" s="79">
        <v>426.28143773830402</v>
      </c>
      <c r="J109" s="79">
        <v>23.3478509976715</v>
      </c>
      <c r="K109" s="79">
        <v>24.650626448143999</v>
      </c>
      <c r="L109" s="79">
        <v>94.997924627513697</v>
      </c>
      <c r="M109" s="79">
        <v>15.354266547679799</v>
      </c>
      <c r="N109" s="79">
        <v>285.57364361612599</v>
      </c>
      <c r="O109" s="79">
        <v>51.483752114120897</v>
      </c>
      <c r="P109" s="79">
        <v>6.1005420083745303</v>
      </c>
      <c r="Q109" s="79">
        <v>23.064588156595601</v>
      </c>
      <c r="R109" s="79">
        <v>32.818679177344301</v>
      </c>
      <c r="S109" s="79">
        <v>173.10055104415099</v>
      </c>
      <c r="T109" s="79">
        <v>61.325906454003501</v>
      </c>
      <c r="U109" s="79">
        <v>127.43852515771999</v>
      </c>
      <c r="V109" s="79">
        <v>116.188731019953</v>
      </c>
      <c r="W109" s="79">
        <v>14.907300306175699</v>
      </c>
      <c r="X109" s="79">
        <v>77.824618723258197</v>
      </c>
      <c r="Y109" s="79">
        <v>35.510492938461297</v>
      </c>
      <c r="Z109" s="79">
        <v>119.626829501968</v>
      </c>
      <c r="AA109" s="79">
        <v>241.983278374479</v>
      </c>
      <c r="AB109" s="79">
        <v>89.982684942053098</v>
      </c>
      <c r="AC109" s="79">
        <v>17.464805868433899</v>
      </c>
      <c r="AD109" s="79">
        <v>186.55226599434701</v>
      </c>
      <c r="AE109" s="79">
        <v>410.595336984943</v>
      </c>
      <c r="AF109" s="79">
        <v>113.475394489572</v>
      </c>
      <c r="AG109" s="79">
        <v>81.995810323840203</v>
      </c>
      <c r="AH109" s="79">
        <v>116.758917537485</v>
      </c>
      <c r="AI109" s="79">
        <v>166.46891771134301</v>
      </c>
      <c r="AJ109" s="79">
        <v>23.074708035456901</v>
      </c>
      <c r="AK109" s="79">
        <v>23.578879116408</v>
      </c>
      <c r="AL109" s="56">
        <f>SUM(AK109,AJ109,AI109,AH109,AG109,AF109,AE109,AD109,AC109,AB109,AA109,Z109,Y109,X109,W109,V109,U109,T109,S109,R109,Q109,P109,O109,N109,M109,L109,K109,J109,I109)</f>
        <v>3181.5272659559259</v>
      </c>
      <c r="AM109" s="79">
        <v>256.01233200898599</v>
      </c>
      <c r="AN109" s="79">
        <v>946.06378453467903</v>
      </c>
      <c r="AO109" s="56">
        <f>SUM(AN109,AM109,AL109,H109)</f>
        <v>5632.2652824289344</v>
      </c>
      <c r="AP109" s="79">
        <v>1378.75970471608</v>
      </c>
      <c r="AQ109" s="79">
        <v>385.83576467953901</v>
      </c>
      <c r="AR109" s="79">
        <v>711.54963692112403</v>
      </c>
      <c r="AS109" s="79">
        <v>1485.7929088486201</v>
      </c>
      <c r="AT109" s="79">
        <v>43.306437155832</v>
      </c>
      <c r="AU109" s="79">
        <v>14.381948929310701</v>
      </c>
      <c r="AV109" s="79">
        <v>106.467494297671</v>
      </c>
      <c r="AW109" s="79">
        <v>1735.15156860143</v>
      </c>
      <c r="AX109" s="79">
        <v>1619.5561539466801</v>
      </c>
      <c r="AY109" s="79">
        <v>0</v>
      </c>
      <c r="AZ109" s="79">
        <f>AX109+AY109</f>
        <v>1619.5561539466801</v>
      </c>
      <c r="BA109" s="79">
        <v>1527.03316660412</v>
      </c>
      <c r="BB109" s="79">
        <v>862.32643843050903</v>
      </c>
      <c r="BC109" s="79">
        <v>409.72644237617101</v>
      </c>
      <c r="BD109" s="79">
        <f t="shared" si="27"/>
        <v>2799.0860474108003</v>
      </c>
      <c r="BE109" s="79">
        <v>0</v>
      </c>
      <c r="BF109" s="80">
        <v>24653.626983264847</v>
      </c>
    </row>
    <row r="110" spans="1:58" s="70" customFormat="1" ht="12" customHeight="1">
      <c r="A110" s="78" t="s">
        <v>189</v>
      </c>
      <c r="B110" s="79">
        <v>1.81563273117918</v>
      </c>
      <c r="C110" s="79">
        <v>0</v>
      </c>
      <c r="D110" s="79">
        <f t="shared" si="50"/>
        <v>1.81563273117918</v>
      </c>
      <c r="E110" s="79">
        <v>16.626074568400099</v>
      </c>
      <c r="F110" s="79">
        <v>0</v>
      </c>
      <c r="G110" s="79">
        <v>6.5944819831363697</v>
      </c>
      <c r="H110" s="79">
        <f t="shared" si="51"/>
        <v>23.220556551536468</v>
      </c>
      <c r="I110" s="79">
        <v>236.49250785844799</v>
      </c>
      <c r="J110" s="79">
        <v>5.2589388730501598</v>
      </c>
      <c r="K110" s="79">
        <v>76.146923805699203</v>
      </c>
      <c r="L110" s="79">
        <v>79.575987590832199</v>
      </c>
      <c r="M110" s="79">
        <v>74.702310855628994</v>
      </c>
      <c r="N110" s="79">
        <v>11.5267623111896</v>
      </c>
      <c r="O110" s="79">
        <v>112.25269014232499</v>
      </c>
      <c r="P110" s="79">
        <v>47.112140178504198</v>
      </c>
      <c r="Q110" s="79">
        <v>27.813958435291099</v>
      </c>
      <c r="R110" s="79">
        <v>13.0724799578967</v>
      </c>
      <c r="S110" s="79">
        <v>30.274339024599701</v>
      </c>
      <c r="T110" s="79">
        <v>2.7626456362785601</v>
      </c>
      <c r="U110" s="79">
        <v>75.920816138501806</v>
      </c>
      <c r="V110" s="79">
        <v>158.314765834052</v>
      </c>
      <c r="W110" s="79">
        <v>10.4288209526397</v>
      </c>
      <c r="X110" s="79">
        <v>111.33854714539</v>
      </c>
      <c r="Y110" s="79">
        <v>2.67856350479114</v>
      </c>
      <c r="Z110" s="79">
        <v>52.433708442348802</v>
      </c>
      <c r="AA110" s="79">
        <v>73.571585502769594</v>
      </c>
      <c r="AB110" s="79">
        <v>17.835809686105002</v>
      </c>
      <c r="AC110" s="79">
        <v>8.5828896513570498</v>
      </c>
      <c r="AD110" s="79">
        <v>55.804663624482302</v>
      </c>
      <c r="AE110" s="79">
        <v>53.693700960956001</v>
      </c>
      <c r="AF110" s="79">
        <v>73.269896102569007</v>
      </c>
      <c r="AG110" s="79">
        <v>132.27881566977399</v>
      </c>
      <c r="AH110" s="79">
        <v>130.98673604318401</v>
      </c>
      <c r="AI110" s="79">
        <v>100.851176886263</v>
      </c>
      <c r="AJ110" s="79">
        <v>71.146841181109394</v>
      </c>
      <c r="AK110" s="79">
        <v>80.873349883879499</v>
      </c>
      <c r="AL110" s="56">
        <f>SUM(AK110,AJ110,AI110,AH110,AG110,AF110,AE110,AD110,AC110,AB110,AA110,Z110,Y110,X110,W110,V110,U110,T110,S110,R110,Q110,P110,O110,N110,M110,L110,K110,J110,I110)</f>
        <v>1927.0023718799157</v>
      </c>
      <c r="AM110" s="79">
        <v>285.63506271617598</v>
      </c>
      <c r="AN110" s="79">
        <v>231.95112840558301</v>
      </c>
      <c r="AO110" s="56">
        <f>SUM(AN110,AM110,AL110,H110)</f>
        <v>2467.8091195532111</v>
      </c>
      <c r="AP110" s="79">
        <v>2405.1563743997199</v>
      </c>
      <c r="AQ110" s="79">
        <v>1026.0178230545</v>
      </c>
      <c r="AR110" s="79">
        <v>564.76986215907505</v>
      </c>
      <c r="AS110" s="79">
        <v>3153.3150317763998</v>
      </c>
      <c r="AT110" s="79">
        <v>147.15314335205099</v>
      </c>
      <c r="AU110" s="79">
        <v>24.295744703265399</v>
      </c>
      <c r="AV110" s="79">
        <v>147.86366133342901</v>
      </c>
      <c r="AW110" s="79">
        <v>925.27143741094199</v>
      </c>
      <c r="AX110" s="79">
        <v>282.87711156338202</v>
      </c>
      <c r="AY110" s="79">
        <v>176.101230663921</v>
      </c>
      <c r="AZ110" s="79">
        <f>AX110+AY110</f>
        <v>458.97834222730302</v>
      </c>
      <c r="BA110" s="79">
        <v>1143.28164066811</v>
      </c>
      <c r="BB110" s="79">
        <v>114.014429326631</v>
      </c>
      <c r="BC110" s="79">
        <v>147.07818905862399</v>
      </c>
      <c r="BD110" s="79">
        <f t="shared" si="27"/>
        <v>1404.374259053365</v>
      </c>
      <c r="BE110" s="79">
        <v>0</v>
      </c>
      <c r="BF110" s="80">
        <v>13150.395111629581</v>
      </c>
    </row>
    <row r="111" spans="1:58" s="70" customFormat="1" ht="12" customHeight="1">
      <c r="A111" s="78" t="s">
        <v>105</v>
      </c>
      <c r="B111" s="79">
        <v>2729.9412445799699</v>
      </c>
      <c r="C111" s="79">
        <v>1295.7649184633899</v>
      </c>
      <c r="D111" s="79">
        <f>SUM(B111:C111)</f>
        <v>4025.70616304336</v>
      </c>
      <c r="E111" s="79">
        <v>2400.7020385972801</v>
      </c>
      <c r="F111" s="79">
        <v>1124.0976013606601</v>
      </c>
      <c r="G111" s="79">
        <v>709.89649281151605</v>
      </c>
      <c r="H111" s="79">
        <f>SUM(G111,F111,E111)</f>
        <v>4234.6961327694562</v>
      </c>
      <c r="I111" s="79">
        <v>8345.4717786428191</v>
      </c>
      <c r="J111" s="79">
        <v>347.62072103972298</v>
      </c>
      <c r="K111" s="79">
        <v>756.68510244960999</v>
      </c>
      <c r="L111" s="79">
        <v>721.72728883259401</v>
      </c>
      <c r="M111" s="79">
        <v>523.45717238935504</v>
      </c>
      <c r="N111" s="79">
        <v>328.718218045779</v>
      </c>
      <c r="O111" s="79">
        <v>1456.20184395659</v>
      </c>
      <c r="P111" s="79">
        <v>307.26339375297698</v>
      </c>
      <c r="Q111" s="79">
        <v>1686.3742931244201</v>
      </c>
      <c r="R111" s="79">
        <v>622.97712232872505</v>
      </c>
      <c r="S111" s="79">
        <v>1485.3067553218</v>
      </c>
      <c r="T111" s="79">
        <v>633.87150742417202</v>
      </c>
      <c r="U111" s="79">
        <v>637.73377656882894</v>
      </c>
      <c r="V111" s="79">
        <v>327.592248193822</v>
      </c>
      <c r="W111" s="79">
        <v>527.25190218145599</v>
      </c>
      <c r="X111" s="79">
        <v>247.94109669149299</v>
      </c>
      <c r="Y111" s="79">
        <v>303.74858752497801</v>
      </c>
      <c r="Z111" s="79">
        <v>1232.3259020211599</v>
      </c>
      <c r="AA111" s="79">
        <v>1367.52515453828</v>
      </c>
      <c r="AB111" s="79">
        <v>2104.9857547189899</v>
      </c>
      <c r="AC111" s="79">
        <v>757.20570292314005</v>
      </c>
      <c r="AD111" s="79">
        <v>1112.2428928768099</v>
      </c>
      <c r="AE111" s="79">
        <v>1766.08389013598</v>
      </c>
      <c r="AF111" s="79">
        <v>1124.2634666710001</v>
      </c>
      <c r="AG111" s="79">
        <v>1149.8701071339699</v>
      </c>
      <c r="AH111" s="79">
        <v>2473.2448631792599</v>
      </c>
      <c r="AI111" s="79">
        <v>979.09967423959995</v>
      </c>
      <c r="AJ111" s="79">
        <v>669.39580283673104</v>
      </c>
      <c r="AK111" s="79">
        <v>568.66949868070901</v>
      </c>
      <c r="AL111" s="56">
        <f>SUM(AK111,AJ111,AI111,AH111,AG111,AF111,AE111,AD111,AC111,AB111,AA111,Z111,Y111,X111,W111,V111,U111,T111,S111,R111,Q111,P111,O111,N111,M111,L111,K111,J111,I111)</f>
        <v>34564.855518424767</v>
      </c>
      <c r="AM111" s="79">
        <v>4085.5664796263</v>
      </c>
      <c r="AN111" s="79">
        <v>6026.0478610249802</v>
      </c>
      <c r="AO111" s="56">
        <f>SUM(AN111,AM111,AL111,H111)</f>
        <v>48911.165991845504</v>
      </c>
      <c r="AP111" s="79">
        <v>14180.745397980099</v>
      </c>
      <c r="AQ111" s="79">
        <v>7564.3186401578096</v>
      </c>
      <c r="AR111" s="79">
        <v>6142.1593009848802</v>
      </c>
      <c r="AS111" s="79">
        <v>39270.406320282098</v>
      </c>
      <c r="AT111" s="79">
        <v>16132.421994345699</v>
      </c>
      <c r="AU111" s="79">
        <v>248.390209892293</v>
      </c>
      <c r="AV111" s="79">
        <v>1785.7001674455501</v>
      </c>
      <c r="AW111" s="79">
        <v>6071.6222395429904</v>
      </c>
      <c r="AX111" s="79">
        <v>701.39920699031802</v>
      </c>
      <c r="AY111" s="79">
        <v>2738.0372565236999</v>
      </c>
      <c r="AZ111" s="79">
        <f>AX111+AY111</f>
        <v>3439.4364635140178</v>
      </c>
      <c r="BA111" s="79">
        <v>33283.920652761197</v>
      </c>
      <c r="BB111" s="79">
        <v>155.034908166207</v>
      </c>
      <c r="BC111" s="79">
        <v>186.647606381874</v>
      </c>
      <c r="BD111" s="79">
        <f>BA111+BB111+BC111</f>
        <v>33625.60316730928</v>
      </c>
      <c r="BE111" s="79">
        <v>0</v>
      </c>
      <c r="BF111" s="80">
        <v>184643.63899030566</v>
      </c>
    </row>
    <row r="112" spans="1:58" s="70" customFormat="1" ht="12" customHeight="1">
      <c r="A112" s="78" t="s">
        <v>339</v>
      </c>
      <c r="B112" s="79">
        <v>4537.8750175844825</v>
      </c>
      <c r="C112" s="79">
        <v>3163.0353954138686</v>
      </c>
      <c r="D112" s="79">
        <v>7700.9104129983516</v>
      </c>
      <c r="E112" s="79">
        <v>172.65114716686699</v>
      </c>
      <c r="F112" s="79">
        <v>563.83071597702804</v>
      </c>
      <c r="G112" s="79">
        <v>739.15850862656555</v>
      </c>
      <c r="H112" s="79">
        <v>1475.6403717704607</v>
      </c>
      <c r="I112" s="79">
        <v>2658.1698430749739</v>
      </c>
      <c r="J112" s="79">
        <v>57.627444347314203</v>
      </c>
      <c r="K112" s="79">
        <v>1399.8196593092102</v>
      </c>
      <c r="L112" s="79">
        <v>151.89517054784861</v>
      </c>
      <c r="M112" s="79">
        <v>198.21370187386319</v>
      </c>
      <c r="N112" s="79">
        <v>428.0120555214491</v>
      </c>
      <c r="O112" s="79">
        <v>1602.6115472700048</v>
      </c>
      <c r="P112" s="79">
        <v>121.73787278841255</v>
      </c>
      <c r="Q112" s="79">
        <v>59.976499246038479</v>
      </c>
      <c r="R112" s="79">
        <v>93.469330114043942</v>
      </c>
      <c r="S112" s="79">
        <v>1938.3268976768247</v>
      </c>
      <c r="T112" s="79">
        <v>1117.5032620585921</v>
      </c>
      <c r="U112" s="79">
        <v>181.43920505056357</v>
      </c>
      <c r="V112" s="79">
        <v>119.66573792702937</v>
      </c>
      <c r="W112" s="79">
        <v>139.17791306870279</v>
      </c>
      <c r="X112" s="79">
        <v>75.025891220961356</v>
      </c>
      <c r="Y112" s="79">
        <v>211.50061421557427</v>
      </c>
      <c r="Z112" s="79">
        <v>1340.440709047572</v>
      </c>
      <c r="AA112" s="79">
        <v>2542.4012959532965</v>
      </c>
      <c r="AB112" s="79">
        <v>2477.6578294103451</v>
      </c>
      <c r="AC112" s="79">
        <v>1503.9710280524125</v>
      </c>
      <c r="AD112" s="79">
        <v>692.89194017362229</v>
      </c>
      <c r="AE112" s="79">
        <v>490.33698272765542</v>
      </c>
      <c r="AF112" s="79">
        <v>441.32869830548452</v>
      </c>
      <c r="AG112" s="79">
        <v>138.66506641286131</v>
      </c>
      <c r="AH112" s="79">
        <v>388.21098469184409</v>
      </c>
      <c r="AI112" s="79">
        <v>894.32262264131248</v>
      </c>
      <c r="AJ112" s="79">
        <v>189.41524351167021</v>
      </c>
      <c r="AK112" s="79">
        <v>207.46832961772745</v>
      </c>
      <c r="AL112" s="56">
        <v>21861.283375857216</v>
      </c>
      <c r="AM112" s="79">
        <v>37854.408594606037</v>
      </c>
      <c r="AN112" s="79">
        <v>390.97934969770245</v>
      </c>
      <c r="AO112" s="56">
        <v>61582.311691931412</v>
      </c>
      <c r="AP112" s="79">
        <v>10362.291645493684</v>
      </c>
      <c r="AQ112" s="79">
        <v>1558.2403565912016</v>
      </c>
      <c r="AR112" s="79">
        <v>2144.4034108843307</v>
      </c>
      <c r="AS112" s="79">
        <v>1459.7234710588971</v>
      </c>
      <c r="AT112" s="79">
        <v>281.16576837862198</v>
      </c>
      <c r="AU112" s="79">
        <v>129.16872721108092</v>
      </c>
      <c r="AV112" s="79">
        <v>1571.3422041797064</v>
      </c>
      <c r="AW112" s="79">
        <v>1384.6410163100361</v>
      </c>
      <c r="AX112" s="79">
        <v>1375.9635250917079</v>
      </c>
      <c r="AY112" s="79">
        <v>974.65506400024253</v>
      </c>
      <c r="AZ112" s="79">
        <v>2350.6185890919505</v>
      </c>
      <c r="BA112" s="79">
        <v>3290.2996314887268</v>
      </c>
      <c r="BB112" s="79">
        <v>1166.8903260875866</v>
      </c>
      <c r="BC112" s="79">
        <v>756.54853531502715</v>
      </c>
      <c r="BD112" s="79">
        <v>5213.7384928913407</v>
      </c>
      <c r="BE112" s="79">
        <v>0</v>
      </c>
      <c r="BF112" s="80">
        <v>106474.08252066448</v>
      </c>
    </row>
    <row r="113" spans="1:58" s="70" customFormat="1" ht="12" customHeight="1">
      <c r="A113" s="78" t="s">
        <v>340</v>
      </c>
      <c r="B113" s="79">
        <v>2.5330872957172441</v>
      </c>
      <c r="C113" s="79">
        <v>0.94284100790162462</v>
      </c>
      <c r="D113" s="79">
        <v>3.4759283036188688</v>
      </c>
      <c r="E113" s="79">
        <v>28.321516529958036</v>
      </c>
      <c r="F113" s="79">
        <v>89.165712847776959</v>
      </c>
      <c r="G113" s="79">
        <v>78.930418008677364</v>
      </c>
      <c r="H113" s="79">
        <v>196.41764738641237</v>
      </c>
      <c r="I113" s="79">
        <v>1007.1519690086062</v>
      </c>
      <c r="J113" s="79">
        <v>1.1035620347369939</v>
      </c>
      <c r="K113" s="79">
        <v>67.298318601519838</v>
      </c>
      <c r="L113" s="79">
        <v>23.598372797246412</v>
      </c>
      <c r="M113" s="79">
        <v>18.432048583119784</v>
      </c>
      <c r="N113" s="79">
        <v>109.41599058457594</v>
      </c>
      <c r="O113" s="79">
        <v>260.49212618042498</v>
      </c>
      <c r="P113" s="79">
        <v>8.8902398173304711</v>
      </c>
      <c r="Q113" s="79">
        <v>177.32979496381651</v>
      </c>
      <c r="R113" s="79">
        <v>18.001943916911074</v>
      </c>
      <c r="S113" s="79">
        <v>254.72434942988539</v>
      </c>
      <c r="T113" s="79">
        <v>146.85618393616798</v>
      </c>
      <c r="U113" s="79">
        <v>48.666486186212424</v>
      </c>
      <c r="V113" s="79">
        <v>61.743352323518607</v>
      </c>
      <c r="W113" s="79">
        <v>89.010645769282235</v>
      </c>
      <c r="X113" s="79">
        <v>38.710746411529641</v>
      </c>
      <c r="Y113" s="79">
        <v>109.12694950425872</v>
      </c>
      <c r="Z113" s="79">
        <v>365.79334564898801</v>
      </c>
      <c r="AA113" s="79">
        <v>482.08715703877351</v>
      </c>
      <c r="AB113" s="79">
        <v>3108.4909285940053</v>
      </c>
      <c r="AC113" s="79">
        <v>1343.5053678458771</v>
      </c>
      <c r="AD113" s="79">
        <v>100.71292954718673</v>
      </c>
      <c r="AE113" s="79">
        <v>73.167977383975526</v>
      </c>
      <c r="AF113" s="79">
        <v>48.279448988432449</v>
      </c>
      <c r="AG113" s="79">
        <v>28.561083409738679</v>
      </c>
      <c r="AH113" s="79">
        <v>79.885305271525937</v>
      </c>
      <c r="AI113" s="79">
        <v>214.78937339625739</v>
      </c>
      <c r="AJ113" s="79">
        <v>98.802848261128815</v>
      </c>
      <c r="AK113" s="79">
        <v>42.192811872716511</v>
      </c>
      <c r="AL113" s="56">
        <v>8426.8216573077498</v>
      </c>
      <c r="AM113" s="79">
        <v>4145.5680332812663</v>
      </c>
      <c r="AN113" s="79">
        <v>210.94974991836051</v>
      </c>
      <c r="AO113" s="56">
        <v>12979.75708789379</v>
      </c>
      <c r="AP113" s="79">
        <v>2296.9106873347173</v>
      </c>
      <c r="AQ113" s="79">
        <v>604.48088985926881</v>
      </c>
      <c r="AR113" s="79">
        <v>173.63613558266906</v>
      </c>
      <c r="AS113" s="79">
        <v>314.95622574093312</v>
      </c>
      <c r="AT113" s="79">
        <v>150.286737860724</v>
      </c>
      <c r="AU113" s="79">
        <v>26.144922555571078</v>
      </c>
      <c r="AV113" s="79">
        <v>806.34702101812377</v>
      </c>
      <c r="AW113" s="79">
        <v>556.06658047314409</v>
      </c>
      <c r="AX113" s="79">
        <v>146.40903472063187</v>
      </c>
      <c r="AY113" s="79">
        <v>1068.1249103839373</v>
      </c>
      <c r="AZ113" s="79">
        <v>1214.5339451045691</v>
      </c>
      <c r="BA113" s="79">
        <v>6133.252751510603</v>
      </c>
      <c r="BB113" s="79">
        <v>927.69746261706348</v>
      </c>
      <c r="BC113" s="79">
        <v>881.96650867683263</v>
      </c>
      <c r="BD113" s="79">
        <v>7942.9167228044989</v>
      </c>
      <c r="BE113" s="79">
        <v>0</v>
      </c>
      <c r="BF113" s="80">
        <v>26194.942564867837</v>
      </c>
    </row>
    <row r="114" spans="1:58" s="70" customFormat="1" ht="12" customHeight="1">
      <c r="A114" s="78" t="s">
        <v>107</v>
      </c>
      <c r="B114" s="79">
        <v>4.6075054079243003</v>
      </c>
      <c r="C114" s="79">
        <v>0</v>
      </c>
      <c r="D114" s="79">
        <f>SUM(B114:C114)</f>
        <v>4.6075054079243003</v>
      </c>
      <c r="E114" s="79">
        <v>39.378969854175701</v>
      </c>
      <c r="F114" s="79">
        <v>0</v>
      </c>
      <c r="G114" s="79">
        <v>1.91253980754307</v>
      </c>
      <c r="H114" s="79">
        <f>SUM(G114,F114,E114)</f>
        <v>41.29150966171877</v>
      </c>
      <c r="I114" s="79">
        <v>1.8902163150873601</v>
      </c>
      <c r="J114" s="79">
        <v>0</v>
      </c>
      <c r="K114" s="79">
        <v>10.628033217490801</v>
      </c>
      <c r="L114" s="79">
        <v>0</v>
      </c>
      <c r="M114" s="79">
        <v>0</v>
      </c>
      <c r="N114" s="79">
        <v>0</v>
      </c>
      <c r="O114" s="79">
        <v>0</v>
      </c>
      <c r="P114" s="79">
        <v>14.346697121528701</v>
      </c>
      <c r="Q114" s="79">
        <v>0</v>
      </c>
      <c r="R114" s="79">
        <v>0</v>
      </c>
      <c r="S114" s="79">
        <v>0</v>
      </c>
      <c r="T114" s="79">
        <v>0</v>
      </c>
      <c r="U114" s="79">
        <v>0</v>
      </c>
      <c r="V114" s="79">
        <v>0</v>
      </c>
      <c r="W114" s="79">
        <v>0</v>
      </c>
      <c r="X114" s="79">
        <v>0</v>
      </c>
      <c r="Y114" s="79">
        <v>0</v>
      </c>
      <c r="Z114" s="79">
        <v>0</v>
      </c>
      <c r="AA114" s="79">
        <v>1.84199931144323</v>
      </c>
      <c r="AB114" s="79">
        <v>16.458793109264199</v>
      </c>
      <c r="AC114" s="79">
        <v>2.6136812674815801</v>
      </c>
      <c r="AD114" s="79">
        <v>18.6122180690611</v>
      </c>
      <c r="AE114" s="79">
        <v>13.0850458256216</v>
      </c>
      <c r="AF114" s="79">
        <v>54.9148301898651</v>
      </c>
      <c r="AG114" s="79">
        <v>309.36484516594197</v>
      </c>
      <c r="AH114" s="79">
        <v>1.7525174129880301</v>
      </c>
      <c r="AI114" s="79">
        <v>0</v>
      </c>
      <c r="AJ114" s="79">
        <v>0</v>
      </c>
      <c r="AK114" s="79">
        <v>3.56923742530266</v>
      </c>
      <c r="AL114" s="56">
        <f>SUM(AK114,AJ114,AI114,AH114,AG114,AF114,AE114,AD114,AC114,AB114,AA114,Z114,Y114,X114,W114,V114,U114,T114,S114,R114,Q114,P114,O114,N114,M114,L114,K114,J114,I114)</f>
        <v>449.07811443107624</v>
      </c>
      <c r="AM114" s="79">
        <v>365.34338311479303</v>
      </c>
      <c r="AN114" s="79">
        <v>90.284431216195202</v>
      </c>
      <c r="AO114" s="56">
        <f>SUM(AN114,AM114,AL114,H114)</f>
        <v>945.99743842378336</v>
      </c>
      <c r="AP114" s="79">
        <v>1573.95089993941</v>
      </c>
      <c r="AQ114" s="79">
        <v>376.59209045523698</v>
      </c>
      <c r="AR114" s="79">
        <v>4574.9964686050598</v>
      </c>
      <c r="AS114" s="79">
        <v>1081.0635915049199</v>
      </c>
      <c r="AT114" s="79">
        <v>61.106472484019399</v>
      </c>
      <c r="AU114" s="79">
        <v>92.729069527106901</v>
      </c>
      <c r="AV114" s="79">
        <v>97.845179692052398</v>
      </c>
      <c r="AW114" s="79">
        <v>1195.0241212306801</v>
      </c>
      <c r="AX114" s="79">
        <v>329.25534834582601</v>
      </c>
      <c r="AY114" s="79">
        <v>450.77558965642902</v>
      </c>
      <c r="AZ114" s="79">
        <f>AX114+AY114</f>
        <v>780.03093800225497</v>
      </c>
      <c r="BA114" s="79">
        <v>545.67776414446598</v>
      </c>
      <c r="BB114" s="79">
        <v>44.302749681205398</v>
      </c>
      <c r="BC114" s="79">
        <v>160.33068417631301</v>
      </c>
      <c r="BD114" s="79">
        <f>BA114+BB114+BC114</f>
        <v>750.31119800198439</v>
      </c>
      <c r="BE114" s="79">
        <v>0</v>
      </c>
      <c r="BF114" s="80">
        <v>11552.991752716873</v>
      </c>
    </row>
    <row r="115" spans="1:58" s="70" customFormat="1" ht="12" customHeight="1">
      <c r="A115" s="78" t="s">
        <v>108</v>
      </c>
      <c r="B115" s="79">
        <v>7.8858087090339204</v>
      </c>
      <c r="C115" s="79">
        <v>0.93540586339919196</v>
      </c>
      <c r="D115" s="79">
        <f t="shared" si="50"/>
        <v>8.8212145724331119</v>
      </c>
      <c r="E115" s="79">
        <v>205.93725498415401</v>
      </c>
      <c r="F115" s="79">
        <v>37.713187346641902</v>
      </c>
      <c r="G115" s="79">
        <v>21.822254105599399</v>
      </c>
      <c r="H115" s="79">
        <f t="shared" si="51"/>
        <v>265.47269643639532</v>
      </c>
      <c r="I115" s="79">
        <v>452.01971377688199</v>
      </c>
      <c r="J115" s="79">
        <v>30.454753874106999</v>
      </c>
      <c r="K115" s="79">
        <v>34.910148302036397</v>
      </c>
      <c r="L115" s="79">
        <v>17.861556529799199</v>
      </c>
      <c r="M115" s="79">
        <v>21.363183957211699</v>
      </c>
      <c r="N115" s="79">
        <v>4.7680002920030802</v>
      </c>
      <c r="O115" s="79">
        <v>59.096402465073503</v>
      </c>
      <c r="P115" s="79">
        <v>17.2791410947037</v>
      </c>
      <c r="Q115" s="79">
        <v>20.3654122144128</v>
      </c>
      <c r="R115" s="79">
        <v>9.9135306791720694</v>
      </c>
      <c r="S115" s="79">
        <v>110.681863855892</v>
      </c>
      <c r="T115" s="79">
        <v>11.554549036817599</v>
      </c>
      <c r="U115" s="79">
        <v>256.01652914319197</v>
      </c>
      <c r="V115" s="79">
        <v>63.944036202568299</v>
      </c>
      <c r="W115" s="79">
        <v>27.451716278334899</v>
      </c>
      <c r="X115" s="79">
        <v>27.070352742379299</v>
      </c>
      <c r="Y115" s="79">
        <v>60.3232113408869</v>
      </c>
      <c r="Z115" s="79">
        <v>73.381113554338597</v>
      </c>
      <c r="AA115" s="79">
        <v>54.980151483415902</v>
      </c>
      <c r="AB115" s="79">
        <v>144.75967453457</v>
      </c>
      <c r="AC115" s="79">
        <v>47.218708614431897</v>
      </c>
      <c r="AD115" s="79">
        <v>105.41410907489301</v>
      </c>
      <c r="AE115" s="79">
        <v>284.85611944867401</v>
      </c>
      <c r="AF115" s="79">
        <v>89.531919425351106</v>
      </c>
      <c r="AG115" s="79">
        <v>120.453403432206</v>
      </c>
      <c r="AH115" s="79">
        <v>302.96892576922602</v>
      </c>
      <c r="AI115" s="79">
        <v>68.886031578874196</v>
      </c>
      <c r="AJ115" s="79">
        <v>40.131291112933901</v>
      </c>
      <c r="AK115" s="79">
        <v>41.573769708803802</v>
      </c>
      <c r="AL115" s="56">
        <f>SUM(AK115,AJ115,AI115,AH115,AG115,AF115,AE115,AD115,AC115,AB115,AA115,Z115,Y115,X115,W115,V115,U115,T115,S115,R115,Q115,P115,O115,N115,M115,L115,K115,J115,I115)</f>
        <v>2599.2293195231905</v>
      </c>
      <c r="AM115" s="79">
        <v>213.380498154576</v>
      </c>
      <c r="AN115" s="79">
        <v>922.42513388729697</v>
      </c>
      <c r="AO115" s="56">
        <f>SUM(AN115,AM115,AL115,H115)</f>
        <v>4000.5076480014586</v>
      </c>
      <c r="AP115" s="79">
        <v>1922.5912168135201</v>
      </c>
      <c r="AQ115" s="79">
        <v>938.03039465265499</v>
      </c>
      <c r="AR115" s="79">
        <v>786.75125586455204</v>
      </c>
      <c r="AS115" s="79">
        <v>2222.0193988250498</v>
      </c>
      <c r="AT115" s="79">
        <v>61.7915865448199</v>
      </c>
      <c r="AU115" s="79">
        <v>47.837238769227</v>
      </c>
      <c r="AV115" s="79">
        <v>118.32632744038099</v>
      </c>
      <c r="AW115" s="79">
        <v>1472.41673930414</v>
      </c>
      <c r="AX115" s="79">
        <v>313.97955524968</v>
      </c>
      <c r="AY115" s="79">
        <v>1661.8103217912401</v>
      </c>
      <c r="AZ115" s="79">
        <f>AX115+AY115</f>
        <v>1975.7898770409201</v>
      </c>
      <c r="BA115" s="79">
        <v>7054.7313419217298</v>
      </c>
      <c r="BB115" s="79">
        <v>1195.88468093711</v>
      </c>
      <c r="BC115" s="79">
        <v>2660.2319018416501</v>
      </c>
      <c r="BD115" s="79">
        <f>BA115+BB115+BC115</f>
        <v>10910.847924700491</v>
      </c>
      <c r="BE115" s="79">
        <v>0</v>
      </c>
      <c r="BF115" s="80">
        <v>38347.90964782735</v>
      </c>
    </row>
    <row r="116" spans="1:58" s="70" customFormat="1" ht="12" customHeight="1">
      <c r="A116" s="71" t="s">
        <v>376</v>
      </c>
      <c r="B116" s="72">
        <f>SUM(B118:B119)</f>
        <v>826.78712364047465</v>
      </c>
      <c r="C116" s="72">
        <f>SUM(C118:C119)</f>
        <v>426.34495375645889</v>
      </c>
      <c r="D116" s="72">
        <f t="shared" si="50"/>
        <v>1253.1320773969335</v>
      </c>
      <c r="E116" s="72">
        <f>SUM(E118:E119)</f>
        <v>13280.247594943889</v>
      </c>
      <c r="F116" s="72">
        <f>SUM(F118:F119)</f>
        <v>1772.2250927308619</v>
      </c>
      <c r="G116" s="72">
        <f>SUM(G118:G119)</f>
        <v>1602.806757217123</v>
      </c>
      <c r="H116" s="72">
        <f t="shared" si="51"/>
        <v>16655.279444891872</v>
      </c>
      <c r="I116" s="72">
        <f t="shared" ref="I116:AK116" si="52">SUM(I118:I119)</f>
        <v>23299.541643283981</v>
      </c>
      <c r="J116" s="72">
        <f t="shared" si="52"/>
        <v>1464.3403270703068</v>
      </c>
      <c r="K116" s="72">
        <f t="shared" si="52"/>
        <v>1109.815843205892</v>
      </c>
      <c r="L116" s="72">
        <f t="shared" si="52"/>
        <v>1417.630028488365</v>
      </c>
      <c r="M116" s="72">
        <f t="shared" si="52"/>
        <v>1200.262059780501</v>
      </c>
      <c r="N116" s="72">
        <f t="shared" si="52"/>
        <v>346.83314808230472</v>
      </c>
      <c r="O116" s="72">
        <f t="shared" si="52"/>
        <v>3041.4957942891119</v>
      </c>
      <c r="P116" s="72">
        <f t="shared" si="52"/>
        <v>791.21598834757106</v>
      </c>
      <c r="Q116" s="72">
        <f t="shared" si="52"/>
        <v>3730.745547243444</v>
      </c>
      <c r="R116" s="72">
        <f t="shared" si="52"/>
        <v>744.49171876557796</v>
      </c>
      <c r="S116" s="72">
        <f t="shared" si="52"/>
        <v>3354.3024051972648</v>
      </c>
      <c r="T116" s="72">
        <f t="shared" si="52"/>
        <v>777.17358123196095</v>
      </c>
      <c r="U116" s="72">
        <f t="shared" si="52"/>
        <v>6097.7419848692298</v>
      </c>
      <c r="V116" s="72">
        <f t="shared" si="52"/>
        <v>1963.363260107684</v>
      </c>
      <c r="W116" s="72">
        <f t="shared" si="52"/>
        <v>2435.8763055449513</v>
      </c>
      <c r="X116" s="72">
        <f t="shared" si="52"/>
        <v>1496.137311040259</v>
      </c>
      <c r="Y116" s="72">
        <f t="shared" si="52"/>
        <v>956.13804951686302</v>
      </c>
      <c r="Z116" s="72">
        <f t="shared" si="52"/>
        <v>2858.0727930465732</v>
      </c>
      <c r="AA116" s="72">
        <f t="shared" si="52"/>
        <v>3310.7484741679</v>
      </c>
      <c r="AB116" s="72">
        <f t="shared" si="52"/>
        <v>2448.8272308313717</v>
      </c>
      <c r="AC116" s="72">
        <f t="shared" si="52"/>
        <v>1113.897835481366</v>
      </c>
      <c r="AD116" s="72">
        <f t="shared" si="52"/>
        <v>2250.4217455873431</v>
      </c>
      <c r="AE116" s="72">
        <f t="shared" si="52"/>
        <v>4751.5771660731662</v>
      </c>
      <c r="AF116" s="72">
        <f t="shared" si="52"/>
        <v>4259.1385897046503</v>
      </c>
      <c r="AG116" s="72">
        <f t="shared" si="52"/>
        <v>5451.2469360025852</v>
      </c>
      <c r="AH116" s="72">
        <f t="shared" si="52"/>
        <v>11023.11666003034</v>
      </c>
      <c r="AI116" s="72">
        <f t="shared" si="52"/>
        <v>3514.9733264773004</v>
      </c>
      <c r="AJ116" s="72">
        <f t="shared" si="52"/>
        <v>1358.3237598327751</v>
      </c>
      <c r="AK116" s="72">
        <f t="shared" si="52"/>
        <v>1227.810297011448</v>
      </c>
      <c r="AL116" s="73">
        <f>SUM(AK116,AJ116,AI116,AH116,AG116,AF116,AE116,AD116,AC116,AB116,AA116,Z116,Y116,X116,W116,V116,U116,T116,S116,R116,Q116,P116,O116,N116,M116,L116,K116,J116,I116)</f>
        <v>97795.259810312113</v>
      </c>
      <c r="AM116" s="72">
        <f>SUM(AM118:AM119)</f>
        <v>9619.924465925089</v>
      </c>
      <c r="AN116" s="72">
        <f>SUM(AN118:AN119)</f>
        <v>14566.976152252399</v>
      </c>
      <c r="AO116" s="73">
        <f>SUM(AN116,AM116,AL116,H116)</f>
        <v>138637.43987338146</v>
      </c>
      <c r="AP116" s="72">
        <f t="shared" ref="AP116:AY116" si="53">SUM(AP118:AP119)</f>
        <v>54133.564164278898</v>
      </c>
      <c r="AQ116" s="72">
        <f t="shared" si="53"/>
        <v>21387.858017939321</v>
      </c>
      <c r="AR116" s="72">
        <f t="shared" si="53"/>
        <v>71211.573249387904</v>
      </c>
      <c r="AS116" s="72">
        <f t="shared" si="53"/>
        <v>52504.938983814704</v>
      </c>
      <c r="AT116" s="72">
        <f t="shared" si="53"/>
        <v>2845.2049963050931</v>
      </c>
      <c r="AU116" s="72">
        <f t="shared" si="53"/>
        <v>399.68612910571198</v>
      </c>
      <c r="AV116" s="72">
        <f t="shared" si="53"/>
        <v>3652.0625719428317</v>
      </c>
      <c r="AW116" s="72">
        <f t="shared" si="53"/>
        <v>65371.132969672399</v>
      </c>
      <c r="AX116" s="72">
        <f t="shared" si="53"/>
        <v>8455.4178482810094</v>
      </c>
      <c r="AY116" s="72">
        <f t="shared" si="53"/>
        <v>3164.62881579861</v>
      </c>
      <c r="AZ116" s="72">
        <f>SUM(AX116:AY116)</f>
        <v>11620.046664079618</v>
      </c>
      <c r="BA116" s="72">
        <f>SUM(BA118:BA119)</f>
        <v>34049.272668642996</v>
      </c>
      <c r="BB116" s="72">
        <f>SUM(BB118:BB119)</f>
        <v>9859.0420929032698</v>
      </c>
      <c r="BC116" s="72">
        <f>SUM(BC118:BC119)</f>
        <v>8414.9344911101798</v>
      </c>
      <c r="BD116" s="72">
        <f>SUM(BA116:BC116)</f>
        <v>52323.249252656446</v>
      </c>
      <c r="BE116" s="72">
        <f>SUM(BE118:BE119)</f>
        <v>0</v>
      </c>
      <c r="BF116" s="74">
        <f>SUM(BF118:BF119)</f>
        <v>489769.79373071698</v>
      </c>
    </row>
    <row r="117" spans="1:58" s="70" customFormat="1" ht="12" customHeight="1">
      <c r="A117" s="75" t="s">
        <v>381</v>
      </c>
      <c r="B117" s="76">
        <f t="shared" ref="B117:M117" si="54">B116/B$97</f>
        <v>7.2337737517936151E-2</v>
      </c>
      <c r="C117" s="76">
        <f t="shared" si="54"/>
        <v>7.6953329689226732E-2</v>
      </c>
      <c r="D117" s="76">
        <f t="shared" si="54"/>
        <v>7.3844633345622232E-2</v>
      </c>
      <c r="E117" s="76">
        <f t="shared" si="54"/>
        <v>0.52831544707577327</v>
      </c>
      <c r="F117" s="76">
        <f t="shared" si="54"/>
        <v>0.26050953260880599</v>
      </c>
      <c r="G117" s="76">
        <f t="shared" si="54"/>
        <v>0.34049191523305838</v>
      </c>
      <c r="H117" s="76">
        <f t="shared" si="54"/>
        <v>0.45447603529366853</v>
      </c>
      <c r="I117" s="76">
        <f t="shared" si="54"/>
        <v>0.36209020661781899</v>
      </c>
      <c r="J117" s="76">
        <f t="shared" si="54"/>
        <v>0.61814160293938081</v>
      </c>
      <c r="K117" s="76">
        <f t="shared" si="54"/>
        <v>0.21302063199945778</v>
      </c>
      <c r="L117" s="76">
        <f t="shared" si="54"/>
        <v>0.38556419454894159</v>
      </c>
      <c r="M117" s="76">
        <f t="shared" si="54"/>
        <v>0.35889170119293923</v>
      </c>
      <c r="N117" s="76">
        <f>N116/N$97</f>
        <v>0.16338334571788179</v>
      </c>
      <c r="O117" s="76">
        <f>O116/O$97</f>
        <v>0.27594775701116603</v>
      </c>
      <c r="P117" s="76">
        <f>P116/P$97</f>
        <v>0.43797250547346916</v>
      </c>
      <c r="Q117" s="76">
        <f t="shared" ref="Q117:AI117" si="55">Q116/Q$97</f>
        <v>0.46448963088723538</v>
      </c>
      <c r="R117" s="76">
        <f t="shared" si="55"/>
        <v>0.25203718504867018</v>
      </c>
      <c r="S117" s="76">
        <f t="shared" si="55"/>
        <v>0.31471166589506294</v>
      </c>
      <c r="T117" s="76">
        <f t="shared" si="55"/>
        <v>0.20133259787451871</v>
      </c>
      <c r="U117" s="76">
        <f t="shared" si="55"/>
        <v>0.58228380606925045</v>
      </c>
      <c r="V117" s="76">
        <f t="shared" si="55"/>
        <v>0.53397252842745213</v>
      </c>
      <c r="W117" s="76">
        <f t="shared" si="55"/>
        <v>0.53218918742077359</v>
      </c>
      <c r="X117" s="76">
        <f t="shared" si="55"/>
        <v>0.56070122405646117</v>
      </c>
      <c r="Y117" s="76">
        <f t="shared" si="55"/>
        <v>0.35031362625509666</v>
      </c>
      <c r="Z117" s="76">
        <f t="shared" si="55"/>
        <v>0.31060235213028847</v>
      </c>
      <c r="AA117" s="76">
        <f t="shared" si="55"/>
        <v>0.30551525107705113</v>
      </c>
      <c r="AB117" s="76">
        <f t="shared" si="55"/>
        <v>0.15052114432555108</v>
      </c>
      <c r="AC117" s="76">
        <f t="shared" si="55"/>
        <v>0.19804673066349143</v>
      </c>
      <c r="AD117" s="76">
        <f t="shared" si="55"/>
        <v>0.32099080562976146</v>
      </c>
      <c r="AE117" s="76">
        <f t="shared" si="55"/>
        <v>0.39081074075980299</v>
      </c>
      <c r="AF117" s="76">
        <f t="shared" si="55"/>
        <v>0.49633547436002379</v>
      </c>
      <c r="AG117" s="76">
        <f t="shared" si="55"/>
        <v>0.53315255805735917</v>
      </c>
      <c r="AH117" s="76">
        <f t="shared" si="55"/>
        <v>0.52687464050626109</v>
      </c>
      <c r="AI117" s="76">
        <f t="shared" si="55"/>
        <v>0.46045883307899677</v>
      </c>
      <c r="AJ117" s="76">
        <f t="shared" ref="AJ117:BD117" si="56">AJ116/AJ$97</f>
        <v>0.39388352205852306</v>
      </c>
      <c r="AK117" s="76">
        <f t="shared" si="56"/>
        <v>0.36572657710667483</v>
      </c>
      <c r="AL117" s="76">
        <f t="shared" si="56"/>
        <v>0.37788784571555589</v>
      </c>
      <c r="AM117" s="76">
        <f t="shared" si="56"/>
        <v>0.15962099687791492</v>
      </c>
      <c r="AN117" s="76">
        <f t="shared" si="56"/>
        <v>0.53663642771591724</v>
      </c>
      <c r="AO117" s="76">
        <f t="shared" si="56"/>
        <v>0.36211581524884712</v>
      </c>
      <c r="AP117" s="76">
        <f t="shared" si="56"/>
        <v>0.38298240125281247</v>
      </c>
      <c r="AQ117" s="76">
        <f t="shared" si="56"/>
        <v>0.28291811902240949</v>
      </c>
      <c r="AR117" s="76">
        <f t="shared" si="56"/>
        <v>0.7181597271252913</v>
      </c>
      <c r="AS117" s="76">
        <f t="shared" si="56"/>
        <v>0.47569939666932476</v>
      </c>
      <c r="AT117" s="76">
        <f t="shared" si="56"/>
        <v>0.13176938153795198</v>
      </c>
      <c r="AU117" s="76">
        <f t="shared" si="56"/>
        <v>0.2621557311146448</v>
      </c>
      <c r="AV117" s="76">
        <f t="shared" si="56"/>
        <v>0.28011836189701728</v>
      </c>
      <c r="AW117" s="76">
        <f t="shared" si="56"/>
        <v>0.71114189394329586</v>
      </c>
      <c r="AX117" s="76">
        <f t="shared" si="56"/>
        <v>0.51155299047674041</v>
      </c>
      <c r="AY117" s="76">
        <f t="shared" si="56"/>
        <v>0.12632094252779322</v>
      </c>
      <c r="AZ117" s="76">
        <f t="shared" si="56"/>
        <v>0.27945428113859999</v>
      </c>
      <c r="BA117" s="76">
        <f t="shared" si="56"/>
        <v>0.35956457110370682</v>
      </c>
      <c r="BB117" s="76">
        <f t="shared" si="56"/>
        <v>0.5806733627081071</v>
      </c>
      <c r="BC117" s="76">
        <f t="shared" si="56"/>
        <v>0.50919944022405539</v>
      </c>
      <c r="BD117" s="76">
        <f t="shared" si="56"/>
        <v>0.40813671709163024</v>
      </c>
      <c r="BE117" s="76">
        <v>0</v>
      </c>
      <c r="BF117" s="77">
        <f>BF116/BF$97</f>
        <v>0.41313164708367944</v>
      </c>
    </row>
    <row r="118" spans="1:58" s="70" customFormat="1" ht="12" customHeight="1">
      <c r="A118" s="78" t="s">
        <v>104</v>
      </c>
      <c r="B118" s="79">
        <v>24.5833849452927</v>
      </c>
      <c r="C118" s="79">
        <v>10.972504765022901</v>
      </c>
      <c r="D118" s="79">
        <f t="shared" ref="D118:D119" si="57">SUM(B118:C118)</f>
        <v>35.555889710315597</v>
      </c>
      <c r="E118" s="79">
        <v>539.24072677398897</v>
      </c>
      <c r="F118" s="79">
        <v>165.70792138681199</v>
      </c>
      <c r="G118" s="79">
        <v>78.303090439532895</v>
      </c>
      <c r="H118" s="79">
        <f t="shared" ref="H118:H120" si="58">SUM(G118,F118,E118)</f>
        <v>783.25173860033385</v>
      </c>
      <c r="I118" s="79">
        <v>3176.76690799168</v>
      </c>
      <c r="J118" s="79">
        <v>56.777839105996598</v>
      </c>
      <c r="K118" s="79">
        <v>342.687524967223</v>
      </c>
      <c r="L118" s="79">
        <v>630.38316970119399</v>
      </c>
      <c r="M118" s="79">
        <v>182.945144733691</v>
      </c>
      <c r="N118" s="79">
        <v>79.551476351998701</v>
      </c>
      <c r="O118" s="79">
        <v>453.04753924084201</v>
      </c>
      <c r="P118" s="79">
        <v>440.97745774415802</v>
      </c>
      <c r="Q118" s="79">
        <v>227.776024853824</v>
      </c>
      <c r="R118" s="79">
        <v>115.349877440773</v>
      </c>
      <c r="S118" s="79">
        <v>478.58994593726499</v>
      </c>
      <c r="T118" s="79">
        <v>117.705544214296</v>
      </c>
      <c r="U118" s="79">
        <v>488.73058741666</v>
      </c>
      <c r="V118" s="79">
        <v>205.449904613364</v>
      </c>
      <c r="W118" s="79">
        <v>42.902562318941399</v>
      </c>
      <c r="X118" s="79">
        <v>139.93244361324901</v>
      </c>
      <c r="Y118" s="79">
        <v>90.320045405865002</v>
      </c>
      <c r="Z118" s="79">
        <v>416.37683187529302</v>
      </c>
      <c r="AA118" s="79">
        <v>510.97541403301</v>
      </c>
      <c r="AB118" s="79">
        <v>337.65733727114201</v>
      </c>
      <c r="AC118" s="79">
        <v>79.356704114255905</v>
      </c>
      <c r="AD118" s="79">
        <v>398.292965566053</v>
      </c>
      <c r="AE118" s="79">
        <v>679.63264042633602</v>
      </c>
      <c r="AF118" s="79">
        <v>737.07367350272</v>
      </c>
      <c r="AG118" s="79">
        <v>941.86481472695505</v>
      </c>
      <c r="AH118" s="79">
        <v>2250.2892425708401</v>
      </c>
      <c r="AI118" s="79">
        <v>1406.6096303346101</v>
      </c>
      <c r="AJ118" s="79">
        <v>277.20153192479501</v>
      </c>
      <c r="AK118" s="79">
        <v>376.99225914103801</v>
      </c>
      <c r="AL118" s="56">
        <f>SUM(AK118,AJ118,AI118,AH118,AG118,AF118,AE118,AD118,AC118,AB118,AA118,Z118,Y118,X118,W118,V118,U118,T118,S118,R118,Q118,P118,O118,N118,M118,L118,K118,J118,I118)</f>
        <v>15682.217041138065</v>
      </c>
      <c r="AM118" s="79">
        <v>1292.70870281617</v>
      </c>
      <c r="AN118" s="79">
        <v>1597.0329265678999</v>
      </c>
      <c r="AO118" s="56">
        <f>SUM(AN118,AM118,AL118,H118)</f>
        <v>19355.210409122468</v>
      </c>
      <c r="AP118" s="79">
        <v>10859.533000884299</v>
      </c>
      <c r="AQ118" s="79">
        <v>3375.8793605051201</v>
      </c>
      <c r="AR118" s="79">
        <v>41240.565793260401</v>
      </c>
      <c r="AS118" s="79">
        <v>19168.6155836875</v>
      </c>
      <c r="AT118" s="79">
        <v>746.91843425972297</v>
      </c>
      <c r="AU118" s="79">
        <v>236.70091768701801</v>
      </c>
      <c r="AV118" s="79">
        <v>870.09419983026203</v>
      </c>
      <c r="AW118" s="79">
        <v>34501.571162967601</v>
      </c>
      <c r="AX118" s="79">
        <v>2835.3748677305002</v>
      </c>
      <c r="AY118" s="79">
        <v>1146.2184179956</v>
      </c>
      <c r="AZ118" s="79">
        <f t="shared" ref="AZ118:AZ119" si="59">AX118+AY118</f>
        <v>3981.5932857261005</v>
      </c>
      <c r="BA118" s="79">
        <v>10863.465346041599</v>
      </c>
      <c r="BB118" s="79">
        <v>3343.4368267753898</v>
      </c>
      <c r="BC118" s="79">
        <v>1644.43519989675</v>
      </c>
      <c r="BD118" s="79">
        <f t="shared" si="27"/>
        <v>15851.33737271374</v>
      </c>
      <c r="BE118" s="79">
        <v>0</v>
      </c>
      <c r="BF118" s="80">
        <v>154265.96761152957</v>
      </c>
    </row>
    <row r="119" spans="1:58" s="70" customFormat="1" ht="12" customHeight="1">
      <c r="A119" s="78" t="s">
        <v>109</v>
      </c>
      <c r="B119" s="79">
        <v>802.20373869518198</v>
      </c>
      <c r="C119" s="79">
        <v>415.37244899143599</v>
      </c>
      <c r="D119" s="79">
        <f t="shared" si="57"/>
        <v>1217.5761876866179</v>
      </c>
      <c r="E119" s="79">
        <v>12741.006868169899</v>
      </c>
      <c r="F119" s="79">
        <v>1606.51717134405</v>
      </c>
      <c r="G119" s="79">
        <v>1524.5036667775901</v>
      </c>
      <c r="H119" s="79">
        <f t="shared" si="58"/>
        <v>15872.027706291539</v>
      </c>
      <c r="I119" s="79">
        <v>20122.7747352923</v>
      </c>
      <c r="J119" s="79">
        <v>1407.5624879643101</v>
      </c>
      <c r="K119" s="79">
        <v>767.12831823866895</v>
      </c>
      <c r="L119" s="79">
        <v>787.24685878717105</v>
      </c>
      <c r="M119" s="79">
        <v>1017.31691504681</v>
      </c>
      <c r="N119" s="79">
        <v>267.28167173030602</v>
      </c>
      <c r="O119" s="79">
        <v>2588.4482550482699</v>
      </c>
      <c r="P119" s="79">
        <v>350.23853060341298</v>
      </c>
      <c r="Q119" s="79">
        <v>3502.9695223896201</v>
      </c>
      <c r="R119" s="79">
        <v>629.141841324805</v>
      </c>
      <c r="S119" s="79">
        <v>2875.7124592599998</v>
      </c>
      <c r="T119" s="79">
        <v>659.46803701766498</v>
      </c>
      <c r="U119" s="79">
        <v>5609.0113974525702</v>
      </c>
      <c r="V119" s="79">
        <v>1757.9133554943201</v>
      </c>
      <c r="W119" s="79">
        <v>2392.9737432260099</v>
      </c>
      <c r="X119" s="79">
        <v>1356.20486742701</v>
      </c>
      <c r="Y119" s="79">
        <v>865.818004110998</v>
      </c>
      <c r="Z119" s="79">
        <v>2441.69596117128</v>
      </c>
      <c r="AA119" s="79">
        <v>2799.7730601348899</v>
      </c>
      <c r="AB119" s="79">
        <v>2111.1698935602299</v>
      </c>
      <c r="AC119" s="79">
        <v>1034.54113136711</v>
      </c>
      <c r="AD119" s="79">
        <v>1852.1287800212899</v>
      </c>
      <c r="AE119" s="79">
        <v>4071.9445256468298</v>
      </c>
      <c r="AF119" s="79">
        <v>3522.0649162019299</v>
      </c>
      <c r="AG119" s="79">
        <v>4509.3821212756302</v>
      </c>
      <c r="AH119" s="79">
        <v>8772.8274174595008</v>
      </c>
      <c r="AI119" s="79">
        <v>2108.3636961426901</v>
      </c>
      <c r="AJ119" s="79">
        <v>1081.12222790798</v>
      </c>
      <c r="AK119" s="79">
        <v>850.81803787040997</v>
      </c>
      <c r="AL119" s="56">
        <f>SUM(AK119,AJ119,AI119,AH119,AG119,AF119,AE119,AD119,AC119,AB119,AA119,Z119,Y119,X119,W119,V119,U119,T119,S119,R119,Q119,P119,O119,N119,M119,L119,K119,J119,I119)</f>
        <v>82113.042769174004</v>
      </c>
      <c r="AM119" s="79">
        <v>8327.2157631089194</v>
      </c>
      <c r="AN119" s="79">
        <v>12969.943225684499</v>
      </c>
      <c r="AO119" s="56">
        <f>SUM(AN119,AM119,AL119,H119)</f>
        <v>119282.22946425895</v>
      </c>
      <c r="AP119" s="79">
        <v>43274.031163394597</v>
      </c>
      <c r="AQ119" s="79">
        <v>18011.9786574342</v>
      </c>
      <c r="AR119" s="79">
        <v>29971.0074561275</v>
      </c>
      <c r="AS119" s="79">
        <v>33336.323400127199</v>
      </c>
      <c r="AT119" s="79">
        <v>2098.2865620453699</v>
      </c>
      <c r="AU119" s="79">
        <v>162.98521141869401</v>
      </c>
      <c r="AV119" s="79">
        <v>2781.9683721125698</v>
      </c>
      <c r="AW119" s="79">
        <v>30869.561806704802</v>
      </c>
      <c r="AX119" s="79">
        <v>5620.04298055051</v>
      </c>
      <c r="AY119" s="79">
        <v>2018.41039780301</v>
      </c>
      <c r="AZ119" s="79">
        <f t="shared" si="59"/>
        <v>7638.4533783535198</v>
      </c>
      <c r="BA119" s="79">
        <v>23185.807322601398</v>
      </c>
      <c r="BB119" s="79">
        <v>6515.60526612788</v>
      </c>
      <c r="BC119" s="79">
        <v>6770.4992912134303</v>
      </c>
      <c r="BD119" s="79">
        <f>BA119+BB119+BC119</f>
        <v>36471.911879942709</v>
      </c>
      <c r="BE119" s="79">
        <v>0</v>
      </c>
      <c r="BF119" s="80">
        <v>335503.8261191874</v>
      </c>
    </row>
    <row r="120" spans="1:58" s="70" customFormat="1" ht="12" customHeight="1">
      <c r="A120" s="71" t="s">
        <v>378</v>
      </c>
      <c r="B120" s="72">
        <f>SUM(B122:B126)</f>
        <v>99.83845891398235</v>
      </c>
      <c r="C120" s="72">
        <f t="shared" ref="C120:AJ120" si="60">SUM(C122:C126)</f>
        <v>37.070943358209178</v>
      </c>
      <c r="D120" s="72">
        <f>SUM(B120:C120)</f>
        <v>136.90940227219153</v>
      </c>
      <c r="E120" s="72">
        <f t="shared" si="60"/>
        <v>558.7861265942114</v>
      </c>
      <c r="F120" s="72">
        <f t="shared" si="60"/>
        <v>262.39415780512923</v>
      </c>
      <c r="G120" s="72">
        <f t="shared" si="60"/>
        <v>106.4362534016018</v>
      </c>
      <c r="H120" s="72">
        <f t="shared" si="58"/>
        <v>927.61653780094241</v>
      </c>
      <c r="I120" s="72">
        <f t="shared" si="60"/>
        <v>1334.2826651195435</v>
      </c>
      <c r="J120" s="72">
        <f t="shared" si="60"/>
        <v>69.405222050859209</v>
      </c>
      <c r="K120" s="72">
        <f t="shared" si="60"/>
        <v>119.97842189705021</v>
      </c>
      <c r="L120" s="72">
        <f t="shared" si="60"/>
        <v>95.898270105557899</v>
      </c>
      <c r="M120" s="72">
        <f t="shared" si="60"/>
        <v>83.760590707547209</v>
      </c>
      <c r="N120" s="72">
        <f t="shared" si="60"/>
        <v>46.565632875468197</v>
      </c>
      <c r="O120" s="72">
        <f t="shared" si="60"/>
        <v>486.80362550681241</v>
      </c>
      <c r="P120" s="72">
        <f t="shared" si="60"/>
        <v>56.8832322126325</v>
      </c>
      <c r="Q120" s="72">
        <f t="shared" si="60"/>
        <v>212.92227904009275</v>
      </c>
      <c r="R120" s="72">
        <f t="shared" si="60"/>
        <v>254.5819122056603</v>
      </c>
      <c r="S120" s="72">
        <f t="shared" si="60"/>
        <v>216.14083307548583</v>
      </c>
      <c r="T120" s="72">
        <f t="shared" si="60"/>
        <v>29.508461566613349</v>
      </c>
      <c r="U120" s="72">
        <f t="shared" si="60"/>
        <v>384.70492879103949</v>
      </c>
      <c r="V120" s="72">
        <f t="shared" si="60"/>
        <v>177.33674109762495</v>
      </c>
      <c r="W120" s="72">
        <f t="shared" si="60"/>
        <v>143.23903263492659</v>
      </c>
      <c r="X120" s="72">
        <f t="shared" si="60"/>
        <v>61.660858942693295</v>
      </c>
      <c r="Y120" s="72">
        <f t="shared" si="60"/>
        <v>228.51702902979989</v>
      </c>
      <c r="Z120" s="72">
        <f t="shared" si="60"/>
        <v>483.16631551901889</v>
      </c>
      <c r="AA120" s="72">
        <f t="shared" si="60"/>
        <v>242.7612922660208</v>
      </c>
      <c r="AB120" s="72">
        <f t="shared" si="60"/>
        <v>355.40806519418373</v>
      </c>
      <c r="AC120" s="72">
        <f t="shared" si="60"/>
        <v>124.1056283641983</v>
      </c>
      <c r="AD120" s="72">
        <f t="shared" si="60"/>
        <v>257.78975423309601</v>
      </c>
      <c r="AE120" s="72">
        <f t="shared" si="60"/>
        <v>455.31867526834293</v>
      </c>
      <c r="AF120" s="72">
        <f t="shared" si="60"/>
        <v>255.83756899590512</v>
      </c>
      <c r="AG120" s="72">
        <f t="shared" si="60"/>
        <v>293.22611373557191</v>
      </c>
      <c r="AH120" s="72">
        <f t="shared" si="60"/>
        <v>948.58122256208935</v>
      </c>
      <c r="AI120" s="72">
        <f t="shared" si="60"/>
        <v>241.82737512089705</v>
      </c>
      <c r="AJ120" s="72">
        <f t="shared" si="60"/>
        <v>140.79379332989851</v>
      </c>
      <c r="AK120" s="72">
        <f t="shared" ref="AK120:BF120" si="61">SUM(AK122:AK126)</f>
        <v>143.45037542826088</v>
      </c>
      <c r="AL120" s="73">
        <f>SUM(AK120,AJ120,AI120,AH120,AG120,AF120,AE120,AD120,AC120,AB120,AA120,Z120,Y120,X120,W120,V120,U120,T120,S120,R120,Q120,P120,O120,N120,M120,L120,K120,J120,I120)</f>
        <v>7944.4559168768928</v>
      </c>
      <c r="AM120" s="72">
        <f t="shared" si="61"/>
        <v>790.71960462050879</v>
      </c>
      <c r="AN120" s="72">
        <f t="shared" si="61"/>
        <v>1031.3978038579203</v>
      </c>
      <c r="AO120" s="73">
        <f>SUM(AN120,AM120,AL120,H120)</f>
        <v>10694.189863156265</v>
      </c>
      <c r="AP120" s="72">
        <f t="shared" si="61"/>
        <v>5213.6683072986816</v>
      </c>
      <c r="AQ120" s="72">
        <f t="shared" si="61"/>
        <v>3177.444513163412</v>
      </c>
      <c r="AR120" s="72">
        <f t="shared" si="61"/>
        <v>4880.6603545959297</v>
      </c>
      <c r="AS120" s="72">
        <f t="shared" si="61"/>
        <v>3935.5766573389801</v>
      </c>
      <c r="AT120" s="72">
        <f t="shared" si="61"/>
        <v>536.48729564016526</v>
      </c>
      <c r="AU120" s="72">
        <f t="shared" si="61"/>
        <v>255.53362561511813</v>
      </c>
      <c r="AV120" s="72">
        <f t="shared" si="61"/>
        <v>861.06113020928024</v>
      </c>
      <c r="AW120" s="72">
        <f t="shared" si="61"/>
        <v>4894.3550046800319</v>
      </c>
      <c r="AX120" s="72">
        <f t="shared" si="61"/>
        <v>908.85325766212998</v>
      </c>
      <c r="AY120" s="72">
        <f t="shared" si="61"/>
        <v>13309.37118879759</v>
      </c>
      <c r="AZ120" s="72">
        <f>SUM(AX120:AY120)</f>
        <v>14218.224446459719</v>
      </c>
      <c r="BA120" s="72">
        <f t="shared" si="61"/>
        <v>3154.9869921781542</v>
      </c>
      <c r="BB120" s="72">
        <f t="shared" si="61"/>
        <v>2043.7633407429403</v>
      </c>
      <c r="BC120" s="72">
        <f t="shared" si="61"/>
        <v>1947.5923139697554</v>
      </c>
      <c r="BD120" s="72">
        <f>SUM(BA120:BC120)</f>
        <v>7146.3426468908492</v>
      </c>
      <c r="BE120" s="72">
        <f t="shared" si="61"/>
        <v>0</v>
      </c>
      <c r="BF120" s="74">
        <f t="shared" si="61"/>
        <v>60517.783456184756</v>
      </c>
    </row>
    <row r="121" spans="1:58" s="70" customFormat="1" ht="12" customHeight="1">
      <c r="A121" s="75" t="s">
        <v>381</v>
      </c>
      <c r="B121" s="76">
        <f t="shared" ref="B121:M121" si="62">B120/B$97</f>
        <v>8.7351242280055245E-3</v>
      </c>
      <c r="C121" s="76">
        <f t="shared" si="62"/>
        <v>6.6911370733954735E-3</v>
      </c>
      <c r="D121" s="76">
        <f t="shared" si="62"/>
        <v>8.0678044993942807E-3</v>
      </c>
      <c r="E121" s="76">
        <f t="shared" si="62"/>
        <v>2.222965650156674E-2</v>
      </c>
      <c r="F121" s="76">
        <f t="shared" si="62"/>
        <v>3.857082245899357E-2</v>
      </c>
      <c r="G121" s="76">
        <f t="shared" si="62"/>
        <v>2.2610763030388951E-2</v>
      </c>
      <c r="H121" s="76">
        <f t="shared" si="62"/>
        <v>2.531206322700932E-2</v>
      </c>
      <c r="I121" s="76">
        <f t="shared" si="62"/>
        <v>2.0735630481339126E-2</v>
      </c>
      <c r="J121" s="76">
        <f t="shared" si="62"/>
        <v>2.9298008405406653E-2</v>
      </c>
      <c r="K121" s="76">
        <f t="shared" si="62"/>
        <v>2.3028937111745439E-2</v>
      </c>
      <c r="L121" s="76">
        <f t="shared" si="62"/>
        <v>2.60822206985225E-2</v>
      </c>
      <c r="M121" s="76">
        <f t="shared" si="62"/>
        <v>2.5045347927980448E-2</v>
      </c>
      <c r="N121" s="76">
        <f>N120/N$97</f>
        <v>2.1935760571706271E-2</v>
      </c>
      <c r="O121" s="76">
        <f>O120/O$97</f>
        <v>4.4166547530901983E-2</v>
      </c>
      <c r="P121" s="76">
        <f>P120/P$97</f>
        <v>3.148734618422766E-2</v>
      </c>
      <c r="Q121" s="76">
        <f t="shared" ref="Q121:AI121" si="63">Q120/Q$97</f>
        <v>2.6509497779090438E-2</v>
      </c>
      <c r="R121" s="76">
        <f t="shared" si="63"/>
        <v>8.6185120531644233E-2</v>
      </c>
      <c r="S121" s="76">
        <f t="shared" si="63"/>
        <v>2.0279042682537302E-2</v>
      </c>
      <c r="T121" s="76">
        <f t="shared" si="63"/>
        <v>7.6443864922287625E-3</v>
      </c>
      <c r="U121" s="76">
        <f t="shared" si="63"/>
        <v>3.6736131293500514E-2</v>
      </c>
      <c r="V121" s="76">
        <f t="shared" si="63"/>
        <v>4.8229968417454069E-2</v>
      </c>
      <c r="W121" s="76">
        <f t="shared" si="63"/>
        <v>3.1294801058408053E-2</v>
      </c>
      <c r="X121" s="76">
        <f t="shared" si="63"/>
        <v>2.3108386396367732E-2</v>
      </c>
      <c r="Y121" s="76">
        <f t="shared" si="63"/>
        <v>8.3724969569949681E-2</v>
      </c>
      <c r="Z121" s="76">
        <f t="shared" si="63"/>
        <v>5.2508317645178638E-2</v>
      </c>
      <c r="AA121" s="76">
        <f t="shared" si="63"/>
        <v>2.24019667265975E-2</v>
      </c>
      <c r="AB121" s="76">
        <f t="shared" si="63"/>
        <v>2.1845734154710732E-2</v>
      </c>
      <c r="AC121" s="76">
        <f t="shared" si="63"/>
        <v>2.2065501136238549E-2</v>
      </c>
      <c r="AD121" s="76">
        <f t="shared" si="63"/>
        <v>3.6770059237399989E-2</v>
      </c>
      <c r="AE121" s="76">
        <f t="shared" si="63"/>
        <v>3.7449339986295675E-2</v>
      </c>
      <c r="AF121" s="76">
        <f t="shared" si="63"/>
        <v>2.9813836411344243E-2</v>
      </c>
      <c r="AG121" s="76">
        <f t="shared" si="63"/>
        <v>2.8678622425785512E-2</v>
      </c>
      <c r="AH121" s="76">
        <f t="shared" si="63"/>
        <v>4.5339571923483105E-2</v>
      </c>
      <c r="AI121" s="76">
        <f t="shared" si="63"/>
        <v>3.1679202261919122E-2</v>
      </c>
      <c r="AJ121" s="76">
        <f t="shared" ref="AJ121:BD121" si="64">AJ120/AJ$97</f>
        <v>4.0827052313056438E-2</v>
      </c>
      <c r="AK121" s="76">
        <f t="shared" si="64"/>
        <v>4.2729414240737659E-2</v>
      </c>
      <c r="AL121" s="76">
        <f t="shared" si="64"/>
        <v>3.0697943209454511E-2</v>
      </c>
      <c r="AM121" s="76">
        <f t="shared" si="64"/>
        <v>1.3120212324691989E-2</v>
      </c>
      <c r="AN121" s="76">
        <f t="shared" si="64"/>
        <v>3.7995918111719748E-2</v>
      </c>
      <c r="AO121" s="76">
        <f t="shared" si="64"/>
        <v>2.7932824526041459E-2</v>
      </c>
      <c r="AP121" s="76">
        <f t="shared" si="64"/>
        <v>3.6885493103787276E-2</v>
      </c>
      <c r="AQ121" s="76">
        <f t="shared" si="64"/>
        <v>4.2031166665135782E-2</v>
      </c>
      <c r="AR121" s="76">
        <f t="shared" si="64"/>
        <v>4.9220843586375448E-2</v>
      </c>
      <c r="AS121" s="76">
        <f t="shared" si="64"/>
        <v>3.5656673023068262E-2</v>
      </c>
      <c r="AT121" s="76">
        <f t="shared" si="64"/>
        <v>2.4846223467650821E-2</v>
      </c>
      <c r="AU121" s="76">
        <f t="shared" si="64"/>
        <v>0.16760552736066883</v>
      </c>
      <c r="AV121" s="76">
        <f t="shared" si="64"/>
        <v>6.6044605900359557E-2</v>
      </c>
      <c r="AW121" s="76">
        <f t="shared" si="64"/>
        <v>5.3243392450820014E-2</v>
      </c>
      <c r="AX121" s="76">
        <f t="shared" si="64"/>
        <v>5.4985644731455799E-2</v>
      </c>
      <c r="AY121" s="76">
        <f t="shared" si="64"/>
        <v>0.53126366815215098</v>
      </c>
      <c r="AZ121" s="76">
        <f t="shared" si="64"/>
        <v>0.34193870357123768</v>
      </c>
      <c r="BA121" s="76">
        <f t="shared" si="64"/>
        <v>3.3317056599715129E-2</v>
      </c>
      <c r="BB121" s="76">
        <f t="shared" si="64"/>
        <v>0.12037264071557317</v>
      </c>
      <c r="BC121" s="76">
        <f t="shared" si="64"/>
        <v>0.11785153135841415</v>
      </c>
      <c r="BD121" s="76">
        <f t="shared" si="64"/>
        <v>5.5743572289059684E-2</v>
      </c>
      <c r="BE121" s="76">
        <v>0</v>
      </c>
      <c r="BF121" s="77">
        <f>BF120/BF$97</f>
        <v>5.1048088055127054E-2</v>
      </c>
    </row>
    <row r="122" spans="1:58" s="70" customFormat="1" ht="12" customHeight="1">
      <c r="A122" s="78" t="s">
        <v>110</v>
      </c>
      <c r="B122" s="79">
        <v>1.7475844242263501</v>
      </c>
      <c r="C122" s="79">
        <v>0.93283434823898304</v>
      </c>
      <c r="D122" s="79">
        <f t="shared" ref="D122:D126" si="65">SUM(B122:C122)</f>
        <v>2.680418772465333</v>
      </c>
      <c r="E122" s="79">
        <v>17.781048907330401</v>
      </c>
      <c r="F122" s="79">
        <v>52.511391865492797</v>
      </c>
      <c r="G122" s="79">
        <v>12.694653276145599</v>
      </c>
      <c r="H122" s="79">
        <f>SUM(G122,F122,E122)</f>
        <v>82.9870940489688</v>
      </c>
      <c r="I122" s="79">
        <v>12.5464791071583</v>
      </c>
      <c r="J122" s="79">
        <v>0</v>
      </c>
      <c r="K122" s="79">
        <v>0.91616255665570001</v>
      </c>
      <c r="L122" s="79">
        <v>0</v>
      </c>
      <c r="M122" s="79">
        <v>0</v>
      </c>
      <c r="N122" s="79">
        <v>0</v>
      </c>
      <c r="O122" s="79">
        <v>21.430524043599299</v>
      </c>
      <c r="P122" s="79">
        <v>0</v>
      </c>
      <c r="Q122" s="79">
        <v>3.6926228832349599</v>
      </c>
      <c r="R122" s="79">
        <v>0</v>
      </c>
      <c r="S122" s="79">
        <v>5.2981242921882199</v>
      </c>
      <c r="T122" s="79">
        <v>0</v>
      </c>
      <c r="U122" s="79">
        <v>0</v>
      </c>
      <c r="V122" s="79">
        <v>11.594226959025301</v>
      </c>
      <c r="W122" s="79">
        <v>0</v>
      </c>
      <c r="X122" s="79">
        <v>2.45417580899759</v>
      </c>
      <c r="Y122" s="79">
        <v>0</v>
      </c>
      <c r="Z122" s="79">
        <v>1.68228464939903</v>
      </c>
      <c r="AA122" s="79">
        <v>0</v>
      </c>
      <c r="AB122" s="79">
        <v>110.02703845469701</v>
      </c>
      <c r="AC122" s="79">
        <v>33.044842190796402</v>
      </c>
      <c r="AD122" s="79">
        <v>29.158569449449999</v>
      </c>
      <c r="AE122" s="79">
        <v>16.9565341531409</v>
      </c>
      <c r="AF122" s="79">
        <v>0</v>
      </c>
      <c r="AG122" s="79">
        <v>0.82991081345213502</v>
      </c>
      <c r="AH122" s="79">
        <v>49.453605591986303</v>
      </c>
      <c r="AI122" s="79">
        <v>2.2401084019411099</v>
      </c>
      <c r="AJ122" s="79">
        <v>0</v>
      </c>
      <c r="AK122" s="79">
        <v>0</v>
      </c>
      <c r="AL122" s="56">
        <f>SUM(AK122,AJ122,AI122,AH122,AG122,AF122,AE122,AD122,AC122,AB122,AA122,Z122,Y122,X122,W122,V122,U122,T122,S122,R122,Q122,P122,O122,N122,M122,L122,K122,J122,I122)</f>
        <v>301.32520935572228</v>
      </c>
      <c r="AM122" s="79">
        <v>46.814657098591702</v>
      </c>
      <c r="AN122" s="79">
        <v>1.67863011665022</v>
      </c>
      <c r="AO122" s="56">
        <f>SUM(AN122,AM122,AL122,H122)</f>
        <v>432.80559061993301</v>
      </c>
      <c r="AP122" s="79">
        <v>308.66843244594401</v>
      </c>
      <c r="AQ122" s="79">
        <v>640.720318095278</v>
      </c>
      <c r="AR122" s="79">
        <v>35.168050513551698</v>
      </c>
      <c r="AS122" s="79">
        <v>963.58807165542203</v>
      </c>
      <c r="AT122" s="79">
        <v>0</v>
      </c>
      <c r="AU122" s="79">
        <v>207.660235954538</v>
      </c>
      <c r="AV122" s="79">
        <v>0.900771280035084</v>
      </c>
      <c r="AW122" s="79">
        <v>2380.37073195215</v>
      </c>
      <c r="AX122" s="79">
        <v>0</v>
      </c>
      <c r="AY122" s="79">
        <v>0</v>
      </c>
      <c r="AZ122" s="79">
        <f>AX122+AY122</f>
        <v>0</v>
      </c>
      <c r="BA122" s="79">
        <v>327.08884029524501</v>
      </c>
      <c r="BB122" s="79">
        <v>794.09453034464298</v>
      </c>
      <c r="BC122" s="79">
        <v>292.71953107161403</v>
      </c>
      <c r="BD122" s="79">
        <f t="shared" si="27"/>
        <v>1413.902901711502</v>
      </c>
      <c r="BE122" s="79">
        <v>0</v>
      </c>
      <c r="BF122" s="80">
        <v>6471.5587622503735</v>
      </c>
    </row>
    <row r="123" spans="1:58" s="70" customFormat="1" ht="12" customHeight="1">
      <c r="A123" s="78" t="s">
        <v>111</v>
      </c>
      <c r="B123" s="79">
        <v>0</v>
      </c>
      <c r="C123" s="79">
        <v>0</v>
      </c>
      <c r="D123" s="79">
        <f t="shared" si="65"/>
        <v>0</v>
      </c>
      <c r="E123" s="79">
        <v>0</v>
      </c>
      <c r="F123" s="79">
        <v>0</v>
      </c>
      <c r="G123" s="79">
        <v>0</v>
      </c>
      <c r="H123" s="79">
        <f>SUM(G123,F123,E123)</f>
        <v>0</v>
      </c>
      <c r="I123" s="79">
        <v>0</v>
      </c>
      <c r="J123" s="79">
        <v>0</v>
      </c>
      <c r="K123" s="79">
        <v>0</v>
      </c>
      <c r="L123" s="79">
        <v>0</v>
      </c>
      <c r="M123" s="79">
        <v>0</v>
      </c>
      <c r="N123" s="79">
        <v>0</v>
      </c>
      <c r="O123" s="79">
        <v>0</v>
      </c>
      <c r="P123" s="79">
        <v>0</v>
      </c>
      <c r="Q123" s="79">
        <v>0</v>
      </c>
      <c r="R123" s="79">
        <v>0</v>
      </c>
      <c r="S123" s="79">
        <v>0</v>
      </c>
      <c r="T123" s="79">
        <v>0</v>
      </c>
      <c r="U123" s="79">
        <v>0</v>
      </c>
      <c r="V123" s="79">
        <v>0</v>
      </c>
      <c r="W123" s="79">
        <v>0</v>
      </c>
      <c r="X123" s="79">
        <v>0</v>
      </c>
      <c r="Y123" s="79">
        <v>0</v>
      </c>
      <c r="Z123" s="79">
        <v>0</v>
      </c>
      <c r="AA123" s="79">
        <v>0</v>
      </c>
      <c r="AB123" s="79">
        <v>0</v>
      </c>
      <c r="AC123" s="79">
        <v>0</v>
      </c>
      <c r="AD123" s="79">
        <v>0</v>
      </c>
      <c r="AE123" s="79">
        <v>0</v>
      </c>
      <c r="AF123" s="79">
        <v>0</v>
      </c>
      <c r="AG123" s="79">
        <v>0</v>
      </c>
      <c r="AH123" s="79">
        <v>0</v>
      </c>
      <c r="AI123" s="79">
        <v>0</v>
      </c>
      <c r="AJ123" s="79">
        <v>0</v>
      </c>
      <c r="AK123" s="79">
        <v>0</v>
      </c>
      <c r="AL123" s="56">
        <f>SUM(AK123,AJ123,AI123,AH123,AG123,AF123,AE123,AD123,AC123,AB123,AA123,Z123,Y123,X123,W123,V123,U123,T123,S123,R123,Q123,P123,O123,N123,M123,L123,K123,J123,I123)</f>
        <v>0</v>
      </c>
      <c r="AM123" s="79">
        <v>0</v>
      </c>
      <c r="AN123" s="79">
        <v>0</v>
      </c>
      <c r="AO123" s="56">
        <f>SUM(AN123,AM123,AL123,H123)</f>
        <v>0</v>
      </c>
      <c r="AP123" s="79">
        <v>0</v>
      </c>
      <c r="AQ123" s="79">
        <v>0</v>
      </c>
      <c r="AR123" s="79">
        <v>0</v>
      </c>
      <c r="AS123" s="79">
        <v>0</v>
      </c>
      <c r="AT123" s="79">
        <v>0</v>
      </c>
      <c r="AU123" s="79">
        <v>0</v>
      </c>
      <c r="AV123" s="79">
        <v>0</v>
      </c>
      <c r="AW123" s="79">
        <v>0</v>
      </c>
      <c r="AX123" s="79">
        <v>0</v>
      </c>
      <c r="AY123" s="79">
        <v>11155.198149451</v>
      </c>
      <c r="AZ123" s="79">
        <f>AX123+AY123</f>
        <v>11155.198149451</v>
      </c>
      <c r="BA123" s="79">
        <v>40.836241390719401</v>
      </c>
      <c r="BB123" s="79">
        <v>1.88041782486734</v>
      </c>
      <c r="BC123" s="79">
        <v>7.0454780213413004</v>
      </c>
      <c r="BD123" s="79">
        <f t="shared" si="27"/>
        <v>49.762137236928041</v>
      </c>
      <c r="BE123" s="79">
        <v>0</v>
      </c>
      <c r="BF123" s="80">
        <v>11204.960286687929</v>
      </c>
    </row>
    <row r="124" spans="1:58" s="70" customFormat="1" ht="12" customHeight="1">
      <c r="A124" s="78" t="s">
        <v>191</v>
      </c>
      <c r="B124" s="79">
        <v>27.751177162278399</v>
      </c>
      <c r="C124" s="79">
        <v>12.0699838874254</v>
      </c>
      <c r="D124" s="79">
        <f t="shared" si="65"/>
        <v>39.821161049703797</v>
      </c>
      <c r="E124" s="79">
        <v>318.96034789289899</v>
      </c>
      <c r="F124" s="79">
        <v>111.01532309782399</v>
      </c>
      <c r="G124" s="79">
        <v>39.464264044956103</v>
      </c>
      <c r="H124" s="79">
        <f>SUM(G124,F124,E124)</f>
        <v>469.43993503567913</v>
      </c>
      <c r="I124" s="79">
        <v>996.17380321901305</v>
      </c>
      <c r="J124" s="79">
        <v>54.777926418044203</v>
      </c>
      <c r="K124" s="79">
        <v>76.513904256716202</v>
      </c>
      <c r="L124" s="79">
        <v>32.476178360807801</v>
      </c>
      <c r="M124" s="79">
        <v>48.031537362801799</v>
      </c>
      <c r="N124" s="79">
        <v>19.575742109813401</v>
      </c>
      <c r="O124" s="79">
        <v>390.727488082805</v>
      </c>
      <c r="P124" s="79">
        <v>28.803564204059199</v>
      </c>
      <c r="Q124" s="79">
        <v>136.821701398968</v>
      </c>
      <c r="R124" s="79">
        <v>230.465584215305</v>
      </c>
      <c r="S124" s="79">
        <v>166.18826388372599</v>
      </c>
      <c r="T124" s="79">
        <v>9.3835262767744503</v>
      </c>
      <c r="U124" s="79">
        <v>327.90947563498798</v>
      </c>
      <c r="V124" s="79">
        <v>159.75964471112201</v>
      </c>
      <c r="W124" s="79">
        <v>115.92735304004199</v>
      </c>
      <c r="X124" s="79">
        <v>49.075424900302401</v>
      </c>
      <c r="Y124" s="79">
        <v>207.23074664923899</v>
      </c>
      <c r="Z124" s="79">
        <v>386.86168578594999</v>
      </c>
      <c r="AA124" s="79">
        <v>151.36449286558599</v>
      </c>
      <c r="AB124" s="79">
        <v>175.316646258546</v>
      </c>
      <c r="AC124" s="79">
        <v>61.220055147417199</v>
      </c>
      <c r="AD124" s="79">
        <v>127.265651594941</v>
      </c>
      <c r="AE124" s="79">
        <v>330.80017405976002</v>
      </c>
      <c r="AF124" s="79">
        <v>190.96291997844801</v>
      </c>
      <c r="AG124" s="79">
        <v>222.76751602026999</v>
      </c>
      <c r="AH124" s="79">
        <v>743.47238779229201</v>
      </c>
      <c r="AI124" s="79">
        <v>150.19427082708901</v>
      </c>
      <c r="AJ124" s="79">
        <v>107.751111905588</v>
      </c>
      <c r="AK124" s="79">
        <v>94.549850960426895</v>
      </c>
      <c r="AL124" s="56">
        <f>SUM(AK124,AJ124,AI124,AH124,AG124,AF124,AE124,AD124,AC124,AB124,AA124,Z124,Y124,X124,W124,V124,U124,T124,S124,R124,Q124,P124,O124,N124,M124,L124,K124,J124,I124)</f>
        <v>5792.3686279208423</v>
      </c>
      <c r="AM124" s="79">
        <v>743.90494752191705</v>
      </c>
      <c r="AN124" s="79">
        <v>1029.71917374127</v>
      </c>
      <c r="AO124" s="56">
        <f>SUM(AN124,AM124,AL124,H124)</f>
        <v>8035.4326842197088</v>
      </c>
      <c r="AP124" s="79">
        <v>4836.7372225775498</v>
      </c>
      <c r="AQ124" s="79">
        <v>2021.83022850217</v>
      </c>
      <c r="AR124" s="79">
        <v>4762.7803532027301</v>
      </c>
      <c r="AS124" s="79">
        <v>2941.1319848257499</v>
      </c>
      <c r="AT124" s="79">
        <v>527.94451574360198</v>
      </c>
      <c r="AU124" s="79">
        <v>44.011871488808801</v>
      </c>
      <c r="AV124" s="79">
        <v>835.98986075641199</v>
      </c>
      <c r="AW124" s="79">
        <v>2406.42698710081</v>
      </c>
      <c r="AX124" s="79">
        <v>908.85325766212998</v>
      </c>
      <c r="AY124" s="79">
        <v>2154.17303934659</v>
      </c>
      <c r="AZ124" s="79">
        <f>AX124+AY124</f>
        <v>3063.0262970087201</v>
      </c>
      <c r="BA124" s="79">
        <v>2787.0619104921898</v>
      </c>
      <c r="BB124" s="79">
        <v>1247.78839257343</v>
      </c>
      <c r="BC124" s="79">
        <v>1647.8273048768001</v>
      </c>
      <c r="BD124" s="79">
        <f t="shared" si="27"/>
        <v>5682.6776079424199</v>
      </c>
      <c r="BE124" s="79">
        <v>0</v>
      </c>
      <c r="BF124" s="80">
        <v>39664.60688815001</v>
      </c>
    </row>
    <row r="125" spans="1:58" s="70" customFormat="1" ht="12" customHeight="1">
      <c r="A125" s="78" t="s">
        <v>192</v>
      </c>
      <c r="B125" s="79">
        <v>70.339697327477595</v>
      </c>
      <c r="C125" s="79">
        <v>24.068125122544799</v>
      </c>
      <c r="D125" s="79">
        <f t="shared" si="65"/>
        <v>94.407822450022394</v>
      </c>
      <c r="E125" s="79">
        <v>222.04472979398199</v>
      </c>
      <c r="F125" s="79">
        <v>98.867442841812405</v>
      </c>
      <c r="G125" s="79">
        <v>54.277336080500099</v>
      </c>
      <c r="H125" s="79">
        <f>SUM(G125,F125,E125)</f>
        <v>375.18950871629448</v>
      </c>
      <c r="I125" s="79">
        <v>325.56238279337202</v>
      </c>
      <c r="J125" s="79">
        <v>14.627295632815001</v>
      </c>
      <c r="K125" s="79">
        <v>42.548355083678302</v>
      </c>
      <c r="L125" s="79">
        <v>63.422091744750098</v>
      </c>
      <c r="M125" s="79">
        <v>35.729053344745402</v>
      </c>
      <c r="N125" s="79">
        <v>26.989890765654799</v>
      </c>
      <c r="O125" s="79">
        <v>74.645613380408093</v>
      </c>
      <c r="P125" s="79">
        <v>28.0796680085733</v>
      </c>
      <c r="Q125" s="79">
        <v>72.407954757889797</v>
      </c>
      <c r="R125" s="79">
        <v>24.116327990355298</v>
      </c>
      <c r="S125" s="79">
        <v>44.654444899571601</v>
      </c>
      <c r="T125" s="79">
        <v>20.124935289838898</v>
      </c>
      <c r="U125" s="79">
        <v>56.795453156051501</v>
      </c>
      <c r="V125" s="79">
        <v>5.9828694274776399</v>
      </c>
      <c r="W125" s="79">
        <v>27.311679594884598</v>
      </c>
      <c r="X125" s="79">
        <v>10.1312582333933</v>
      </c>
      <c r="Y125" s="79">
        <v>21.286282380560898</v>
      </c>
      <c r="Z125" s="79">
        <v>94.622345083669899</v>
      </c>
      <c r="AA125" s="79">
        <v>91.396799400434801</v>
      </c>
      <c r="AB125" s="79">
        <v>70.064380480940699</v>
      </c>
      <c r="AC125" s="79">
        <v>29.840731025984699</v>
      </c>
      <c r="AD125" s="79">
        <v>101.365533188705</v>
      </c>
      <c r="AE125" s="79">
        <v>107.561967055442</v>
      </c>
      <c r="AF125" s="79">
        <v>64.874649017457102</v>
      </c>
      <c r="AG125" s="79">
        <v>69.628686901849804</v>
      </c>
      <c r="AH125" s="79">
        <v>155.65522917781101</v>
      </c>
      <c r="AI125" s="79">
        <v>89.392995891866903</v>
      </c>
      <c r="AJ125" s="79">
        <v>33.042681424310501</v>
      </c>
      <c r="AK125" s="79">
        <v>48.900524467834003</v>
      </c>
      <c r="AL125" s="56">
        <f>SUM(AK125,AJ125,AI125,AH125,AG125,AF125,AE125,AD125,AC125,AB125,AA125,Z125,Y125,X125,W125,V125,U125,T125,S125,R125,Q125,P125,O125,N125,M125,L125,K125,J125,I125)</f>
        <v>1850.7620796003271</v>
      </c>
      <c r="AM125" s="79">
        <v>0</v>
      </c>
      <c r="AN125" s="79">
        <v>0</v>
      </c>
      <c r="AO125" s="56">
        <f>SUM(AN125,AM125,AL125,H125)</f>
        <v>2225.9515883166214</v>
      </c>
      <c r="AP125" s="79">
        <v>68.262652275187804</v>
      </c>
      <c r="AQ125" s="79">
        <v>514.89396656596398</v>
      </c>
      <c r="AR125" s="79">
        <v>82.711950879647702</v>
      </c>
      <c r="AS125" s="79">
        <v>30.8566008578081</v>
      </c>
      <c r="AT125" s="79">
        <v>8.5427798965632693</v>
      </c>
      <c r="AU125" s="79">
        <v>3.8615181717713298</v>
      </c>
      <c r="AV125" s="79">
        <v>24.170498172833199</v>
      </c>
      <c r="AW125" s="79">
        <v>107.55728562707201</v>
      </c>
      <c r="AX125" s="79">
        <v>0</v>
      </c>
      <c r="AY125" s="79">
        <v>0</v>
      </c>
      <c r="AZ125" s="79">
        <f>AX125+AY125</f>
        <v>0</v>
      </c>
      <c r="BA125" s="79">
        <v>0</v>
      </c>
      <c r="BB125" s="79">
        <v>0</v>
      </c>
      <c r="BC125" s="79">
        <v>0</v>
      </c>
      <c r="BD125" s="79">
        <f t="shared" si="27"/>
        <v>0</v>
      </c>
      <c r="BE125" s="79">
        <v>0</v>
      </c>
      <c r="BF125" s="80">
        <v>3176.657519096444</v>
      </c>
    </row>
    <row r="126" spans="1:58" s="70" customFormat="1" ht="12" customHeight="1">
      <c r="A126" s="69" t="s">
        <v>112</v>
      </c>
      <c r="B126" s="81">
        <v>0</v>
      </c>
      <c r="C126" s="81">
        <v>0</v>
      </c>
      <c r="D126" s="81">
        <f t="shared" si="65"/>
        <v>0</v>
      </c>
      <c r="E126" s="81">
        <v>0</v>
      </c>
      <c r="F126" s="81">
        <v>0</v>
      </c>
      <c r="G126" s="81">
        <v>0</v>
      </c>
      <c r="H126" s="81">
        <f>SUM(G126,F126,E126)</f>
        <v>0</v>
      </c>
      <c r="I126" s="81">
        <v>0</v>
      </c>
      <c r="J126" s="81">
        <v>0</v>
      </c>
      <c r="K126" s="81">
        <v>0</v>
      </c>
      <c r="L126" s="81">
        <v>0</v>
      </c>
      <c r="M126" s="81">
        <v>0</v>
      </c>
      <c r="N126" s="81">
        <v>0</v>
      </c>
      <c r="O126" s="81">
        <v>0</v>
      </c>
      <c r="P126" s="81">
        <v>0</v>
      </c>
      <c r="Q126" s="81">
        <v>0</v>
      </c>
      <c r="R126" s="81">
        <v>0</v>
      </c>
      <c r="S126" s="81">
        <v>0</v>
      </c>
      <c r="T126" s="81">
        <v>0</v>
      </c>
      <c r="U126" s="81">
        <v>0</v>
      </c>
      <c r="V126" s="81">
        <v>0</v>
      </c>
      <c r="W126" s="81">
        <v>0</v>
      </c>
      <c r="X126" s="81">
        <v>0</v>
      </c>
      <c r="Y126" s="81">
        <v>0</v>
      </c>
      <c r="Z126" s="81">
        <v>0</v>
      </c>
      <c r="AA126" s="81">
        <v>0</v>
      </c>
      <c r="AB126" s="81">
        <v>0</v>
      </c>
      <c r="AC126" s="81">
        <v>0</v>
      </c>
      <c r="AD126" s="81">
        <v>0</v>
      </c>
      <c r="AE126" s="81">
        <v>0</v>
      </c>
      <c r="AF126" s="81">
        <v>0</v>
      </c>
      <c r="AG126" s="81">
        <v>0</v>
      </c>
      <c r="AH126" s="81">
        <v>0</v>
      </c>
      <c r="AI126" s="81">
        <v>0</v>
      </c>
      <c r="AJ126" s="81">
        <v>0</v>
      </c>
      <c r="AK126" s="81">
        <v>0</v>
      </c>
      <c r="AL126" s="61">
        <f>SUM(AK126,AJ126,AI126,AH126,AG126,AF126,AE126,AD126,AC126,AB126,AA126,Z126,Y126,X126,W126,V126,U126,T126,S126,R126,Q126,P126,O126,N126,M126,L126,K126,J126,I126)</f>
        <v>0</v>
      </c>
      <c r="AM126" s="81">
        <v>0</v>
      </c>
      <c r="AN126" s="81">
        <v>0</v>
      </c>
      <c r="AO126" s="61">
        <f>SUM(AN126,AM126,AL126,H126)</f>
        <v>0</v>
      </c>
      <c r="AP126" s="81">
        <v>0</v>
      </c>
      <c r="AQ126" s="81">
        <v>0</v>
      </c>
      <c r="AR126" s="81">
        <v>0</v>
      </c>
      <c r="AS126" s="81">
        <v>0</v>
      </c>
      <c r="AT126" s="81">
        <v>0</v>
      </c>
      <c r="AU126" s="81">
        <v>0</v>
      </c>
      <c r="AV126" s="81">
        <v>0</v>
      </c>
      <c r="AW126" s="81">
        <v>0</v>
      </c>
      <c r="AX126" s="81">
        <v>0</v>
      </c>
      <c r="AY126" s="81">
        <v>0</v>
      </c>
      <c r="AZ126" s="81">
        <f>AX126+AY126</f>
        <v>0</v>
      </c>
      <c r="BA126" s="81">
        <v>0</v>
      </c>
      <c r="BB126" s="81">
        <v>0</v>
      </c>
      <c r="BC126" s="81">
        <v>0</v>
      </c>
      <c r="BD126" s="81">
        <f t="shared" si="27"/>
        <v>0</v>
      </c>
      <c r="BE126" s="81">
        <v>0</v>
      </c>
      <c r="BF126" s="82">
        <v>0</v>
      </c>
    </row>
    <row r="127" spans="1:58" ht="12" customHeight="1"/>
    <row r="128" spans="1:58" ht="12" customHeight="1"/>
    <row r="129" spans="1:58" ht="12" customHeight="1" thickBot="1">
      <c r="A129" s="83" t="s">
        <v>390</v>
      </c>
      <c r="B129" s="21">
        <f>B5</f>
        <v>71656.476704058805</v>
      </c>
      <c r="C129" s="21">
        <f t="shared" ref="C129:BF129" si="66">C5</f>
        <v>40067.334066427647</v>
      </c>
      <c r="D129" s="21">
        <f t="shared" si="66"/>
        <v>111723.81077048644</v>
      </c>
      <c r="E129" s="21">
        <f t="shared" si="66"/>
        <v>50477.675051877559</v>
      </c>
      <c r="F129" s="21">
        <f t="shared" si="66"/>
        <v>14602.651621201398</v>
      </c>
      <c r="G129" s="21">
        <f t="shared" si="66"/>
        <v>14122.807101232895</v>
      </c>
      <c r="H129" s="21">
        <f t="shared" si="66"/>
        <v>79203.133774311849</v>
      </c>
      <c r="I129" s="21">
        <f t="shared" si="66"/>
        <v>301246.56624779879</v>
      </c>
      <c r="J129" s="21">
        <f t="shared" si="66"/>
        <v>9601.0457127865411</v>
      </c>
      <c r="K129" s="21">
        <f t="shared" si="66"/>
        <v>28641.744911846461</v>
      </c>
      <c r="L129" s="21">
        <f t="shared" si="66"/>
        <v>23947.573245431406</v>
      </c>
      <c r="M129" s="21">
        <f t="shared" si="66"/>
        <v>16823.265112737954</v>
      </c>
      <c r="N129" s="21">
        <f t="shared" si="66"/>
        <v>9927.2777200750734</v>
      </c>
      <c r="O129" s="21">
        <f t="shared" si="66"/>
        <v>35551.709568905091</v>
      </c>
      <c r="P129" s="21">
        <f t="shared" si="66"/>
        <v>9192.0609374851956</v>
      </c>
      <c r="Q129" s="21">
        <f t="shared" si="66"/>
        <v>178700.20820461787</v>
      </c>
      <c r="R129" s="21">
        <f t="shared" si="66"/>
        <v>17743.969195545706</v>
      </c>
      <c r="S129" s="21">
        <f t="shared" si="66"/>
        <v>50427.865438637906</v>
      </c>
      <c r="T129" s="21">
        <f t="shared" si="66"/>
        <v>19486.909042228683</v>
      </c>
      <c r="U129" s="21">
        <f t="shared" si="66"/>
        <v>19601.686688642578</v>
      </c>
      <c r="V129" s="21">
        <f t="shared" si="66"/>
        <v>12188.667315625213</v>
      </c>
      <c r="W129" s="21">
        <f t="shared" si="66"/>
        <v>18839.842655131757</v>
      </c>
      <c r="X129" s="21">
        <f t="shared" si="66"/>
        <v>10870.736320674141</v>
      </c>
      <c r="Y129" s="21">
        <f t="shared" si="66"/>
        <v>11918.765210930536</v>
      </c>
      <c r="Z129" s="21">
        <f t="shared" si="66"/>
        <v>44176.491021552574</v>
      </c>
      <c r="AA129" s="21">
        <f t="shared" si="66"/>
        <v>36808.444730466312</v>
      </c>
      <c r="AB129" s="21">
        <f t="shared" si="66"/>
        <v>57608.057106234359</v>
      </c>
      <c r="AC129" s="21">
        <f t="shared" si="66"/>
        <v>27544.641616783745</v>
      </c>
      <c r="AD129" s="21">
        <f t="shared" si="66"/>
        <v>37723.201772317174</v>
      </c>
      <c r="AE129" s="21">
        <f t="shared" si="66"/>
        <v>72096.820802752991</v>
      </c>
      <c r="AF129" s="21">
        <f t="shared" si="66"/>
        <v>39482.532825772141</v>
      </c>
      <c r="AG129" s="21">
        <f t="shared" si="66"/>
        <v>47674.50704097328</v>
      </c>
      <c r="AH129" s="21">
        <f t="shared" si="66"/>
        <v>95895.214904043532</v>
      </c>
      <c r="AI129" s="21">
        <f t="shared" si="66"/>
        <v>44483.511778574073</v>
      </c>
      <c r="AJ129" s="21">
        <f t="shared" si="66"/>
        <v>24601.66868844791</v>
      </c>
      <c r="AK129" s="21">
        <f t="shared" si="66"/>
        <v>21584.722731845708</v>
      </c>
      <c r="AL129" s="21">
        <f t="shared" si="66"/>
        <v>1324389.708548865</v>
      </c>
      <c r="AM129" s="21">
        <f t="shared" si="66"/>
        <v>88504.766094003295</v>
      </c>
      <c r="AN129" s="21">
        <f t="shared" si="66"/>
        <v>209348.23955932964</v>
      </c>
      <c r="AO129" s="21">
        <f t="shared" si="66"/>
        <v>1701445.8479765097</v>
      </c>
      <c r="AP129" s="21">
        <f t="shared" si="66"/>
        <v>204156.96873883373</v>
      </c>
      <c r="AQ129" s="21">
        <f t="shared" si="66"/>
        <v>161161.27454726529</v>
      </c>
      <c r="AR129" s="21">
        <f t="shared" si="66"/>
        <v>119080.86701778788</v>
      </c>
      <c r="AS129" s="21">
        <f t="shared" si="66"/>
        <v>117708.05062063166</v>
      </c>
      <c r="AT129" s="21">
        <f t="shared" si="66"/>
        <v>27116.158173605352</v>
      </c>
      <c r="AU129" s="21">
        <f t="shared" si="66"/>
        <v>3347.9211969479729</v>
      </c>
      <c r="AV129" s="21">
        <f t="shared" si="66"/>
        <v>67071.242528848699</v>
      </c>
      <c r="AW129" s="21">
        <f t="shared" si="66"/>
        <v>116272.02848962763</v>
      </c>
      <c r="AX129" s="21">
        <f t="shared" si="66"/>
        <v>18038.359800429218</v>
      </c>
      <c r="AY129" s="21">
        <f t="shared" si="66"/>
        <v>48254.032418058705</v>
      </c>
      <c r="AZ129" s="21">
        <f t="shared" si="66"/>
        <v>66292.392218487919</v>
      </c>
      <c r="BA129" s="21">
        <f t="shared" si="66"/>
        <v>119244.00849420694</v>
      </c>
      <c r="BB129" s="21">
        <f t="shared" si="66"/>
        <v>26810.05080513635</v>
      </c>
      <c r="BC129" s="21">
        <f t="shared" si="66"/>
        <v>30124.000201472249</v>
      </c>
      <c r="BD129" s="21">
        <f t="shared" si="66"/>
        <v>176178.05950081549</v>
      </c>
      <c r="BE129" s="21">
        <f t="shared" si="66"/>
        <v>0</v>
      </c>
      <c r="BF129" s="21">
        <f t="shared" si="66"/>
        <v>2950281.5517942212</v>
      </c>
    </row>
    <row r="130" spans="1:58" ht="12" customHeight="1" thickTop="1">
      <c r="A130" s="84" t="s">
        <v>395</v>
      </c>
      <c r="B130" s="22">
        <f>B97</f>
        <v>11429.540817964795</v>
      </c>
      <c r="C130" s="22">
        <f t="shared" ref="C130:BF130" si="67">C97</f>
        <v>5540.3054744770334</v>
      </c>
      <c r="D130" s="22">
        <f t="shared" si="67"/>
        <v>16969.846292441827</v>
      </c>
      <c r="E130" s="22">
        <f t="shared" si="67"/>
        <v>25136.966311415039</v>
      </c>
      <c r="F130" s="22">
        <f t="shared" si="67"/>
        <v>6802.9183998887402</v>
      </c>
      <c r="G130" s="22">
        <f t="shared" si="67"/>
        <v>4707.3269158829835</v>
      </c>
      <c r="H130" s="22">
        <f t="shared" si="67"/>
        <v>36647.211627186764</v>
      </c>
      <c r="I130" s="22">
        <f t="shared" si="67"/>
        <v>64347.340020373194</v>
      </c>
      <c r="J130" s="22">
        <f t="shared" si="67"/>
        <v>2368.9399323829525</v>
      </c>
      <c r="K130" s="22">
        <f t="shared" si="67"/>
        <v>5209.8983689463321</v>
      </c>
      <c r="L130" s="22">
        <f t="shared" si="67"/>
        <v>3676.7678340744324</v>
      </c>
      <c r="M130" s="22">
        <f t="shared" si="67"/>
        <v>3344.357241448844</v>
      </c>
      <c r="N130" s="22">
        <f t="shared" si="67"/>
        <v>2122.8182502835411</v>
      </c>
      <c r="O130" s="22">
        <f t="shared" si="67"/>
        <v>11021.998610287816</v>
      </c>
      <c r="P130" s="22">
        <f t="shared" si="67"/>
        <v>1806.542599043355</v>
      </c>
      <c r="Q130" s="22">
        <f t="shared" si="67"/>
        <v>8031.9242866998702</v>
      </c>
      <c r="R130" s="22">
        <f t="shared" si="67"/>
        <v>2953.8963412157268</v>
      </c>
      <c r="S130" s="22">
        <f t="shared" si="67"/>
        <v>10658.335132437445</v>
      </c>
      <c r="T130" s="22">
        <f t="shared" si="67"/>
        <v>3860.1477825083116</v>
      </c>
      <c r="U130" s="22">
        <f t="shared" si="67"/>
        <v>10472.11329133895</v>
      </c>
      <c r="V130" s="22">
        <f t="shared" si="67"/>
        <v>3676.899382613904</v>
      </c>
      <c r="W130" s="22">
        <f t="shared" si="67"/>
        <v>4577.0871771189031</v>
      </c>
      <c r="X130" s="22">
        <f t="shared" si="67"/>
        <v>2668.3325215812297</v>
      </c>
      <c r="Y130" s="22">
        <f t="shared" si="67"/>
        <v>2729.3772718409987</v>
      </c>
      <c r="Z130" s="22">
        <f t="shared" si="67"/>
        <v>9201.710075420473</v>
      </c>
      <c r="AA130" s="22">
        <f t="shared" si="67"/>
        <v>10836.60623322836</v>
      </c>
      <c r="AB130" s="22">
        <f t="shared" si="67"/>
        <v>16268.991587886043</v>
      </c>
      <c r="AC130" s="22">
        <f t="shared" si="67"/>
        <v>5624.4192052532853</v>
      </c>
      <c r="AD130" s="22">
        <f t="shared" si="67"/>
        <v>7010.8604549347556</v>
      </c>
      <c r="AE130" s="22">
        <f t="shared" si="67"/>
        <v>12158.256338695519</v>
      </c>
      <c r="AF130" s="22">
        <f t="shared" si="67"/>
        <v>8581.1690071043067</v>
      </c>
      <c r="AG130" s="22">
        <f t="shared" si="67"/>
        <v>10224.553654708552</v>
      </c>
      <c r="AH130" s="22">
        <f t="shared" si="67"/>
        <v>20921.706631084948</v>
      </c>
      <c r="AI130" s="22">
        <f t="shared" si="67"/>
        <v>7633.6320946942678</v>
      </c>
      <c r="AJ130" s="22">
        <f t="shared" si="67"/>
        <v>3448.5417230298754</v>
      </c>
      <c r="AK130" s="22">
        <f t="shared" si="67"/>
        <v>3357.1809484693845</v>
      </c>
      <c r="AL130" s="22">
        <f t="shared" si="67"/>
        <v>258794.40399870562</v>
      </c>
      <c r="AM130" s="22">
        <f t="shared" si="67"/>
        <v>60267.287224642663</v>
      </c>
      <c r="AN130" s="22">
        <f t="shared" si="67"/>
        <v>27144.963330673883</v>
      </c>
      <c r="AO130" s="22">
        <f t="shared" si="67"/>
        <v>382853.86618120887</v>
      </c>
      <c r="AP130" s="22">
        <f t="shared" si="67"/>
        <v>141347.39347603734</v>
      </c>
      <c r="AQ130" s="22">
        <f t="shared" si="67"/>
        <v>75597.342764198227</v>
      </c>
      <c r="AR130" s="22">
        <f t="shared" si="67"/>
        <v>99158.405240070249</v>
      </c>
      <c r="AS130" s="22">
        <f t="shared" si="67"/>
        <v>110374.19713254906</v>
      </c>
      <c r="AT130" s="22">
        <f t="shared" si="67"/>
        <v>21592.307432099638</v>
      </c>
      <c r="AU130" s="22">
        <f t="shared" si="67"/>
        <v>1524.6133563676431</v>
      </c>
      <c r="AV130" s="22">
        <f t="shared" si="67"/>
        <v>13037.569358932195</v>
      </c>
      <c r="AW130" s="22">
        <f t="shared" si="67"/>
        <v>91924.176491963051</v>
      </c>
      <c r="AX130" s="22">
        <f t="shared" si="67"/>
        <v>16528.918813280725</v>
      </c>
      <c r="AY130" s="22">
        <f t="shared" si="67"/>
        <v>25052.289449964534</v>
      </c>
      <c r="AZ130" s="22">
        <f t="shared" si="67"/>
        <v>41581.208263245258</v>
      </c>
      <c r="BA130" s="22">
        <f t="shared" si="67"/>
        <v>94695.84993907086</v>
      </c>
      <c r="BB130" s="22">
        <f t="shared" si="67"/>
        <v>16978.636744973635</v>
      </c>
      <c r="BC130" s="22">
        <f t="shared" si="67"/>
        <v>16525.812533115673</v>
      </c>
      <c r="BD130" s="22">
        <f t="shared" si="67"/>
        <v>128200.29921716017</v>
      </c>
      <c r="BE130" s="22">
        <f t="shared" si="67"/>
        <v>0</v>
      </c>
      <c r="BF130" s="22">
        <f t="shared" si="67"/>
        <v>1185505.3883865608</v>
      </c>
    </row>
    <row r="131" spans="1:58" ht="12" customHeight="1">
      <c r="A131" s="85" t="s">
        <v>400</v>
      </c>
      <c r="B131" s="23">
        <f>B98</f>
        <v>132.95957757788341</v>
      </c>
      <c r="C131" s="23">
        <f t="shared" ref="C131:BF131" si="68">C98</f>
        <v>34.742110245475651</v>
      </c>
      <c r="D131" s="23">
        <f t="shared" si="68"/>
        <v>167.70168782335907</v>
      </c>
      <c r="E131" s="23">
        <f t="shared" si="68"/>
        <v>241.57865595831319</v>
      </c>
      <c r="F131" s="23">
        <f t="shared" si="68"/>
        <v>430.36439045240218</v>
      </c>
      <c r="G131" s="23">
        <f t="shared" si="68"/>
        <v>173.71606782678731</v>
      </c>
      <c r="H131" s="23">
        <f t="shared" si="68"/>
        <v>845.65911423750276</v>
      </c>
      <c r="I131" s="23">
        <f t="shared" si="68"/>
        <v>6393.6163796954388</v>
      </c>
      <c r="J131" s="23">
        <f t="shared" si="68"/>
        <v>212.24197821355278</v>
      </c>
      <c r="K131" s="23">
        <f t="shared" si="68"/>
        <v>783.26101300540904</v>
      </c>
      <c r="L131" s="23">
        <f t="shared" si="68"/>
        <v>736.86531993501103</v>
      </c>
      <c r="M131" s="23">
        <f t="shared" si="68"/>
        <v>642.3583677145956</v>
      </c>
      <c r="N131" s="23">
        <f t="shared" si="68"/>
        <v>146.74580031219969</v>
      </c>
      <c r="O131" s="23">
        <f t="shared" si="68"/>
        <v>1169.678810072752</v>
      </c>
      <c r="P131" s="23">
        <f t="shared" si="68"/>
        <v>98.513873669779301</v>
      </c>
      <c r="Q131" s="23">
        <f t="shared" si="68"/>
        <v>366.562069446679</v>
      </c>
      <c r="R131" s="23">
        <f t="shared" si="68"/>
        <v>330.10913798691803</v>
      </c>
      <c r="S131" s="23">
        <f t="shared" si="68"/>
        <v>319.5932743074319</v>
      </c>
      <c r="T131" s="23">
        <f t="shared" si="68"/>
        <v>311.24700993809091</v>
      </c>
      <c r="U131" s="23">
        <f t="shared" si="68"/>
        <v>943.85126792011101</v>
      </c>
      <c r="V131" s="23">
        <f t="shared" si="68"/>
        <v>247.63955601651992</v>
      </c>
      <c r="W131" s="23">
        <f t="shared" si="68"/>
        <v>161.400442664493</v>
      </c>
      <c r="X131" s="23">
        <f t="shared" si="68"/>
        <v>156.69828139810991</v>
      </c>
      <c r="Y131" s="23">
        <f t="shared" si="68"/>
        <v>371.26771221763744</v>
      </c>
      <c r="Z131" s="23">
        <f t="shared" si="68"/>
        <v>1249.812870168776</v>
      </c>
      <c r="AA131" s="23">
        <f t="shared" si="68"/>
        <v>963.18290435251208</v>
      </c>
      <c r="AB131" s="23">
        <f t="shared" si="68"/>
        <v>1145.2842570491739</v>
      </c>
      <c r="AC131" s="23">
        <f t="shared" si="68"/>
        <v>333.12613793761687</v>
      </c>
      <c r="AD131" s="23">
        <f t="shared" si="68"/>
        <v>822.36726858430404</v>
      </c>
      <c r="AE131" s="23">
        <f t="shared" si="68"/>
        <v>2679.8066112983843</v>
      </c>
      <c r="AF131" s="23">
        <f t="shared" si="68"/>
        <v>745.44827304110743</v>
      </c>
      <c r="AG131" s="23">
        <f t="shared" si="68"/>
        <v>917.51915022088201</v>
      </c>
      <c r="AH131" s="23">
        <f t="shared" si="68"/>
        <v>379.39572977670662</v>
      </c>
      <c r="AI131" s="23">
        <f t="shared" si="68"/>
        <v>171.1182518368999</v>
      </c>
      <c r="AJ131" s="23">
        <f t="shared" si="68"/>
        <v>154.3287049287656</v>
      </c>
      <c r="AK131" s="23">
        <f t="shared" si="68"/>
        <v>370.26196228044898</v>
      </c>
      <c r="AL131" s="23">
        <f t="shared" si="68"/>
        <v>23323.302415990307</v>
      </c>
      <c r="AM131" s="23">
        <f t="shared" si="68"/>
        <v>1309.2855296382629</v>
      </c>
      <c r="AN131" s="23">
        <f t="shared" si="68"/>
        <v>1364.8143156291999</v>
      </c>
      <c r="AO131" s="23">
        <f t="shared" si="68"/>
        <v>26843.061375495272</v>
      </c>
      <c r="AP131" s="23">
        <f t="shared" si="68"/>
        <v>26625.402377602331</v>
      </c>
      <c r="AQ131" s="23">
        <f t="shared" si="68"/>
        <v>6246.31671343978</v>
      </c>
      <c r="AR131" s="23">
        <f t="shared" si="68"/>
        <v>7157.8679177750091</v>
      </c>
      <c r="AS131" s="23">
        <f t="shared" si="68"/>
        <v>4428.0554389160179</v>
      </c>
      <c r="AT131" s="23">
        <f t="shared" si="68"/>
        <v>1322.8168791633557</v>
      </c>
      <c r="AU131" s="23">
        <f t="shared" si="68"/>
        <v>249.32232936848627</v>
      </c>
      <c r="AV131" s="23">
        <f t="shared" si="68"/>
        <v>3481.3233858652452</v>
      </c>
      <c r="AW131" s="23">
        <f t="shared" si="68"/>
        <v>7154.9005156555204</v>
      </c>
      <c r="AX131" s="23">
        <f t="shared" si="68"/>
        <v>2393.312023386482</v>
      </c>
      <c r="AY131" s="23">
        <f t="shared" si="68"/>
        <v>1508.7850723488671</v>
      </c>
      <c r="AZ131" s="23">
        <f t="shared" si="68"/>
        <v>3902.0970957353493</v>
      </c>
      <c r="BA131" s="23">
        <f t="shared" si="68"/>
        <v>2700.4469630365129</v>
      </c>
      <c r="BB131" s="23">
        <f t="shared" si="68"/>
        <v>514.53902358179403</v>
      </c>
      <c r="BC131" s="23">
        <f t="shared" si="68"/>
        <v>732.88572221515005</v>
      </c>
      <c r="BD131" s="23">
        <f t="shared" si="68"/>
        <v>3947.871708833457</v>
      </c>
      <c r="BE131" s="23">
        <f t="shared" si="68"/>
        <v>0</v>
      </c>
      <c r="BF131" s="23">
        <f t="shared" si="68"/>
        <v>96454.686595460225</v>
      </c>
    </row>
    <row r="132" spans="1:58" ht="12" customHeight="1">
      <c r="A132" s="85" t="s">
        <v>401</v>
      </c>
      <c r="B132" s="23">
        <f>B106</f>
        <v>10369.955657832454</v>
      </c>
      <c r="C132" s="23">
        <f t="shared" ref="C132:BF132" si="69">C106</f>
        <v>5042.1474671168899</v>
      </c>
      <c r="D132" s="23">
        <f t="shared" si="69"/>
        <v>15412.103124949343</v>
      </c>
      <c r="E132" s="23">
        <f t="shared" si="69"/>
        <v>11056.353933918626</v>
      </c>
      <c r="F132" s="23">
        <f t="shared" si="69"/>
        <v>4337.9347589003464</v>
      </c>
      <c r="G132" s="23">
        <f t="shared" si="69"/>
        <v>2824.3678374374713</v>
      </c>
      <c r="H132" s="23">
        <f t="shared" si="69"/>
        <v>18218.656530256445</v>
      </c>
      <c r="I132" s="23">
        <f t="shared" si="69"/>
        <v>33319.899332274224</v>
      </c>
      <c r="J132" s="23">
        <f t="shared" si="69"/>
        <v>622.9524050482338</v>
      </c>
      <c r="K132" s="23">
        <f t="shared" si="69"/>
        <v>3196.8430908379814</v>
      </c>
      <c r="L132" s="23">
        <f t="shared" si="69"/>
        <v>1426.3742155454981</v>
      </c>
      <c r="M132" s="23">
        <f t="shared" si="69"/>
        <v>1417.9762232462003</v>
      </c>
      <c r="N132" s="23">
        <f t="shared" si="69"/>
        <v>1582.6736690135688</v>
      </c>
      <c r="O132" s="23">
        <f t="shared" si="69"/>
        <v>6324.0203804191387</v>
      </c>
      <c r="P132" s="23">
        <f t="shared" si="69"/>
        <v>859.9295048133722</v>
      </c>
      <c r="Q132" s="23">
        <f t="shared" si="69"/>
        <v>3721.6943909696547</v>
      </c>
      <c r="R132" s="23">
        <f t="shared" si="69"/>
        <v>1624.7135722575701</v>
      </c>
      <c r="S132" s="23">
        <f t="shared" si="69"/>
        <v>6768.2986198572626</v>
      </c>
      <c r="T132" s="23">
        <f t="shared" si="69"/>
        <v>2742.2187297716468</v>
      </c>
      <c r="U132" s="23">
        <f t="shared" si="69"/>
        <v>3045.8151097585687</v>
      </c>
      <c r="V132" s="23">
        <f t="shared" si="69"/>
        <v>1288.5598253920753</v>
      </c>
      <c r="W132" s="23">
        <f t="shared" si="69"/>
        <v>1836.5713962745315</v>
      </c>
      <c r="X132" s="23">
        <f t="shared" si="69"/>
        <v>953.83607020016757</v>
      </c>
      <c r="Y132" s="23">
        <f t="shared" si="69"/>
        <v>1173.4544810766984</v>
      </c>
      <c r="Z132" s="23">
        <f t="shared" si="69"/>
        <v>4610.6580966861056</v>
      </c>
      <c r="AA132" s="23">
        <f t="shared" si="69"/>
        <v>6319.9135624419278</v>
      </c>
      <c r="AB132" s="23">
        <f t="shared" si="69"/>
        <v>12319.472034811313</v>
      </c>
      <c r="AC132" s="23">
        <f t="shared" si="69"/>
        <v>4053.2896034701043</v>
      </c>
      <c r="AD132" s="23">
        <f t="shared" si="69"/>
        <v>3680.2816865300124</v>
      </c>
      <c r="AE132" s="23">
        <f t="shared" si="69"/>
        <v>4271.5538860556262</v>
      </c>
      <c r="AF132" s="23">
        <f t="shared" si="69"/>
        <v>3320.7445753626439</v>
      </c>
      <c r="AG132" s="23">
        <f t="shared" si="69"/>
        <v>3562.5614547495124</v>
      </c>
      <c r="AH132" s="23">
        <f t="shared" si="69"/>
        <v>8570.6130187158124</v>
      </c>
      <c r="AI132" s="23">
        <f t="shared" si="69"/>
        <v>3705.7131412591702</v>
      </c>
      <c r="AJ132" s="23">
        <f t="shared" si="69"/>
        <v>1795.0954649384362</v>
      </c>
      <c r="AK132" s="23">
        <f t="shared" si="69"/>
        <v>1615.6583137492269</v>
      </c>
      <c r="AL132" s="23">
        <f t="shared" si="69"/>
        <v>129731.38585552629</v>
      </c>
      <c r="AM132" s="23">
        <f t="shared" si="69"/>
        <v>48547.357624458804</v>
      </c>
      <c r="AN132" s="23">
        <f t="shared" si="69"/>
        <v>10181.775058934367</v>
      </c>
      <c r="AO132" s="23">
        <f t="shared" si="69"/>
        <v>206679.17506917589</v>
      </c>
      <c r="AP132" s="23">
        <f t="shared" si="69"/>
        <v>55374.75862685743</v>
      </c>
      <c r="AQ132" s="23">
        <f t="shared" si="69"/>
        <v>44785.723519655709</v>
      </c>
      <c r="AR132" s="23">
        <f t="shared" si="69"/>
        <v>15908.303718311405</v>
      </c>
      <c r="AS132" s="23">
        <f t="shared" si="69"/>
        <v>49505.626052479354</v>
      </c>
      <c r="AT132" s="23">
        <f t="shared" si="69"/>
        <v>16887.798260991025</v>
      </c>
      <c r="AU132" s="23">
        <f t="shared" si="69"/>
        <v>620.07127227832666</v>
      </c>
      <c r="AV132" s="23">
        <f t="shared" si="69"/>
        <v>5043.1222709148369</v>
      </c>
      <c r="AW132" s="23">
        <f t="shared" si="69"/>
        <v>14503.788001955092</v>
      </c>
      <c r="AX132" s="23">
        <f t="shared" si="69"/>
        <v>4771.3356839511043</v>
      </c>
      <c r="AY132" s="23">
        <f t="shared" si="69"/>
        <v>7069.5043730194693</v>
      </c>
      <c r="AZ132" s="23">
        <f t="shared" si="69"/>
        <v>11840.840056970574</v>
      </c>
      <c r="BA132" s="23">
        <f t="shared" si="69"/>
        <v>54791.143315213201</v>
      </c>
      <c r="BB132" s="23">
        <f t="shared" si="69"/>
        <v>4561.292287745634</v>
      </c>
      <c r="BC132" s="23">
        <f t="shared" si="69"/>
        <v>5430.4000058205875</v>
      </c>
      <c r="BD132" s="23">
        <f t="shared" si="69"/>
        <v>64782.835608779424</v>
      </c>
      <c r="BE132" s="23">
        <f t="shared" si="69"/>
        <v>0</v>
      </c>
      <c r="BF132" s="23">
        <f t="shared" si="69"/>
        <v>538763.12460419908</v>
      </c>
    </row>
    <row r="133" spans="1:58" ht="12" customHeight="1">
      <c r="A133" s="85" t="s">
        <v>402</v>
      </c>
      <c r="B133" s="23">
        <f>B116</f>
        <v>826.78712364047465</v>
      </c>
      <c r="C133" s="23">
        <f t="shared" ref="C133:BF133" si="70">C116</f>
        <v>426.34495375645889</v>
      </c>
      <c r="D133" s="23">
        <f t="shared" si="70"/>
        <v>1253.1320773969335</v>
      </c>
      <c r="E133" s="23">
        <f t="shared" si="70"/>
        <v>13280.247594943889</v>
      </c>
      <c r="F133" s="23">
        <f t="shared" si="70"/>
        <v>1772.2250927308619</v>
      </c>
      <c r="G133" s="23">
        <f t="shared" si="70"/>
        <v>1602.806757217123</v>
      </c>
      <c r="H133" s="23">
        <f t="shared" si="70"/>
        <v>16655.279444891872</v>
      </c>
      <c r="I133" s="23">
        <f t="shared" si="70"/>
        <v>23299.541643283981</v>
      </c>
      <c r="J133" s="23">
        <f t="shared" si="70"/>
        <v>1464.3403270703068</v>
      </c>
      <c r="K133" s="23">
        <f t="shared" si="70"/>
        <v>1109.815843205892</v>
      </c>
      <c r="L133" s="23">
        <f t="shared" si="70"/>
        <v>1417.630028488365</v>
      </c>
      <c r="M133" s="23">
        <f t="shared" si="70"/>
        <v>1200.262059780501</v>
      </c>
      <c r="N133" s="23">
        <f t="shared" si="70"/>
        <v>346.83314808230472</v>
      </c>
      <c r="O133" s="23">
        <f t="shared" si="70"/>
        <v>3041.4957942891119</v>
      </c>
      <c r="P133" s="23">
        <f t="shared" si="70"/>
        <v>791.21598834757106</v>
      </c>
      <c r="Q133" s="23">
        <f t="shared" si="70"/>
        <v>3730.745547243444</v>
      </c>
      <c r="R133" s="23">
        <f t="shared" si="70"/>
        <v>744.49171876557796</v>
      </c>
      <c r="S133" s="23">
        <f t="shared" si="70"/>
        <v>3354.3024051972648</v>
      </c>
      <c r="T133" s="23">
        <f t="shared" si="70"/>
        <v>777.17358123196095</v>
      </c>
      <c r="U133" s="23">
        <f t="shared" si="70"/>
        <v>6097.7419848692298</v>
      </c>
      <c r="V133" s="23">
        <f t="shared" si="70"/>
        <v>1963.363260107684</v>
      </c>
      <c r="W133" s="23">
        <f t="shared" si="70"/>
        <v>2435.8763055449513</v>
      </c>
      <c r="X133" s="23">
        <f t="shared" si="70"/>
        <v>1496.137311040259</v>
      </c>
      <c r="Y133" s="23">
        <f t="shared" si="70"/>
        <v>956.13804951686302</v>
      </c>
      <c r="Z133" s="23">
        <f t="shared" si="70"/>
        <v>2858.0727930465732</v>
      </c>
      <c r="AA133" s="23">
        <f t="shared" si="70"/>
        <v>3310.7484741679</v>
      </c>
      <c r="AB133" s="23">
        <f t="shared" si="70"/>
        <v>2448.8272308313717</v>
      </c>
      <c r="AC133" s="23">
        <f t="shared" si="70"/>
        <v>1113.897835481366</v>
      </c>
      <c r="AD133" s="23">
        <f t="shared" si="70"/>
        <v>2250.4217455873431</v>
      </c>
      <c r="AE133" s="23">
        <f t="shared" si="70"/>
        <v>4751.5771660731662</v>
      </c>
      <c r="AF133" s="23">
        <f t="shared" si="70"/>
        <v>4259.1385897046503</v>
      </c>
      <c r="AG133" s="23">
        <f t="shared" si="70"/>
        <v>5451.2469360025852</v>
      </c>
      <c r="AH133" s="23">
        <f t="shared" si="70"/>
        <v>11023.11666003034</v>
      </c>
      <c r="AI133" s="23">
        <f t="shared" si="70"/>
        <v>3514.9733264773004</v>
      </c>
      <c r="AJ133" s="23">
        <f t="shared" si="70"/>
        <v>1358.3237598327751</v>
      </c>
      <c r="AK133" s="23">
        <f t="shared" si="70"/>
        <v>1227.810297011448</v>
      </c>
      <c r="AL133" s="23">
        <f t="shared" si="70"/>
        <v>97795.259810312113</v>
      </c>
      <c r="AM133" s="23">
        <f t="shared" si="70"/>
        <v>9619.924465925089</v>
      </c>
      <c r="AN133" s="23">
        <f t="shared" si="70"/>
        <v>14566.976152252399</v>
      </c>
      <c r="AO133" s="23">
        <f t="shared" si="70"/>
        <v>138637.43987338146</v>
      </c>
      <c r="AP133" s="23">
        <f t="shared" si="70"/>
        <v>54133.564164278898</v>
      </c>
      <c r="AQ133" s="23">
        <f t="shared" si="70"/>
        <v>21387.858017939321</v>
      </c>
      <c r="AR133" s="23">
        <f t="shared" si="70"/>
        <v>71211.573249387904</v>
      </c>
      <c r="AS133" s="23">
        <f t="shared" si="70"/>
        <v>52504.938983814704</v>
      </c>
      <c r="AT133" s="23">
        <f t="shared" si="70"/>
        <v>2845.2049963050931</v>
      </c>
      <c r="AU133" s="23">
        <f t="shared" si="70"/>
        <v>399.68612910571198</v>
      </c>
      <c r="AV133" s="23">
        <f t="shared" si="70"/>
        <v>3652.0625719428317</v>
      </c>
      <c r="AW133" s="23">
        <f t="shared" si="70"/>
        <v>65371.132969672399</v>
      </c>
      <c r="AX133" s="23">
        <f t="shared" si="70"/>
        <v>8455.4178482810094</v>
      </c>
      <c r="AY133" s="23">
        <f t="shared" si="70"/>
        <v>3164.62881579861</v>
      </c>
      <c r="AZ133" s="23">
        <f t="shared" si="70"/>
        <v>11620.046664079618</v>
      </c>
      <c r="BA133" s="23">
        <f t="shared" si="70"/>
        <v>34049.272668642996</v>
      </c>
      <c r="BB133" s="23">
        <f t="shared" si="70"/>
        <v>9859.0420929032698</v>
      </c>
      <c r="BC133" s="23">
        <f t="shared" si="70"/>
        <v>8414.9344911101798</v>
      </c>
      <c r="BD133" s="23">
        <f t="shared" si="70"/>
        <v>52323.249252656446</v>
      </c>
      <c r="BE133" s="23">
        <f t="shared" si="70"/>
        <v>0</v>
      </c>
      <c r="BF133" s="23">
        <f t="shared" si="70"/>
        <v>489769.79373071698</v>
      </c>
    </row>
    <row r="134" spans="1:58" ht="12" customHeight="1">
      <c r="A134" s="85" t="s">
        <v>403</v>
      </c>
      <c r="B134" s="23">
        <f>B120</f>
        <v>99.83845891398235</v>
      </c>
      <c r="C134" s="23">
        <f t="shared" ref="C134:BF134" si="71">C120</f>
        <v>37.070943358209178</v>
      </c>
      <c r="D134" s="23">
        <f t="shared" si="71"/>
        <v>136.90940227219153</v>
      </c>
      <c r="E134" s="23">
        <f t="shared" si="71"/>
        <v>558.7861265942114</v>
      </c>
      <c r="F134" s="23">
        <f t="shared" si="71"/>
        <v>262.39415780512923</v>
      </c>
      <c r="G134" s="23">
        <f t="shared" si="71"/>
        <v>106.4362534016018</v>
      </c>
      <c r="H134" s="23">
        <f t="shared" si="71"/>
        <v>927.61653780094241</v>
      </c>
      <c r="I134" s="23">
        <f t="shared" si="71"/>
        <v>1334.2826651195435</v>
      </c>
      <c r="J134" s="23">
        <f t="shared" si="71"/>
        <v>69.405222050859209</v>
      </c>
      <c r="K134" s="23">
        <f t="shared" si="71"/>
        <v>119.97842189705021</v>
      </c>
      <c r="L134" s="23">
        <f t="shared" si="71"/>
        <v>95.898270105557899</v>
      </c>
      <c r="M134" s="23">
        <f t="shared" si="71"/>
        <v>83.760590707547209</v>
      </c>
      <c r="N134" s="23">
        <f t="shared" si="71"/>
        <v>46.565632875468197</v>
      </c>
      <c r="O134" s="23">
        <f t="shared" si="71"/>
        <v>486.80362550681241</v>
      </c>
      <c r="P134" s="23">
        <f t="shared" si="71"/>
        <v>56.8832322126325</v>
      </c>
      <c r="Q134" s="23">
        <f t="shared" si="71"/>
        <v>212.92227904009275</v>
      </c>
      <c r="R134" s="23">
        <f t="shared" si="71"/>
        <v>254.5819122056603</v>
      </c>
      <c r="S134" s="23">
        <f t="shared" si="71"/>
        <v>216.14083307548583</v>
      </c>
      <c r="T134" s="23">
        <f t="shared" si="71"/>
        <v>29.508461566613349</v>
      </c>
      <c r="U134" s="23">
        <f t="shared" si="71"/>
        <v>384.70492879103949</v>
      </c>
      <c r="V134" s="23">
        <f t="shared" si="71"/>
        <v>177.33674109762495</v>
      </c>
      <c r="W134" s="23">
        <f t="shared" si="71"/>
        <v>143.23903263492659</v>
      </c>
      <c r="X134" s="23">
        <f t="shared" si="71"/>
        <v>61.660858942693295</v>
      </c>
      <c r="Y134" s="23">
        <f t="shared" si="71"/>
        <v>228.51702902979989</v>
      </c>
      <c r="Z134" s="23">
        <f t="shared" si="71"/>
        <v>483.16631551901889</v>
      </c>
      <c r="AA134" s="23">
        <f t="shared" si="71"/>
        <v>242.7612922660208</v>
      </c>
      <c r="AB134" s="23">
        <f t="shared" si="71"/>
        <v>355.40806519418373</v>
      </c>
      <c r="AC134" s="23">
        <f t="shared" si="71"/>
        <v>124.1056283641983</v>
      </c>
      <c r="AD134" s="23">
        <f t="shared" si="71"/>
        <v>257.78975423309601</v>
      </c>
      <c r="AE134" s="23">
        <f t="shared" si="71"/>
        <v>455.31867526834293</v>
      </c>
      <c r="AF134" s="23">
        <f t="shared" si="71"/>
        <v>255.83756899590512</v>
      </c>
      <c r="AG134" s="23">
        <f t="shared" si="71"/>
        <v>293.22611373557191</v>
      </c>
      <c r="AH134" s="23">
        <f t="shared" si="71"/>
        <v>948.58122256208935</v>
      </c>
      <c r="AI134" s="23">
        <f t="shared" si="71"/>
        <v>241.82737512089705</v>
      </c>
      <c r="AJ134" s="23">
        <f t="shared" si="71"/>
        <v>140.79379332989851</v>
      </c>
      <c r="AK134" s="23">
        <f t="shared" si="71"/>
        <v>143.45037542826088</v>
      </c>
      <c r="AL134" s="23">
        <f t="shared" si="71"/>
        <v>7944.4559168768928</v>
      </c>
      <c r="AM134" s="23">
        <f t="shared" si="71"/>
        <v>790.71960462050879</v>
      </c>
      <c r="AN134" s="23">
        <f t="shared" si="71"/>
        <v>1031.3978038579203</v>
      </c>
      <c r="AO134" s="23">
        <f t="shared" si="71"/>
        <v>10694.189863156265</v>
      </c>
      <c r="AP134" s="23">
        <f t="shared" si="71"/>
        <v>5213.6683072986816</v>
      </c>
      <c r="AQ134" s="23">
        <f t="shared" si="71"/>
        <v>3177.444513163412</v>
      </c>
      <c r="AR134" s="23">
        <f t="shared" si="71"/>
        <v>4880.6603545959297</v>
      </c>
      <c r="AS134" s="23">
        <f t="shared" si="71"/>
        <v>3935.5766573389801</v>
      </c>
      <c r="AT134" s="23">
        <f t="shared" si="71"/>
        <v>536.48729564016526</v>
      </c>
      <c r="AU134" s="23">
        <f t="shared" si="71"/>
        <v>255.53362561511813</v>
      </c>
      <c r="AV134" s="23">
        <f t="shared" si="71"/>
        <v>861.06113020928024</v>
      </c>
      <c r="AW134" s="23">
        <f t="shared" si="71"/>
        <v>4894.3550046800319</v>
      </c>
      <c r="AX134" s="23">
        <f t="shared" si="71"/>
        <v>908.85325766212998</v>
      </c>
      <c r="AY134" s="23">
        <f t="shared" si="71"/>
        <v>13309.37118879759</v>
      </c>
      <c r="AZ134" s="23">
        <f t="shared" si="71"/>
        <v>14218.224446459719</v>
      </c>
      <c r="BA134" s="23">
        <f t="shared" si="71"/>
        <v>3154.9869921781542</v>
      </c>
      <c r="BB134" s="23">
        <f t="shared" si="71"/>
        <v>2043.7633407429403</v>
      </c>
      <c r="BC134" s="23">
        <f t="shared" si="71"/>
        <v>1947.5923139697554</v>
      </c>
      <c r="BD134" s="23">
        <f t="shared" si="71"/>
        <v>7146.3426468908492</v>
      </c>
      <c r="BE134" s="23">
        <f t="shared" si="71"/>
        <v>0</v>
      </c>
      <c r="BF134" s="23">
        <f t="shared" si="71"/>
        <v>60517.783456184756</v>
      </c>
    </row>
    <row r="135" spans="1:58" ht="12" customHeight="1">
      <c r="A135" s="86"/>
      <c r="H135" s="24"/>
      <c r="AL135" s="24"/>
      <c r="AO135" s="24"/>
      <c r="BF135" s="24"/>
    </row>
    <row r="136" spans="1:58" ht="12" customHeight="1">
      <c r="A136" s="87" t="s">
        <v>404</v>
      </c>
      <c r="B136" s="25">
        <f>SUM(B137:B140)</f>
        <v>0.99999999999999989</v>
      </c>
      <c r="C136" s="25">
        <f t="shared" ref="C136:BF136" si="72">SUM(C137:C140)</f>
        <v>1</v>
      </c>
      <c r="D136" s="25">
        <f t="shared" si="72"/>
        <v>0.99999999999999989</v>
      </c>
      <c r="E136" s="25">
        <f t="shared" si="72"/>
        <v>1</v>
      </c>
      <c r="F136" s="25">
        <f t="shared" si="72"/>
        <v>1</v>
      </c>
      <c r="G136" s="25">
        <f t="shared" si="72"/>
        <v>0.99999999999999989</v>
      </c>
      <c r="H136" s="25">
        <f t="shared" si="72"/>
        <v>0.99999999999999989</v>
      </c>
      <c r="I136" s="25">
        <f t="shared" si="72"/>
        <v>0.99999999999999989</v>
      </c>
      <c r="J136" s="25">
        <f t="shared" si="72"/>
        <v>1</v>
      </c>
      <c r="K136" s="25">
        <f t="shared" si="72"/>
        <v>1.0000000000000002</v>
      </c>
      <c r="L136" s="25">
        <f t="shared" si="72"/>
        <v>1</v>
      </c>
      <c r="M136" s="25">
        <f t="shared" si="72"/>
        <v>1</v>
      </c>
      <c r="N136" s="25">
        <f t="shared" si="72"/>
        <v>1</v>
      </c>
      <c r="O136" s="25">
        <f t="shared" si="72"/>
        <v>0.99999999999999989</v>
      </c>
      <c r="P136" s="25">
        <f t="shared" si="72"/>
        <v>1</v>
      </c>
      <c r="Q136" s="25">
        <f t="shared" si="72"/>
        <v>1</v>
      </c>
      <c r="R136" s="25">
        <f t="shared" si="72"/>
        <v>0.99999999999999978</v>
      </c>
      <c r="S136" s="25">
        <f t="shared" si="72"/>
        <v>1</v>
      </c>
      <c r="T136" s="25">
        <f t="shared" si="72"/>
        <v>1.0000000000000002</v>
      </c>
      <c r="U136" s="25">
        <f t="shared" si="72"/>
        <v>0.99999999999999989</v>
      </c>
      <c r="V136" s="25">
        <f t="shared" si="72"/>
        <v>1</v>
      </c>
      <c r="W136" s="25">
        <f t="shared" si="72"/>
        <v>0.99999999999999989</v>
      </c>
      <c r="X136" s="25">
        <f t="shared" si="72"/>
        <v>1</v>
      </c>
      <c r="Y136" s="25">
        <f t="shared" si="72"/>
        <v>1</v>
      </c>
      <c r="Z136" s="25">
        <f t="shared" si="72"/>
        <v>1</v>
      </c>
      <c r="AA136" s="25">
        <f t="shared" si="72"/>
        <v>1</v>
      </c>
      <c r="AB136" s="25">
        <f t="shared" si="72"/>
        <v>0.99999999999999989</v>
      </c>
      <c r="AC136" s="25">
        <f t="shared" si="72"/>
        <v>1</v>
      </c>
      <c r="AD136" s="25">
        <f t="shared" si="72"/>
        <v>1</v>
      </c>
      <c r="AE136" s="25">
        <f t="shared" si="72"/>
        <v>1</v>
      </c>
      <c r="AF136" s="25">
        <f t="shared" si="72"/>
        <v>1</v>
      </c>
      <c r="AG136" s="25">
        <f t="shared" si="72"/>
        <v>1</v>
      </c>
      <c r="AH136" s="25">
        <f t="shared" si="72"/>
        <v>1</v>
      </c>
      <c r="AI136" s="25">
        <f t="shared" si="72"/>
        <v>0.99999999999999989</v>
      </c>
      <c r="AJ136" s="25">
        <f t="shared" si="72"/>
        <v>1</v>
      </c>
      <c r="AK136" s="25">
        <f t="shared" si="72"/>
        <v>1.0000000000000002</v>
      </c>
      <c r="AL136" s="25">
        <f t="shared" si="72"/>
        <v>1</v>
      </c>
      <c r="AM136" s="25">
        <f t="shared" si="72"/>
        <v>0.99999999999999989</v>
      </c>
      <c r="AN136" s="25">
        <f t="shared" si="72"/>
        <v>1</v>
      </c>
      <c r="AO136" s="25">
        <f t="shared" si="72"/>
        <v>1.0000000000000002</v>
      </c>
      <c r="AP136" s="25">
        <f t="shared" si="72"/>
        <v>1</v>
      </c>
      <c r="AQ136" s="25">
        <f t="shared" si="72"/>
        <v>0.99999999999999989</v>
      </c>
      <c r="AR136" s="25">
        <f t="shared" si="72"/>
        <v>1</v>
      </c>
      <c r="AS136" s="25">
        <f t="shared" si="72"/>
        <v>1</v>
      </c>
      <c r="AT136" s="25">
        <f t="shared" si="72"/>
        <v>1</v>
      </c>
      <c r="AU136" s="25">
        <f t="shared" si="72"/>
        <v>0.99999999999999989</v>
      </c>
      <c r="AV136" s="25">
        <f t="shared" si="72"/>
        <v>1.0000000000000002</v>
      </c>
      <c r="AW136" s="25">
        <f t="shared" si="72"/>
        <v>0.99999999999999989</v>
      </c>
      <c r="AX136" s="25">
        <f t="shared" si="72"/>
        <v>1</v>
      </c>
      <c r="AY136" s="25">
        <f t="shared" si="72"/>
        <v>1</v>
      </c>
      <c r="AZ136" s="25">
        <f t="shared" si="72"/>
        <v>1</v>
      </c>
      <c r="BA136" s="25">
        <f t="shared" si="72"/>
        <v>1</v>
      </c>
      <c r="BB136" s="25">
        <f t="shared" si="72"/>
        <v>1.0000000000000002</v>
      </c>
      <c r="BC136" s="25">
        <f t="shared" si="72"/>
        <v>1</v>
      </c>
      <c r="BD136" s="25">
        <f t="shared" si="72"/>
        <v>1</v>
      </c>
      <c r="BE136" s="25">
        <f t="shared" si="72"/>
        <v>0</v>
      </c>
      <c r="BF136" s="25">
        <f t="shared" si="72"/>
        <v>1.0000000000000002</v>
      </c>
    </row>
    <row r="137" spans="1:58" ht="12" customHeight="1">
      <c r="A137" s="54" t="s">
        <v>400</v>
      </c>
      <c r="B137" s="26">
        <f>B99</f>
        <v>1.1632976310728019E-2</v>
      </c>
      <c r="C137" s="26">
        <f t="shared" ref="C137:BF137" si="73">C99</f>
        <v>6.2707932632099254E-3</v>
      </c>
      <c r="D137" s="26">
        <f t="shared" si="73"/>
        <v>9.8823339312184254E-3</v>
      </c>
      <c r="E137" s="26">
        <f t="shared" si="73"/>
        <v>9.610493683504244E-3</v>
      </c>
      <c r="F137" s="26">
        <f t="shared" si="73"/>
        <v>6.3261730503696864E-2</v>
      </c>
      <c r="G137" s="26">
        <f t="shared" si="73"/>
        <v>3.6903336209909751E-2</v>
      </c>
      <c r="H137" s="26">
        <f t="shared" si="73"/>
        <v>2.3075674156070033E-2</v>
      </c>
      <c r="I137" s="26">
        <f t="shared" si="73"/>
        <v>9.9361005096265637E-2</v>
      </c>
      <c r="J137" s="26">
        <f t="shared" si="73"/>
        <v>8.9593651283532277E-2</v>
      </c>
      <c r="K137" s="26">
        <f t="shared" si="73"/>
        <v>0.15034093902369511</v>
      </c>
      <c r="L137" s="26">
        <f t="shared" si="73"/>
        <v>0.20041116360573938</v>
      </c>
      <c r="M137" s="26">
        <f t="shared" si="73"/>
        <v>0.19207229411781165</v>
      </c>
      <c r="N137" s="26">
        <f t="shared" si="73"/>
        <v>6.9127821137112938E-2</v>
      </c>
      <c r="O137" s="26">
        <f t="shared" si="73"/>
        <v>0.10612220627400427</v>
      </c>
      <c r="P137" s="26">
        <f t="shared" si="73"/>
        <v>5.453171916452277E-2</v>
      </c>
      <c r="Q137" s="26">
        <f t="shared" si="73"/>
        <v>4.5638138055368892E-2</v>
      </c>
      <c r="R137" s="26">
        <f t="shared" si="73"/>
        <v>0.11175379900130684</v>
      </c>
      <c r="S137" s="26">
        <f t="shared" si="73"/>
        <v>2.9985290416960683E-2</v>
      </c>
      <c r="T137" s="26">
        <f t="shared" si="73"/>
        <v>8.0630853395940089E-2</v>
      </c>
      <c r="U137" s="26">
        <f t="shared" si="73"/>
        <v>9.0129971063312622E-2</v>
      </c>
      <c r="V137" s="26">
        <f t="shared" si="73"/>
        <v>6.7350104054376705E-2</v>
      </c>
      <c r="W137" s="26">
        <f t="shared" si="73"/>
        <v>3.5262697960253456E-2</v>
      </c>
      <c r="X137" s="26">
        <f t="shared" si="73"/>
        <v>5.8725170169290568E-2</v>
      </c>
      <c r="Y137" s="26">
        <f t="shared" si="73"/>
        <v>0.13602652738703755</v>
      </c>
      <c r="Z137" s="26">
        <f t="shared" si="73"/>
        <v>0.13582397836107282</v>
      </c>
      <c r="AA137" s="26">
        <f t="shared" si="73"/>
        <v>8.8882338586696794E-2</v>
      </c>
      <c r="AB137" s="26">
        <f t="shared" si="73"/>
        <v>7.0396757590185072E-2</v>
      </c>
      <c r="AC137" s="26">
        <f t="shared" si="73"/>
        <v>5.9228540011113051E-2</v>
      </c>
      <c r="AD137" s="26">
        <f t="shared" si="73"/>
        <v>0.11729904964881478</v>
      </c>
      <c r="AE137" s="26">
        <f t="shared" si="73"/>
        <v>0.22041043852394263</v>
      </c>
      <c r="AF137" s="26">
        <f t="shared" si="73"/>
        <v>8.6870247215030325E-2</v>
      </c>
      <c r="AG137" s="26">
        <f t="shared" si="73"/>
        <v>8.9736841451103486E-2</v>
      </c>
      <c r="AH137" s="26">
        <f t="shared" si="73"/>
        <v>1.8134071778494874E-2</v>
      </c>
      <c r="AI137" s="26">
        <f t="shared" si="73"/>
        <v>2.2416360876997873E-2</v>
      </c>
      <c r="AJ137" s="26">
        <f t="shared" si="73"/>
        <v>4.4751874074231299E-2</v>
      </c>
      <c r="AK137" s="26">
        <f t="shared" si="73"/>
        <v>0.11028954589095351</v>
      </c>
      <c r="AL137" s="26">
        <f t="shared" si="73"/>
        <v>9.0122900864993055E-2</v>
      </c>
      <c r="AM137" s="26">
        <f t="shared" si="73"/>
        <v>2.1724646818065334E-2</v>
      </c>
      <c r="AN137" s="26">
        <f t="shared" si="73"/>
        <v>5.0278731232875011E-2</v>
      </c>
      <c r="AO137" s="26">
        <f t="shared" si="73"/>
        <v>7.0113073803439563E-2</v>
      </c>
      <c r="AP137" s="26">
        <f t="shared" si="73"/>
        <v>0.18836854166763353</v>
      </c>
      <c r="AQ137" s="26">
        <f t="shared" si="73"/>
        <v>8.2626141145240653E-2</v>
      </c>
      <c r="AR137" s="26">
        <f t="shared" si="73"/>
        <v>7.2186194407274418E-2</v>
      </c>
      <c r="AS137" s="26">
        <f t="shared" si="73"/>
        <v>4.0118574394687002E-2</v>
      </c>
      <c r="AT137" s="26">
        <f t="shared" si="73"/>
        <v>6.1263340350407598E-2</v>
      </c>
      <c r="AU137" s="26">
        <f t="shared" si="73"/>
        <v>0.16353151330281607</v>
      </c>
      <c r="AV137" s="26">
        <f t="shared" si="73"/>
        <v>0.26702242496452372</v>
      </c>
      <c r="AW137" s="26">
        <f t="shared" si="73"/>
        <v>7.7834806779923396E-2</v>
      </c>
      <c r="AX137" s="26">
        <f t="shared" si="73"/>
        <v>0.14479543704113867</v>
      </c>
      <c r="AY137" s="26">
        <f t="shared" si="73"/>
        <v>6.0225436695607197E-2</v>
      </c>
      <c r="AZ137" s="26">
        <f t="shared" si="73"/>
        <v>9.3842802042491805E-2</v>
      </c>
      <c r="BA137" s="26">
        <f t="shared" si="73"/>
        <v>2.8517057133697333E-2</v>
      </c>
      <c r="BB137" s="26">
        <f t="shared" si="73"/>
        <v>3.0305084637264439E-2</v>
      </c>
      <c r="BC137" s="26">
        <f t="shared" si="73"/>
        <v>4.4347938762256817E-2</v>
      </c>
      <c r="BD137" s="26">
        <f t="shared" si="73"/>
        <v>3.0794559240038166E-2</v>
      </c>
      <c r="BE137" s="26">
        <f t="shared" si="73"/>
        <v>0</v>
      </c>
      <c r="BF137" s="26">
        <f t="shared" si="73"/>
        <v>8.136166021710986E-2</v>
      </c>
    </row>
    <row r="138" spans="1:58" ht="12" customHeight="1">
      <c r="A138" s="54" t="s">
        <v>401</v>
      </c>
      <c r="B138" s="26">
        <f>B107</f>
        <v>0.90729416194333024</v>
      </c>
      <c r="C138" s="26">
        <f t="shared" ref="C138:BF138" si="74">C107</f>
        <v>0.91008473997416794</v>
      </c>
      <c r="D138" s="26">
        <f t="shared" si="74"/>
        <v>0.90820522822376504</v>
      </c>
      <c r="E138" s="26">
        <f t="shared" si="74"/>
        <v>0.43984440273915576</v>
      </c>
      <c r="F138" s="26">
        <f t="shared" si="74"/>
        <v>0.6376579144285035</v>
      </c>
      <c r="G138" s="26">
        <f t="shared" si="74"/>
        <v>0.59999398552664285</v>
      </c>
      <c r="H138" s="26">
        <f t="shared" si="74"/>
        <v>0.49713622732325208</v>
      </c>
      <c r="I138" s="26">
        <f t="shared" si="74"/>
        <v>0.51781315780457615</v>
      </c>
      <c r="J138" s="26">
        <f t="shared" si="74"/>
        <v>0.26296673737168025</v>
      </c>
      <c r="K138" s="26">
        <f t="shared" si="74"/>
        <v>0.61360949186510183</v>
      </c>
      <c r="L138" s="26">
        <f t="shared" si="74"/>
        <v>0.3879424211467965</v>
      </c>
      <c r="M138" s="26">
        <f t="shared" si="74"/>
        <v>0.42399065676126874</v>
      </c>
      <c r="N138" s="26">
        <f t="shared" si="74"/>
        <v>0.74555307257329906</v>
      </c>
      <c r="O138" s="26">
        <f t="shared" si="74"/>
        <v>0.57376348918392761</v>
      </c>
      <c r="P138" s="26">
        <f t="shared" si="74"/>
        <v>0.47600842917778041</v>
      </c>
      <c r="Q138" s="26">
        <f t="shared" si="74"/>
        <v>0.46336273327830535</v>
      </c>
      <c r="R138" s="26">
        <f t="shared" si="74"/>
        <v>0.55002389541837859</v>
      </c>
      <c r="S138" s="26">
        <f t="shared" si="74"/>
        <v>0.6350240010054391</v>
      </c>
      <c r="T138" s="26">
        <f t="shared" si="74"/>
        <v>0.71039216223731261</v>
      </c>
      <c r="U138" s="26">
        <f t="shared" si="74"/>
        <v>0.29085009157393626</v>
      </c>
      <c r="V138" s="26">
        <f t="shared" si="74"/>
        <v>0.35044739910071715</v>
      </c>
      <c r="W138" s="26">
        <f t="shared" si="74"/>
        <v>0.40125331356056476</v>
      </c>
      <c r="X138" s="26">
        <f t="shared" si="74"/>
        <v>0.35746521937788062</v>
      </c>
      <c r="Y138" s="26">
        <f t="shared" si="74"/>
        <v>0.42993487678791609</v>
      </c>
      <c r="Z138" s="26">
        <f t="shared" si="74"/>
        <v>0.50106535186346013</v>
      </c>
      <c r="AA138" s="26">
        <f t="shared" si="74"/>
        <v>0.58320044360965462</v>
      </c>
      <c r="AB138" s="26">
        <f t="shared" si="74"/>
        <v>0.75723636392955307</v>
      </c>
      <c r="AC138" s="26">
        <f t="shared" si="74"/>
        <v>0.72065922818915695</v>
      </c>
      <c r="AD138" s="26">
        <f t="shared" si="74"/>
        <v>0.52494008548402382</v>
      </c>
      <c r="AE138" s="26">
        <f t="shared" si="74"/>
        <v>0.35132948072995873</v>
      </c>
      <c r="AF138" s="26">
        <f t="shared" si="74"/>
        <v>0.38698044201360166</v>
      </c>
      <c r="AG138" s="26">
        <f t="shared" si="74"/>
        <v>0.34843197806575177</v>
      </c>
      <c r="AH138" s="26">
        <f t="shared" si="74"/>
        <v>0.40965171579176102</v>
      </c>
      <c r="AI138" s="26">
        <f t="shared" si="74"/>
        <v>0.48544560378208618</v>
      </c>
      <c r="AJ138" s="26">
        <f t="shared" si="74"/>
        <v>0.52053755155418924</v>
      </c>
      <c r="AK138" s="26">
        <f t="shared" si="74"/>
        <v>0.48125446276163408</v>
      </c>
      <c r="AL138" s="26">
        <f t="shared" si="74"/>
        <v>0.50129131020999651</v>
      </c>
      <c r="AM138" s="26">
        <f t="shared" si="74"/>
        <v>0.80553414397932777</v>
      </c>
      <c r="AN138" s="26">
        <f t="shared" si="74"/>
        <v>0.37508892293948809</v>
      </c>
      <c r="AO138" s="26">
        <f t="shared" si="74"/>
        <v>0.53983828642167198</v>
      </c>
      <c r="AP138" s="26">
        <f t="shared" si="74"/>
        <v>0.39176356397576678</v>
      </c>
      <c r="AQ138" s="26">
        <f t="shared" si="74"/>
        <v>0.59242457316721397</v>
      </c>
      <c r="AR138" s="26">
        <f t="shared" si="74"/>
        <v>0.16043323488105882</v>
      </c>
      <c r="AS138" s="26">
        <f t="shared" si="74"/>
        <v>0.44852535591291992</v>
      </c>
      <c r="AT138" s="26">
        <f t="shared" si="74"/>
        <v>0.78212105464398962</v>
      </c>
      <c r="AU138" s="26">
        <f t="shared" si="74"/>
        <v>0.40670722822187028</v>
      </c>
      <c r="AV138" s="26">
        <f t="shared" si="74"/>
        <v>0.38681460723809946</v>
      </c>
      <c r="AW138" s="26">
        <f t="shared" si="74"/>
        <v>0.15777990682596066</v>
      </c>
      <c r="AX138" s="26">
        <f t="shared" si="74"/>
        <v>0.28866592775066519</v>
      </c>
      <c r="AY138" s="26">
        <f t="shared" si="74"/>
        <v>0.28218995262444874</v>
      </c>
      <c r="AZ138" s="26">
        <f t="shared" si="74"/>
        <v>0.28476421324767054</v>
      </c>
      <c r="BA138" s="26">
        <f t="shared" si="74"/>
        <v>0.57860131516288071</v>
      </c>
      <c r="BB138" s="26">
        <f t="shared" si="74"/>
        <v>0.26864891193905549</v>
      </c>
      <c r="BC138" s="26">
        <f t="shared" si="74"/>
        <v>0.32860108965527357</v>
      </c>
      <c r="BD138" s="26">
        <f t="shared" si="74"/>
        <v>0.50532515137927203</v>
      </c>
      <c r="BE138" s="26">
        <f t="shared" si="74"/>
        <v>0</v>
      </c>
      <c r="BF138" s="26">
        <f t="shared" si="74"/>
        <v>0.45445860464408383</v>
      </c>
    </row>
    <row r="139" spans="1:58" ht="12" customHeight="1">
      <c r="A139" s="54" t="s">
        <v>402</v>
      </c>
      <c r="B139" s="26">
        <f>B117</f>
        <v>7.2337737517936151E-2</v>
      </c>
      <c r="C139" s="26">
        <f t="shared" ref="C139:BF139" si="75">C117</f>
        <v>7.6953329689226732E-2</v>
      </c>
      <c r="D139" s="26">
        <f t="shared" si="75"/>
        <v>7.3844633345622232E-2</v>
      </c>
      <c r="E139" s="26">
        <f t="shared" si="75"/>
        <v>0.52831544707577327</v>
      </c>
      <c r="F139" s="26">
        <f t="shared" si="75"/>
        <v>0.26050953260880599</v>
      </c>
      <c r="G139" s="26">
        <f t="shared" si="75"/>
        <v>0.34049191523305838</v>
      </c>
      <c r="H139" s="26">
        <f t="shared" si="75"/>
        <v>0.45447603529366853</v>
      </c>
      <c r="I139" s="26">
        <f t="shared" si="75"/>
        <v>0.36209020661781899</v>
      </c>
      <c r="J139" s="26">
        <f t="shared" si="75"/>
        <v>0.61814160293938081</v>
      </c>
      <c r="K139" s="26">
        <f t="shared" si="75"/>
        <v>0.21302063199945778</v>
      </c>
      <c r="L139" s="26">
        <f t="shared" si="75"/>
        <v>0.38556419454894159</v>
      </c>
      <c r="M139" s="26">
        <f t="shared" si="75"/>
        <v>0.35889170119293923</v>
      </c>
      <c r="N139" s="26">
        <f t="shared" si="75"/>
        <v>0.16338334571788179</v>
      </c>
      <c r="O139" s="26">
        <f t="shared" si="75"/>
        <v>0.27594775701116603</v>
      </c>
      <c r="P139" s="26">
        <f t="shared" si="75"/>
        <v>0.43797250547346916</v>
      </c>
      <c r="Q139" s="26">
        <f t="shared" si="75"/>
        <v>0.46448963088723538</v>
      </c>
      <c r="R139" s="26">
        <f t="shared" si="75"/>
        <v>0.25203718504867018</v>
      </c>
      <c r="S139" s="26">
        <f t="shared" si="75"/>
        <v>0.31471166589506294</v>
      </c>
      <c r="T139" s="26">
        <f t="shared" si="75"/>
        <v>0.20133259787451871</v>
      </c>
      <c r="U139" s="26">
        <f t="shared" si="75"/>
        <v>0.58228380606925045</v>
      </c>
      <c r="V139" s="26">
        <f t="shared" si="75"/>
        <v>0.53397252842745213</v>
      </c>
      <c r="W139" s="26">
        <f t="shared" si="75"/>
        <v>0.53218918742077359</v>
      </c>
      <c r="X139" s="26">
        <f t="shared" si="75"/>
        <v>0.56070122405646117</v>
      </c>
      <c r="Y139" s="26">
        <f t="shared" si="75"/>
        <v>0.35031362625509666</v>
      </c>
      <c r="Z139" s="26">
        <f t="shared" si="75"/>
        <v>0.31060235213028847</v>
      </c>
      <c r="AA139" s="26">
        <f t="shared" si="75"/>
        <v>0.30551525107705113</v>
      </c>
      <c r="AB139" s="26">
        <f t="shared" si="75"/>
        <v>0.15052114432555108</v>
      </c>
      <c r="AC139" s="26">
        <f t="shared" si="75"/>
        <v>0.19804673066349143</v>
      </c>
      <c r="AD139" s="26">
        <f t="shared" si="75"/>
        <v>0.32099080562976146</v>
      </c>
      <c r="AE139" s="26">
        <f t="shared" si="75"/>
        <v>0.39081074075980299</v>
      </c>
      <c r="AF139" s="26">
        <f t="shared" si="75"/>
        <v>0.49633547436002379</v>
      </c>
      <c r="AG139" s="26">
        <f t="shared" si="75"/>
        <v>0.53315255805735917</v>
      </c>
      <c r="AH139" s="26">
        <f t="shared" si="75"/>
        <v>0.52687464050626109</v>
      </c>
      <c r="AI139" s="26">
        <f t="shared" si="75"/>
        <v>0.46045883307899677</v>
      </c>
      <c r="AJ139" s="26">
        <f t="shared" si="75"/>
        <v>0.39388352205852306</v>
      </c>
      <c r="AK139" s="26">
        <f t="shared" si="75"/>
        <v>0.36572657710667483</v>
      </c>
      <c r="AL139" s="26">
        <f t="shared" si="75"/>
        <v>0.37788784571555589</v>
      </c>
      <c r="AM139" s="26">
        <f t="shared" si="75"/>
        <v>0.15962099687791492</v>
      </c>
      <c r="AN139" s="26">
        <f t="shared" si="75"/>
        <v>0.53663642771591724</v>
      </c>
      <c r="AO139" s="26">
        <f t="shared" si="75"/>
        <v>0.36211581524884712</v>
      </c>
      <c r="AP139" s="26">
        <f t="shared" si="75"/>
        <v>0.38298240125281247</v>
      </c>
      <c r="AQ139" s="26">
        <f t="shared" si="75"/>
        <v>0.28291811902240949</v>
      </c>
      <c r="AR139" s="26">
        <f t="shared" si="75"/>
        <v>0.7181597271252913</v>
      </c>
      <c r="AS139" s="26">
        <f t="shared" si="75"/>
        <v>0.47569939666932476</v>
      </c>
      <c r="AT139" s="26">
        <f t="shared" si="75"/>
        <v>0.13176938153795198</v>
      </c>
      <c r="AU139" s="26">
        <f t="shared" si="75"/>
        <v>0.2621557311146448</v>
      </c>
      <c r="AV139" s="26">
        <f t="shared" si="75"/>
        <v>0.28011836189701728</v>
      </c>
      <c r="AW139" s="26">
        <f t="shared" si="75"/>
        <v>0.71114189394329586</v>
      </c>
      <c r="AX139" s="26">
        <f t="shared" si="75"/>
        <v>0.51155299047674041</v>
      </c>
      <c r="AY139" s="26">
        <f t="shared" si="75"/>
        <v>0.12632094252779322</v>
      </c>
      <c r="AZ139" s="26">
        <f t="shared" si="75"/>
        <v>0.27945428113859999</v>
      </c>
      <c r="BA139" s="26">
        <f t="shared" si="75"/>
        <v>0.35956457110370682</v>
      </c>
      <c r="BB139" s="26">
        <f t="shared" si="75"/>
        <v>0.5806733627081071</v>
      </c>
      <c r="BC139" s="26">
        <f t="shared" si="75"/>
        <v>0.50919944022405539</v>
      </c>
      <c r="BD139" s="26">
        <f t="shared" si="75"/>
        <v>0.40813671709163024</v>
      </c>
      <c r="BE139" s="26">
        <f t="shared" si="75"/>
        <v>0</v>
      </c>
      <c r="BF139" s="26">
        <f t="shared" si="75"/>
        <v>0.41313164708367944</v>
      </c>
    </row>
    <row r="140" spans="1:58" ht="12" customHeight="1">
      <c r="A140" s="54" t="s">
        <v>403</v>
      </c>
      <c r="B140" s="26">
        <f>B121</f>
        <v>8.7351242280055245E-3</v>
      </c>
      <c r="C140" s="26">
        <f t="shared" ref="C140:BF140" si="76">C121</f>
        <v>6.6911370733954735E-3</v>
      </c>
      <c r="D140" s="26">
        <f t="shared" si="76"/>
        <v>8.0678044993942807E-3</v>
      </c>
      <c r="E140" s="26">
        <f t="shared" si="76"/>
        <v>2.222965650156674E-2</v>
      </c>
      <c r="F140" s="26">
        <f t="shared" si="76"/>
        <v>3.857082245899357E-2</v>
      </c>
      <c r="G140" s="26">
        <f t="shared" si="76"/>
        <v>2.2610763030388951E-2</v>
      </c>
      <c r="H140" s="26">
        <f t="shared" si="76"/>
        <v>2.531206322700932E-2</v>
      </c>
      <c r="I140" s="26">
        <f t="shared" si="76"/>
        <v>2.0735630481339126E-2</v>
      </c>
      <c r="J140" s="26">
        <f t="shared" si="76"/>
        <v>2.9298008405406653E-2</v>
      </c>
      <c r="K140" s="26">
        <f t="shared" si="76"/>
        <v>2.3028937111745439E-2</v>
      </c>
      <c r="L140" s="26">
        <f t="shared" si="76"/>
        <v>2.60822206985225E-2</v>
      </c>
      <c r="M140" s="26">
        <f t="shared" si="76"/>
        <v>2.5045347927980448E-2</v>
      </c>
      <c r="N140" s="26">
        <f t="shared" si="76"/>
        <v>2.1935760571706271E-2</v>
      </c>
      <c r="O140" s="26">
        <f t="shared" si="76"/>
        <v>4.4166547530901983E-2</v>
      </c>
      <c r="P140" s="26">
        <f t="shared" si="76"/>
        <v>3.148734618422766E-2</v>
      </c>
      <c r="Q140" s="26">
        <f t="shared" si="76"/>
        <v>2.6509497779090438E-2</v>
      </c>
      <c r="R140" s="26">
        <f t="shared" si="76"/>
        <v>8.6185120531644233E-2</v>
      </c>
      <c r="S140" s="26">
        <f t="shared" si="76"/>
        <v>2.0279042682537302E-2</v>
      </c>
      <c r="T140" s="26">
        <f t="shared" si="76"/>
        <v>7.6443864922287625E-3</v>
      </c>
      <c r="U140" s="26">
        <f t="shared" si="76"/>
        <v>3.6736131293500514E-2</v>
      </c>
      <c r="V140" s="26">
        <f t="shared" si="76"/>
        <v>4.8229968417454069E-2</v>
      </c>
      <c r="W140" s="26">
        <f t="shared" si="76"/>
        <v>3.1294801058408053E-2</v>
      </c>
      <c r="X140" s="26">
        <f t="shared" si="76"/>
        <v>2.3108386396367732E-2</v>
      </c>
      <c r="Y140" s="26">
        <f t="shared" si="76"/>
        <v>8.3724969569949681E-2</v>
      </c>
      <c r="Z140" s="26">
        <f t="shared" si="76"/>
        <v>5.2508317645178638E-2</v>
      </c>
      <c r="AA140" s="26">
        <f t="shared" si="76"/>
        <v>2.24019667265975E-2</v>
      </c>
      <c r="AB140" s="26">
        <f t="shared" si="76"/>
        <v>2.1845734154710732E-2</v>
      </c>
      <c r="AC140" s="26">
        <f t="shared" si="76"/>
        <v>2.2065501136238549E-2</v>
      </c>
      <c r="AD140" s="26">
        <f t="shared" si="76"/>
        <v>3.6770059237399989E-2</v>
      </c>
      <c r="AE140" s="26">
        <f t="shared" si="76"/>
        <v>3.7449339986295675E-2</v>
      </c>
      <c r="AF140" s="26">
        <f t="shared" si="76"/>
        <v>2.9813836411344243E-2</v>
      </c>
      <c r="AG140" s="26">
        <f t="shared" si="76"/>
        <v>2.8678622425785512E-2</v>
      </c>
      <c r="AH140" s="26">
        <f t="shared" si="76"/>
        <v>4.5339571923483105E-2</v>
      </c>
      <c r="AI140" s="26">
        <f t="shared" si="76"/>
        <v>3.1679202261919122E-2</v>
      </c>
      <c r="AJ140" s="26">
        <f t="shared" si="76"/>
        <v>4.0827052313056438E-2</v>
      </c>
      <c r="AK140" s="26">
        <f t="shared" si="76"/>
        <v>4.2729414240737659E-2</v>
      </c>
      <c r="AL140" s="26">
        <f t="shared" si="76"/>
        <v>3.0697943209454511E-2</v>
      </c>
      <c r="AM140" s="26">
        <f t="shared" si="76"/>
        <v>1.3120212324691989E-2</v>
      </c>
      <c r="AN140" s="26">
        <f t="shared" si="76"/>
        <v>3.7995918111719748E-2</v>
      </c>
      <c r="AO140" s="26">
        <f t="shared" si="76"/>
        <v>2.7932824526041459E-2</v>
      </c>
      <c r="AP140" s="26">
        <f t="shared" si="76"/>
        <v>3.6885493103787276E-2</v>
      </c>
      <c r="AQ140" s="26">
        <f t="shared" si="76"/>
        <v>4.2031166665135782E-2</v>
      </c>
      <c r="AR140" s="26">
        <f t="shared" si="76"/>
        <v>4.9220843586375448E-2</v>
      </c>
      <c r="AS140" s="26">
        <f t="shared" si="76"/>
        <v>3.5656673023068262E-2</v>
      </c>
      <c r="AT140" s="26">
        <f t="shared" si="76"/>
        <v>2.4846223467650821E-2</v>
      </c>
      <c r="AU140" s="26">
        <f t="shared" si="76"/>
        <v>0.16760552736066883</v>
      </c>
      <c r="AV140" s="26">
        <f t="shared" si="76"/>
        <v>6.6044605900359557E-2</v>
      </c>
      <c r="AW140" s="26">
        <f t="shared" si="76"/>
        <v>5.3243392450820014E-2</v>
      </c>
      <c r="AX140" s="26">
        <f t="shared" si="76"/>
        <v>5.4985644731455799E-2</v>
      </c>
      <c r="AY140" s="26">
        <f t="shared" si="76"/>
        <v>0.53126366815215098</v>
      </c>
      <c r="AZ140" s="26">
        <f t="shared" si="76"/>
        <v>0.34193870357123768</v>
      </c>
      <c r="BA140" s="26">
        <f t="shared" si="76"/>
        <v>3.3317056599715129E-2</v>
      </c>
      <c r="BB140" s="26">
        <f t="shared" si="76"/>
        <v>0.12037264071557317</v>
      </c>
      <c r="BC140" s="26">
        <f t="shared" si="76"/>
        <v>0.11785153135841415</v>
      </c>
      <c r="BD140" s="26">
        <f t="shared" si="76"/>
        <v>5.5743572289059684E-2</v>
      </c>
      <c r="BE140" s="26">
        <f t="shared" si="76"/>
        <v>0</v>
      </c>
      <c r="BF140" s="26">
        <f t="shared" si="76"/>
        <v>5.1048088055127054E-2</v>
      </c>
    </row>
  </sheetData>
  <mergeCells count="6">
    <mergeCell ref="AP3:BE3"/>
    <mergeCell ref="BF3:BF4"/>
    <mergeCell ref="A3:A4"/>
    <mergeCell ref="B3:D3"/>
    <mergeCell ref="E3:H3"/>
    <mergeCell ref="I3:AL3"/>
  </mergeCells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CH160"/>
  <sheetViews>
    <sheetView showGridLines="0" tabSelected="1" workbookViewId="0">
      <pane xSplit="1" ySplit="5" topLeftCell="B143" activePane="bottomRight" state="frozen"/>
      <selection activeCell="A162" sqref="A162"/>
      <selection pane="topRight" activeCell="A162" sqref="A162"/>
      <selection pane="bottomLeft" activeCell="A162" sqref="A162"/>
      <selection pane="bottomRight" activeCell="A162" sqref="A162"/>
    </sheetView>
  </sheetViews>
  <sheetFormatPr defaultColWidth="11.5703125" defaultRowHeight="11.1" customHeight="1"/>
  <cols>
    <col min="1" max="1" width="63.85546875" style="90" customWidth="1"/>
    <col min="2" max="7" width="13.85546875" style="90" customWidth="1"/>
    <col min="8" max="8" width="17.140625" style="90" customWidth="1"/>
    <col min="9" max="9" width="17.85546875" style="90" customWidth="1"/>
    <col min="10" max="10" width="13.85546875" style="90" customWidth="1"/>
    <col min="11" max="11" width="17" style="92" customWidth="1"/>
    <col min="12" max="24" width="13.85546875" style="92" customWidth="1"/>
    <col min="25" max="25" width="18.42578125" style="92" customWidth="1"/>
    <col min="26" max="26" width="16.28515625" style="92" customWidth="1"/>
    <col min="27" max="27" width="17.42578125" style="92" customWidth="1"/>
    <col min="28" max="30" width="13.85546875" style="92" customWidth="1"/>
    <col min="31" max="31" width="17.42578125" style="92" customWidth="1"/>
    <col min="32" max="33" width="13.85546875" style="92" customWidth="1"/>
    <col min="34" max="34" width="19.42578125" style="92" customWidth="1"/>
    <col min="35" max="38" width="13.85546875" style="92" customWidth="1"/>
    <col min="39" max="39" width="17.5703125" style="92" customWidth="1"/>
    <col min="40" max="42" width="13.85546875" style="92" customWidth="1"/>
    <col min="43" max="44" width="13.85546875" style="90" customWidth="1"/>
    <col min="45" max="45" width="13.85546875" style="92" customWidth="1"/>
    <col min="46" max="46" width="13.85546875" style="90" customWidth="1"/>
    <col min="47" max="47" width="13.85546875" style="92" customWidth="1"/>
    <col min="48" max="65" width="13.85546875" style="90" customWidth="1"/>
    <col min="66" max="66" width="16.7109375" style="90" customWidth="1"/>
    <col min="67" max="67" width="15.42578125" style="90" customWidth="1"/>
    <col min="68" max="69" width="13.85546875" style="90" customWidth="1"/>
    <col min="70" max="70" width="17.28515625" style="90" customWidth="1"/>
    <col min="71" max="82" width="13.85546875" style="90" customWidth="1"/>
    <col min="83" max="83" width="13.85546875" style="89" customWidth="1"/>
    <col min="84" max="16384" width="11.5703125" style="89"/>
  </cols>
  <sheetData>
    <row r="1" spans="1:86" ht="11.1" customHeight="1">
      <c r="A1" s="88" t="s">
        <v>388</v>
      </c>
      <c r="B1" s="89"/>
      <c r="J1" s="91"/>
    </row>
    <row r="2" spans="1:86" ht="11.1" customHeight="1">
      <c r="B2" s="93" t="s">
        <v>16</v>
      </c>
      <c r="J2" s="91"/>
    </row>
    <row r="3" spans="1:86" s="95" customFormat="1" ht="14.25" customHeight="1">
      <c r="A3" s="161" t="s">
        <v>65</v>
      </c>
      <c r="B3" s="163" t="s">
        <v>194</v>
      </c>
      <c r="C3" s="164"/>
      <c r="D3" s="164"/>
      <c r="E3" s="164"/>
      <c r="F3" s="165" t="s">
        <v>198</v>
      </c>
      <c r="G3" s="165"/>
      <c r="H3" s="165"/>
      <c r="I3" s="165"/>
      <c r="J3" s="165"/>
      <c r="K3" s="166" t="s">
        <v>199</v>
      </c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0" t="s">
        <v>200</v>
      </c>
      <c r="AR3" s="160"/>
      <c r="AS3" s="160"/>
      <c r="AT3" s="94" t="s">
        <v>201</v>
      </c>
      <c r="AU3" s="36" t="s">
        <v>396</v>
      </c>
      <c r="AV3" s="157" t="s">
        <v>197</v>
      </c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8" t="s">
        <v>382</v>
      </c>
    </row>
    <row r="4" spans="1:86" s="95" customFormat="1" ht="72" customHeight="1">
      <c r="A4" s="162"/>
      <c r="B4" s="96" t="s">
        <v>202</v>
      </c>
      <c r="C4" s="96" t="s">
        <v>203</v>
      </c>
      <c r="D4" s="96" t="s">
        <v>204</v>
      </c>
      <c r="E4" s="96" t="s">
        <v>380</v>
      </c>
      <c r="F4" s="96" t="s">
        <v>205</v>
      </c>
      <c r="G4" s="96" t="s">
        <v>206</v>
      </c>
      <c r="H4" s="96" t="s">
        <v>207</v>
      </c>
      <c r="I4" s="96" t="s">
        <v>208</v>
      </c>
      <c r="J4" s="97" t="s">
        <v>380</v>
      </c>
      <c r="K4" s="96" t="s">
        <v>209</v>
      </c>
      <c r="L4" s="96" t="s">
        <v>210</v>
      </c>
      <c r="M4" s="96" t="s">
        <v>211</v>
      </c>
      <c r="N4" s="98" t="s">
        <v>383</v>
      </c>
      <c r="O4" s="96" t="s">
        <v>212</v>
      </c>
      <c r="P4" s="96" t="s">
        <v>213</v>
      </c>
      <c r="Q4" s="96" t="s">
        <v>214</v>
      </c>
      <c r="R4" s="96" t="s">
        <v>215</v>
      </c>
      <c r="S4" s="96" t="s">
        <v>216</v>
      </c>
      <c r="T4" s="96" t="s">
        <v>217</v>
      </c>
      <c r="U4" s="96" t="s">
        <v>218</v>
      </c>
      <c r="V4" s="96" t="s">
        <v>219</v>
      </c>
      <c r="W4" s="96" t="s">
        <v>220</v>
      </c>
      <c r="X4" s="96" t="s">
        <v>221</v>
      </c>
      <c r="Y4" s="96" t="s">
        <v>222</v>
      </c>
      <c r="Z4" s="96" t="s">
        <v>223</v>
      </c>
      <c r="AA4" s="96" t="s">
        <v>224</v>
      </c>
      <c r="AB4" s="96" t="s">
        <v>225</v>
      </c>
      <c r="AC4" s="96" t="s">
        <v>226</v>
      </c>
      <c r="AD4" s="96" t="s">
        <v>227</v>
      </c>
      <c r="AE4" s="96" t="s">
        <v>228</v>
      </c>
      <c r="AF4" s="96" t="s">
        <v>229</v>
      </c>
      <c r="AG4" s="96" t="s">
        <v>230</v>
      </c>
      <c r="AH4" s="96" t="s">
        <v>231</v>
      </c>
      <c r="AI4" s="96" t="s">
        <v>232</v>
      </c>
      <c r="AJ4" s="96" t="s">
        <v>233</v>
      </c>
      <c r="AK4" s="96" t="s">
        <v>234</v>
      </c>
      <c r="AL4" s="96" t="s">
        <v>235</v>
      </c>
      <c r="AM4" s="96" t="s">
        <v>236</v>
      </c>
      <c r="AN4" s="96" t="s">
        <v>237</v>
      </c>
      <c r="AO4" s="96" t="s">
        <v>238</v>
      </c>
      <c r="AP4" s="97" t="s">
        <v>380</v>
      </c>
      <c r="AQ4" s="96" t="s">
        <v>239</v>
      </c>
      <c r="AR4" s="96" t="s">
        <v>240</v>
      </c>
      <c r="AS4" s="97" t="s">
        <v>380</v>
      </c>
      <c r="AT4" s="96" t="s">
        <v>241</v>
      </c>
      <c r="AU4" s="96" t="s">
        <v>397</v>
      </c>
      <c r="AV4" s="99" t="s">
        <v>242</v>
      </c>
      <c r="AW4" s="96" t="s">
        <v>243</v>
      </c>
      <c r="AX4" s="100" t="s">
        <v>244</v>
      </c>
      <c r="AY4" s="96" t="s">
        <v>245</v>
      </c>
      <c r="AZ4" s="96" t="s">
        <v>246</v>
      </c>
      <c r="BA4" s="96" t="s">
        <v>247</v>
      </c>
      <c r="BB4" s="96" t="s">
        <v>248</v>
      </c>
      <c r="BC4" s="100" t="s">
        <v>249</v>
      </c>
      <c r="BD4" s="96" t="s">
        <v>250</v>
      </c>
      <c r="BE4" s="96" t="s">
        <v>251</v>
      </c>
      <c r="BF4" s="100" t="s">
        <v>252</v>
      </c>
      <c r="BG4" s="96" t="s">
        <v>253</v>
      </c>
      <c r="BH4" s="96" t="s">
        <v>254</v>
      </c>
      <c r="BI4" s="96" t="s">
        <v>255</v>
      </c>
      <c r="BJ4" s="96" t="s">
        <v>256</v>
      </c>
      <c r="BK4" s="100" t="s">
        <v>257</v>
      </c>
      <c r="BL4" s="96" t="s">
        <v>258</v>
      </c>
      <c r="BM4" s="96" t="s">
        <v>259</v>
      </c>
      <c r="BN4" s="96" t="s">
        <v>260</v>
      </c>
      <c r="BO4" s="96" t="s">
        <v>261</v>
      </c>
      <c r="BP4" s="96" t="s">
        <v>262</v>
      </c>
      <c r="BQ4" s="96" t="s">
        <v>263</v>
      </c>
      <c r="BR4" s="96" t="s">
        <v>264</v>
      </c>
      <c r="BS4" s="96" t="s">
        <v>265</v>
      </c>
      <c r="BT4" s="96" t="s">
        <v>266</v>
      </c>
      <c r="BU4" s="96" t="s">
        <v>267</v>
      </c>
      <c r="BV4" s="96" t="s">
        <v>268</v>
      </c>
      <c r="BW4" s="100" t="s">
        <v>269</v>
      </c>
      <c r="BX4" s="96" t="s">
        <v>270</v>
      </c>
      <c r="BY4" s="96" t="s">
        <v>271</v>
      </c>
      <c r="BZ4" s="100" t="s">
        <v>272</v>
      </c>
      <c r="CA4" s="96" t="s">
        <v>273</v>
      </c>
      <c r="CB4" s="96" t="s">
        <v>274</v>
      </c>
      <c r="CC4" s="101" t="s">
        <v>275</v>
      </c>
      <c r="CD4" s="101" t="s">
        <v>380</v>
      </c>
      <c r="CE4" s="159"/>
    </row>
    <row r="5" spans="1:86" s="95" customFormat="1" ht="12" customHeight="1" thickBot="1">
      <c r="A5" s="45" t="s">
        <v>390</v>
      </c>
      <c r="B5" s="102">
        <f>SUM(B6,B22,B28,B99,B95)</f>
        <v>68750</v>
      </c>
      <c r="C5" s="102">
        <f t="shared" ref="C5:AI5" si="0">SUM(C6,C22,C28,C99,C95)</f>
        <v>38585</v>
      </c>
      <c r="D5" s="102">
        <f t="shared" si="0"/>
        <v>5374</v>
      </c>
      <c r="E5" s="102">
        <f t="shared" si="0"/>
        <v>112709</v>
      </c>
      <c r="F5" s="102">
        <f t="shared" si="0"/>
        <v>8246</v>
      </c>
      <c r="G5" s="102">
        <f t="shared" si="0"/>
        <v>53856</v>
      </c>
      <c r="H5" s="102">
        <f t="shared" si="0"/>
        <v>20034</v>
      </c>
      <c r="I5" s="102">
        <f t="shared" si="0"/>
        <v>6456</v>
      </c>
      <c r="J5" s="102">
        <f t="shared" si="0"/>
        <v>88592</v>
      </c>
      <c r="K5" s="102">
        <f t="shared" si="0"/>
        <v>116678</v>
      </c>
      <c r="L5" s="102">
        <f t="shared" si="0"/>
        <v>34877</v>
      </c>
      <c r="M5" s="102">
        <f t="shared" si="0"/>
        <v>126505</v>
      </c>
      <c r="N5" s="102">
        <f t="shared" si="0"/>
        <v>278060</v>
      </c>
      <c r="O5" s="102">
        <f t="shared" si="0"/>
        <v>35810</v>
      </c>
      <c r="P5" s="102">
        <f t="shared" si="0"/>
        <v>9810</v>
      </c>
      <c r="Q5" s="102">
        <f t="shared" si="0"/>
        <v>29545</v>
      </c>
      <c r="R5" s="102">
        <f t="shared" si="0"/>
        <v>26466</v>
      </c>
      <c r="S5" s="102">
        <f t="shared" si="0"/>
        <v>18720</v>
      </c>
      <c r="T5" s="102">
        <f t="shared" si="0"/>
        <v>12481</v>
      </c>
      <c r="U5" s="102">
        <f t="shared" si="0"/>
        <v>40897</v>
      </c>
      <c r="V5" s="102">
        <f t="shared" si="0"/>
        <v>9805</v>
      </c>
      <c r="W5" s="102">
        <f t="shared" si="0"/>
        <v>210614</v>
      </c>
      <c r="X5" s="102">
        <f t="shared" si="0"/>
        <v>18954</v>
      </c>
      <c r="Y5" s="102">
        <f t="shared" si="0"/>
        <v>74517</v>
      </c>
      <c r="Z5" s="102">
        <f t="shared" si="0"/>
        <v>38051</v>
      </c>
      <c r="AA5" s="102">
        <f t="shared" si="0"/>
        <v>19454</v>
      </c>
      <c r="AB5" s="102">
        <f t="shared" si="0"/>
        <v>21247</v>
      </c>
      <c r="AC5" s="102">
        <f t="shared" si="0"/>
        <v>51320</v>
      </c>
      <c r="AD5" s="102">
        <f t="shared" si="0"/>
        <v>41779</v>
      </c>
      <c r="AE5" s="102">
        <f t="shared" si="0"/>
        <v>74599</v>
      </c>
      <c r="AF5" s="102">
        <f t="shared" si="0"/>
        <v>30513</v>
      </c>
      <c r="AG5" s="102">
        <f t="shared" si="0"/>
        <v>46508</v>
      </c>
      <c r="AH5" s="102">
        <f t="shared" si="0"/>
        <v>50462</v>
      </c>
      <c r="AI5" s="102">
        <f t="shared" si="0"/>
        <v>43975</v>
      </c>
      <c r="AJ5" s="102">
        <f t="shared" ref="AJ5:BW5" si="1">SUM(AJ6,AJ22,AJ28,AJ99,AJ95)</f>
        <v>67186</v>
      </c>
      <c r="AK5" s="102">
        <f t="shared" si="1"/>
        <v>118668</v>
      </c>
      <c r="AL5" s="102">
        <f t="shared" si="1"/>
        <v>56994</v>
      </c>
      <c r="AM5" s="102">
        <f t="shared" si="1"/>
        <v>23467</v>
      </c>
      <c r="AN5" s="102">
        <f t="shared" si="1"/>
        <v>27101</v>
      </c>
      <c r="AO5" s="102">
        <f t="shared" si="1"/>
        <v>25133</v>
      </c>
      <c r="AP5" s="103">
        <f t="shared" si="1"/>
        <v>1502136</v>
      </c>
      <c r="AQ5" s="102">
        <f t="shared" si="1"/>
        <v>83808</v>
      </c>
      <c r="AR5" s="102">
        <f t="shared" si="1"/>
        <v>18990</v>
      </c>
      <c r="AS5" s="103">
        <f t="shared" si="1"/>
        <v>102798</v>
      </c>
      <c r="AT5" s="102">
        <f t="shared" si="1"/>
        <v>240211</v>
      </c>
      <c r="AU5" s="103">
        <f t="shared" si="1"/>
        <v>1933737</v>
      </c>
      <c r="AV5" s="102">
        <f t="shared" si="1"/>
        <v>41552</v>
      </c>
      <c r="AW5" s="102">
        <f t="shared" si="1"/>
        <v>188895</v>
      </c>
      <c r="AX5" s="102">
        <f t="shared" si="1"/>
        <v>230447</v>
      </c>
      <c r="AY5" s="102">
        <f t="shared" si="1"/>
        <v>118941</v>
      </c>
      <c r="AZ5" s="102">
        <f t="shared" si="1"/>
        <v>7184</v>
      </c>
      <c r="BA5" s="102">
        <f t="shared" si="1"/>
        <v>18693</v>
      </c>
      <c r="BB5" s="102">
        <f t="shared" si="1"/>
        <v>28811</v>
      </c>
      <c r="BC5" s="102">
        <f t="shared" si="1"/>
        <v>173629</v>
      </c>
      <c r="BD5" s="102">
        <f t="shared" si="1"/>
        <v>6550</v>
      </c>
      <c r="BE5" s="102">
        <f t="shared" si="1"/>
        <v>63908</v>
      </c>
      <c r="BF5" s="102">
        <f t="shared" si="1"/>
        <v>70458</v>
      </c>
      <c r="BG5" s="102">
        <f t="shared" si="1"/>
        <v>12294</v>
      </c>
      <c r="BH5" s="102">
        <f t="shared" si="1"/>
        <v>15873</v>
      </c>
      <c r="BI5" s="102">
        <f t="shared" si="1"/>
        <v>74466</v>
      </c>
      <c r="BJ5" s="102">
        <f t="shared" si="1"/>
        <v>22054</v>
      </c>
      <c r="BK5" s="102">
        <f t="shared" si="1"/>
        <v>124687</v>
      </c>
      <c r="BL5" s="102">
        <f t="shared" si="1"/>
        <v>138131</v>
      </c>
      <c r="BM5" s="102">
        <f t="shared" si="1"/>
        <v>21785</v>
      </c>
      <c r="BN5" s="102">
        <f t="shared" si="1"/>
        <v>36292</v>
      </c>
      <c r="BO5" s="102">
        <f t="shared" si="1"/>
        <v>16860</v>
      </c>
      <c r="BP5" s="102">
        <f t="shared" si="1"/>
        <v>38796</v>
      </c>
      <c r="BQ5" s="102">
        <f t="shared" si="1"/>
        <v>9158</v>
      </c>
      <c r="BR5" s="102">
        <f t="shared" si="1"/>
        <v>39020</v>
      </c>
      <c r="BS5" s="102">
        <f t="shared" si="1"/>
        <v>3751</v>
      </c>
      <c r="BT5" s="102">
        <f t="shared" si="1"/>
        <v>141066</v>
      </c>
      <c r="BU5" s="102">
        <f t="shared" si="1"/>
        <v>32014</v>
      </c>
      <c r="BV5" s="102">
        <f t="shared" si="1"/>
        <v>35983</v>
      </c>
      <c r="BW5" s="102">
        <f t="shared" si="1"/>
        <v>209063</v>
      </c>
      <c r="BX5" s="102">
        <f t="shared" ref="BX5:CE5" si="2">SUM(BX6,BX22,BX28,BX99,BX95)</f>
        <v>20195</v>
      </c>
      <c r="BY5" s="102">
        <f t="shared" si="2"/>
        <v>52236</v>
      </c>
      <c r="BZ5" s="102">
        <f t="shared" si="2"/>
        <v>72431</v>
      </c>
      <c r="CA5" s="102">
        <f t="shared" si="2"/>
        <v>8987</v>
      </c>
      <c r="CB5" s="102">
        <f t="shared" si="2"/>
        <v>56368</v>
      </c>
      <c r="CC5" s="102">
        <f t="shared" si="2"/>
        <v>0</v>
      </c>
      <c r="CD5" s="102">
        <f t="shared" si="2"/>
        <v>1249863</v>
      </c>
      <c r="CE5" s="104">
        <f t="shared" si="2"/>
        <v>3296309</v>
      </c>
      <c r="CF5" s="105"/>
      <c r="CG5" s="105"/>
      <c r="CH5" s="105"/>
    </row>
    <row r="6" spans="1:86" s="110" customFormat="1" ht="12" customHeight="1" thickTop="1">
      <c r="A6" s="50" t="s">
        <v>391</v>
      </c>
      <c r="B6" s="106">
        <f>SUM(B7:B21)</f>
        <v>6802</v>
      </c>
      <c r="C6" s="106">
        <f t="shared" ref="C6:AJ6" si="3">SUM(C7:C21)</f>
        <v>8107</v>
      </c>
      <c r="D6" s="106">
        <f t="shared" si="3"/>
        <v>2363</v>
      </c>
      <c r="E6" s="106">
        <f>SUM(B6:D6)</f>
        <v>17272</v>
      </c>
      <c r="F6" s="106">
        <f t="shared" si="3"/>
        <v>2</v>
      </c>
      <c r="G6" s="106">
        <f t="shared" si="3"/>
        <v>0</v>
      </c>
      <c r="H6" s="106">
        <f t="shared" si="3"/>
        <v>0</v>
      </c>
      <c r="I6" s="106">
        <f t="shared" si="3"/>
        <v>0</v>
      </c>
      <c r="J6" s="107">
        <f t="shared" ref="J6:J37" si="4">SUM(F6,G6,H6,I6)</f>
        <v>2</v>
      </c>
      <c r="K6" s="106">
        <f t="shared" si="3"/>
        <v>58641</v>
      </c>
      <c r="L6" s="106">
        <f t="shared" si="3"/>
        <v>21966</v>
      </c>
      <c r="M6" s="106">
        <f t="shared" si="3"/>
        <v>50299</v>
      </c>
      <c r="N6" s="106">
        <f t="shared" si="3"/>
        <v>130906</v>
      </c>
      <c r="O6" s="106">
        <f t="shared" si="3"/>
        <v>1591</v>
      </c>
      <c r="P6" s="106">
        <f t="shared" si="3"/>
        <v>4664</v>
      </c>
      <c r="Q6" s="106">
        <f t="shared" si="3"/>
        <v>3667</v>
      </c>
      <c r="R6" s="106">
        <f t="shared" si="3"/>
        <v>16</v>
      </c>
      <c r="S6" s="106">
        <f t="shared" si="3"/>
        <v>21</v>
      </c>
      <c r="T6" s="106">
        <f t="shared" si="3"/>
        <v>3313</v>
      </c>
      <c r="U6" s="106">
        <f t="shared" si="3"/>
        <v>2979</v>
      </c>
      <c r="V6" s="106">
        <f t="shared" si="3"/>
        <v>0</v>
      </c>
      <c r="W6" s="106">
        <f t="shared" si="3"/>
        <v>0</v>
      </c>
      <c r="X6" s="106">
        <f t="shared" si="3"/>
        <v>10865</v>
      </c>
      <c r="Y6" s="106">
        <f t="shared" si="3"/>
        <v>154</v>
      </c>
      <c r="Z6" s="106">
        <f t="shared" si="3"/>
        <v>0</v>
      </c>
      <c r="AA6" s="106">
        <f t="shared" si="3"/>
        <v>0</v>
      </c>
      <c r="AB6" s="106">
        <f t="shared" si="3"/>
        <v>0</v>
      </c>
      <c r="AC6" s="106">
        <f t="shared" si="3"/>
        <v>1422</v>
      </c>
      <c r="AD6" s="106">
        <f t="shared" si="3"/>
        <v>65</v>
      </c>
      <c r="AE6" s="106">
        <f t="shared" si="3"/>
        <v>632</v>
      </c>
      <c r="AF6" s="106">
        <f t="shared" si="3"/>
        <v>0</v>
      </c>
      <c r="AG6" s="106">
        <f t="shared" si="3"/>
        <v>10</v>
      </c>
      <c r="AH6" s="106">
        <f t="shared" si="3"/>
        <v>0</v>
      </c>
      <c r="AI6" s="106">
        <f t="shared" si="3"/>
        <v>0</v>
      </c>
      <c r="AJ6" s="106">
        <f t="shared" si="3"/>
        <v>0</v>
      </c>
      <c r="AK6" s="106">
        <f t="shared" ref="AK6:CE6" si="5">SUM(AK7:AK21)</f>
        <v>0</v>
      </c>
      <c r="AL6" s="106">
        <f t="shared" si="5"/>
        <v>0</v>
      </c>
      <c r="AM6" s="106">
        <f t="shared" si="5"/>
        <v>0</v>
      </c>
      <c r="AN6" s="106">
        <f t="shared" si="5"/>
        <v>3</v>
      </c>
      <c r="AO6" s="106">
        <f t="shared" si="5"/>
        <v>0</v>
      </c>
      <c r="AP6" s="108">
        <f t="shared" ref="AP6:AP37" si="6">SUM(AO6,AN6,AM6,AL6,AK6,AJ6,AI6,AH6,AG6,AF6,AE6,AD6,AC6,AB6,AA6,Z6,Y6,X6,W6,V6,U6,T6,S6,R6,Q6,P6,O6,M6,L6,K6)</f>
        <v>160308</v>
      </c>
      <c r="AQ6" s="106">
        <f t="shared" si="5"/>
        <v>0</v>
      </c>
      <c r="AR6" s="106">
        <f t="shared" si="5"/>
        <v>20</v>
      </c>
      <c r="AS6" s="107">
        <f t="shared" ref="AS6:AS37" si="7">SUM(AQ6,AR6)</f>
        <v>20</v>
      </c>
      <c r="AT6" s="106">
        <f t="shared" si="5"/>
        <v>473</v>
      </c>
      <c r="AU6" s="108">
        <f t="shared" ref="AU6:AU37" si="8">SUM(AT6,AS6,AP6,J6)</f>
        <v>160803</v>
      </c>
      <c r="AV6" s="106">
        <f t="shared" si="5"/>
        <v>0</v>
      </c>
      <c r="AW6" s="106">
        <f t="shared" si="5"/>
        <v>5771</v>
      </c>
      <c r="AX6" s="106">
        <f>SUM(AV6:AW6)</f>
        <v>5771</v>
      </c>
      <c r="AY6" s="106">
        <f t="shared" si="5"/>
        <v>0</v>
      </c>
      <c r="AZ6" s="106">
        <f t="shared" si="5"/>
        <v>0</v>
      </c>
      <c r="BA6" s="106">
        <f t="shared" si="5"/>
        <v>0</v>
      </c>
      <c r="BB6" s="106">
        <f t="shared" si="5"/>
        <v>0</v>
      </c>
      <c r="BC6" s="106">
        <f>SUM(AY6:BB6)</f>
        <v>0</v>
      </c>
      <c r="BD6" s="106">
        <f t="shared" si="5"/>
        <v>422</v>
      </c>
      <c r="BE6" s="106">
        <f t="shared" si="5"/>
        <v>3738</v>
      </c>
      <c r="BF6" s="106">
        <f>SUM(BD6:BE6)</f>
        <v>4160</v>
      </c>
      <c r="BG6" s="106">
        <f t="shared" si="5"/>
        <v>0</v>
      </c>
      <c r="BH6" s="106">
        <f t="shared" si="5"/>
        <v>0</v>
      </c>
      <c r="BI6" s="106">
        <f t="shared" si="5"/>
        <v>0</v>
      </c>
      <c r="BJ6" s="106">
        <f t="shared" si="5"/>
        <v>0</v>
      </c>
      <c r="BK6" s="106">
        <f>SUM(BG6:BJ6)</f>
        <v>0</v>
      </c>
      <c r="BL6" s="106">
        <f t="shared" si="5"/>
        <v>0</v>
      </c>
      <c r="BM6" s="106">
        <f t="shared" si="5"/>
        <v>0</v>
      </c>
      <c r="BN6" s="106">
        <f t="shared" si="5"/>
        <v>2</v>
      </c>
      <c r="BO6" s="106">
        <f t="shared" si="5"/>
        <v>8</v>
      </c>
      <c r="BP6" s="106">
        <f t="shared" si="5"/>
        <v>5</v>
      </c>
      <c r="BQ6" s="106">
        <f t="shared" si="5"/>
        <v>0</v>
      </c>
      <c r="BR6" s="106">
        <f t="shared" si="5"/>
        <v>65</v>
      </c>
      <c r="BS6" s="106">
        <f t="shared" si="5"/>
        <v>0</v>
      </c>
      <c r="BT6" s="106">
        <f t="shared" si="5"/>
        <v>1494</v>
      </c>
      <c r="BU6" s="106">
        <f t="shared" si="5"/>
        <v>496</v>
      </c>
      <c r="BV6" s="106">
        <f t="shared" si="5"/>
        <v>215</v>
      </c>
      <c r="BW6" s="106">
        <f>BT6+BU6+BV6</f>
        <v>2205</v>
      </c>
      <c r="BX6" s="106">
        <f t="shared" si="5"/>
        <v>52</v>
      </c>
      <c r="BY6" s="106">
        <f t="shared" si="5"/>
        <v>232</v>
      </c>
      <c r="BZ6" s="106">
        <f>BX6+BY6</f>
        <v>284</v>
      </c>
      <c r="CA6" s="106">
        <f t="shared" si="5"/>
        <v>1</v>
      </c>
      <c r="CB6" s="106">
        <f t="shared" si="5"/>
        <v>149</v>
      </c>
      <c r="CC6" s="106">
        <f t="shared" si="5"/>
        <v>0</v>
      </c>
      <c r="CD6" s="106">
        <f t="shared" ref="CD6:CD37" si="9">SUM(CC6,CB6,CA6,BZ6,BW6,BS6,BR6,BQ6,BP6,BO6,BN6,BM6,BL6,BK6,BF6,BC6,AX6)</f>
        <v>12650</v>
      </c>
      <c r="CE6" s="109">
        <f t="shared" si="5"/>
        <v>190725</v>
      </c>
    </row>
    <row r="7" spans="1:86" s="116" customFormat="1" ht="12" customHeight="1">
      <c r="A7" s="111" t="s">
        <v>276</v>
      </c>
      <c r="B7" s="112">
        <v>224</v>
      </c>
      <c r="C7" s="112">
        <v>229</v>
      </c>
      <c r="D7" s="112">
        <v>0</v>
      </c>
      <c r="E7" s="112">
        <f>SUM(B7:D7)</f>
        <v>453</v>
      </c>
      <c r="F7" s="112">
        <v>0</v>
      </c>
      <c r="G7" s="112">
        <v>0</v>
      </c>
      <c r="H7" s="112">
        <v>0</v>
      </c>
      <c r="I7" s="112">
        <v>0</v>
      </c>
      <c r="J7" s="113">
        <f t="shared" si="4"/>
        <v>0</v>
      </c>
      <c r="K7" s="112">
        <v>25</v>
      </c>
      <c r="L7" s="112">
        <v>0</v>
      </c>
      <c r="M7" s="112">
        <v>9878</v>
      </c>
      <c r="N7" s="112">
        <f t="shared" ref="N7:N21" si="10">SUM(K7:M7)</f>
        <v>9903</v>
      </c>
      <c r="O7" s="112">
        <v>235</v>
      </c>
      <c r="P7" s="112">
        <v>0</v>
      </c>
      <c r="Q7" s="112">
        <v>0</v>
      </c>
      <c r="R7" s="112">
        <v>0</v>
      </c>
      <c r="S7" s="112">
        <v>0</v>
      </c>
      <c r="T7" s="112">
        <v>0</v>
      </c>
      <c r="U7" s="112">
        <v>0</v>
      </c>
      <c r="V7" s="112">
        <v>0</v>
      </c>
      <c r="W7" s="112">
        <v>0</v>
      </c>
      <c r="X7" s="112">
        <v>0</v>
      </c>
      <c r="Y7" s="112">
        <v>0</v>
      </c>
      <c r="Z7" s="112">
        <v>0</v>
      </c>
      <c r="AA7" s="112">
        <v>0</v>
      </c>
      <c r="AB7" s="112">
        <v>0</v>
      </c>
      <c r="AC7" s="112">
        <v>0</v>
      </c>
      <c r="AD7" s="112">
        <v>0</v>
      </c>
      <c r="AE7" s="112">
        <v>0</v>
      </c>
      <c r="AF7" s="112">
        <v>0</v>
      </c>
      <c r="AG7" s="112">
        <v>0</v>
      </c>
      <c r="AH7" s="112">
        <v>0</v>
      </c>
      <c r="AI7" s="112">
        <v>0</v>
      </c>
      <c r="AJ7" s="112">
        <v>0</v>
      </c>
      <c r="AK7" s="112">
        <v>0</v>
      </c>
      <c r="AL7" s="112">
        <v>0</v>
      </c>
      <c r="AM7" s="112">
        <v>0</v>
      </c>
      <c r="AN7" s="112">
        <v>0</v>
      </c>
      <c r="AO7" s="112">
        <v>0</v>
      </c>
      <c r="AP7" s="114">
        <f t="shared" si="6"/>
        <v>10138</v>
      </c>
      <c r="AQ7" s="112">
        <v>0</v>
      </c>
      <c r="AR7" s="112">
        <v>0</v>
      </c>
      <c r="AS7" s="113">
        <f t="shared" si="7"/>
        <v>0</v>
      </c>
      <c r="AT7" s="112">
        <v>0</v>
      </c>
      <c r="AU7" s="114">
        <f t="shared" si="8"/>
        <v>10138</v>
      </c>
      <c r="AV7" s="112">
        <v>0</v>
      </c>
      <c r="AW7" s="112">
        <v>314</v>
      </c>
      <c r="AX7" s="112">
        <f>SUM(AV7:AW7)</f>
        <v>314</v>
      </c>
      <c r="AY7" s="112">
        <v>0</v>
      </c>
      <c r="AZ7" s="112">
        <v>0</v>
      </c>
      <c r="BA7" s="112">
        <v>0</v>
      </c>
      <c r="BB7" s="112">
        <v>0</v>
      </c>
      <c r="BC7" s="112">
        <f>SUM(AY7:BB7)</f>
        <v>0</v>
      </c>
      <c r="BD7" s="112">
        <v>1</v>
      </c>
      <c r="BE7" s="112">
        <v>0</v>
      </c>
      <c r="BF7" s="112">
        <f>SUM(BD7:BE7)</f>
        <v>1</v>
      </c>
      <c r="BG7" s="112">
        <v>0</v>
      </c>
      <c r="BH7" s="112">
        <v>0</v>
      </c>
      <c r="BI7" s="112">
        <v>0</v>
      </c>
      <c r="BJ7" s="112">
        <v>0</v>
      </c>
      <c r="BK7" s="112">
        <f>BG7+BH7+BI7+BJ7</f>
        <v>0</v>
      </c>
      <c r="BL7" s="112">
        <v>0</v>
      </c>
      <c r="BM7" s="112">
        <v>0</v>
      </c>
      <c r="BN7" s="112">
        <v>0</v>
      </c>
      <c r="BO7" s="112">
        <v>0</v>
      </c>
      <c r="BP7" s="112">
        <v>0</v>
      </c>
      <c r="BQ7" s="112">
        <v>0</v>
      </c>
      <c r="BR7" s="112">
        <v>0</v>
      </c>
      <c r="BS7" s="112">
        <v>0</v>
      </c>
      <c r="BT7" s="112">
        <v>246</v>
      </c>
      <c r="BU7" s="112">
        <v>0</v>
      </c>
      <c r="BV7" s="112">
        <v>0</v>
      </c>
      <c r="BW7" s="112">
        <f>BT7+BU7+BV7</f>
        <v>246</v>
      </c>
      <c r="BX7" s="112">
        <v>0</v>
      </c>
      <c r="BY7" s="112">
        <v>0</v>
      </c>
      <c r="BZ7" s="112">
        <f>BX7+BY7</f>
        <v>0</v>
      </c>
      <c r="CA7" s="112">
        <v>0</v>
      </c>
      <c r="CB7" s="112">
        <v>0</v>
      </c>
      <c r="CC7" s="112">
        <v>0</v>
      </c>
      <c r="CD7" s="112">
        <f t="shared" si="9"/>
        <v>561</v>
      </c>
      <c r="CE7" s="115">
        <v>11152</v>
      </c>
    </row>
    <row r="8" spans="1:86" s="116" customFormat="1" ht="12" customHeight="1">
      <c r="A8" s="111" t="s">
        <v>117</v>
      </c>
      <c r="B8" s="112">
        <v>576</v>
      </c>
      <c r="C8" s="112">
        <v>2228</v>
      </c>
      <c r="D8" s="112">
        <v>8</v>
      </c>
      <c r="E8" s="112">
        <f t="shared" ref="E8:E73" si="11">SUM(B8:D8)</f>
        <v>2812</v>
      </c>
      <c r="F8" s="112">
        <v>0</v>
      </c>
      <c r="G8" s="112">
        <v>0</v>
      </c>
      <c r="H8" s="112">
        <v>0</v>
      </c>
      <c r="I8" s="112">
        <v>0</v>
      </c>
      <c r="J8" s="113">
        <f t="shared" si="4"/>
        <v>0</v>
      </c>
      <c r="K8" s="112">
        <v>394</v>
      </c>
      <c r="L8" s="112">
        <v>0</v>
      </c>
      <c r="M8" s="112">
        <v>6742</v>
      </c>
      <c r="N8" s="112">
        <f t="shared" si="10"/>
        <v>7136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0</v>
      </c>
      <c r="U8" s="112">
        <v>0</v>
      </c>
      <c r="V8" s="112">
        <v>0</v>
      </c>
      <c r="W8" s="112">
        <v>0</v>
      </c>
      <c r="X8" s="112">
        <v>0</v>
      </c>
      <c r="Y8" s="112">
        <v>0</v>
      </c>
      <c r="Z8" s="112">
        <v>0</v>
      </c>
      <c r="AA8" s="112">
        <v>0</v>
      </c>
      <c r="AB8" s="112">
        <v>0</v>
      </c>
      <c r="AC8" s="112">
        <v>0</v>
      </c>
      <c r="AD8" s="112">
        <v>0</v>
      </c>
      <c r="AE8" s="112">
        <v>0</v>
      </c>
      <c r="AF8" s="112">
        <v>0</v>
      </c>
      <c r="AG8" s="112">
        <v>0</v>
      </c>
      <c r="AH8" s="112">
        <v>0</v>
      </c>
      <c r="AI8" s="112">
        <v>0</v>
      </c>
      <c r="AJ8" s="112">
        <v>0</v>
      </c>
      <c r="AK8" s="112">
        <v>0</v>
      </c>
      <c r="AL8" s="112">
        <v>0</v>
      </c>
      <c r="AM8" s="112">
        <v>0</v>
      </c>
      <c r="AN8" s="112">
        <v>0</v>
      </c>
      <c r="AO8" s="112">
        <v>0</v>
      </c>
      <c r="AP8" s="114">
        <f t="shared" si="6"/>
        <v>7136</v>
      </c>
      <c r="AQ8" s="112">
        <v>0</v>
      </c>
      <c r="AR8" s="112">
        <v>0</v>
      </c>
      <c r="AS8" s="113">
        <f t="shared" si="7"/>
        <v>0</v>
      </c>
      <c r="AT8" s="112">
        <v>0</v>
      </c>
      <c r="AU8" s="114">
        <f t="shared" si="8"/>
        <v>7136</v>
      </c>
      <c r="AV8" s="112">
        <v>0</v>
      </c>
      <c r="AW8" s="112">
        <v>308</v>
      </c>
      <c r="AX8" s="112">
        <f t="shared" ref="AX8:AX73" si="12">SUM(AV8:AW8)</f>
        <v>308</v>
      </c>
      <c r="AY8" s="112">
        <v>0</v>
      </c>
      <c r="AZ8" s="112">
        <v>0</v>
      </c>
      <c r="BA8" s="112">
        <v>0</v>
      </c>
      <c r="BB8" s="112">
        <v>0</v>
      </c>
      <c r="BC8" s="112">
        <f t="shared" ref="BC8:BC73" si="13">SUM(AY8:BB8)</f>
        <v>0</v>
      </c>
      <c r="BD8" s="112">
        <v>0</v>
      </c>
      <c r="BE8" s="112">
        <v>113</v>
      </c>
      <c r="BF8" s="112">
        <f t="shared" ref="BF8:BF73" si="14">SUM(BD8:BE8)</f>
        <v>113</v>
      </c>
      <c r="BG8" s="112">
        <v>0</v>
      </c>
      <c r="BH8" s="112">
        <v>0</v>
      </c>
      <c r="BI8" s="112">
        <v>0</v>
      </c>
      <c r="BJ8" s="112">
        <v>0</v>
      </c>
      <c r="BK8" s="112">
        <f t="shared" ref="BK8:BK73" si="15">BG8+BH8+BI8+BJ8</f>
        <v>0</v>
      </c>
      <c r="BL8" s="112">
        <v>0</v>
      </c>
      <c r="BM8" s="112">
        <v>0</v>
      </c>
      <c r="BN8" s="112">
        <v>0</v>
      </c>
      <c r="BO8" s="112">
        <v>0</v>
      </c>
      <c r="BP8" s="112">
        <v>0</v>
      </c>
      <c r="BQ8" s="112">
        <v>0</v>
      </c>
      <c r="BR8" s="112">
        <v>0</v>
      </c>
      <c r="BS8" s="112">
        <v>0</v>
      </c>
      <c r="BT8" s="112">
        <v>223</v>
      </c>
      <c r="BU8" s="112">
        <v>1</v>
      </c>
      <c r="BV8" s="112">
        <v>0</v>
      </c>
      <c r="BW8" s="112">
        <f t="shared" ref="BW8:BW73" si="16">BT8+BU8+BV8</f>
        <v>224</v>
      </c>
      <c r="BX8" s="112">
        <v>0</v>
      </c>
      <c r="BY8" s="112">
        <v>2</v>
      </c>
      <c r="BZ8" s="112">
        <f t="shared" ref="BZ8:BZ73" si="17">BX8+BY8</f>
        <v>2</v>
      </c>
      <c r="CA8" s="112">
        <v>0</v>
      </c>
      <c r="CB8" s="112">
        <v>0</v>
      </c>
      <c r="CC8" s="112">
        <v>0</v>
      </c>
      <c r="CD8" s="112">
        <f t="shared" si="9"/>
        <v>647</v>
      </c>
      <c r="CE8" s="115">
        <v>10595</v>
      </c>
    </row>
    <row r="9" spans="1:86" s="116" customFormat="1" ht="12" customHeight="1">
      <c r="A9" s="111" t="s">
        <v>277</v>
      </c>
      <c r="B9" s="112">
        <v>113</v>
      </c>
      <c r="C9" s="112">
        <v>16</v>
      </c>
      <c r="D9" s="112">
        <v>0</v>
      </c>
      <c r="E9" s="112">
        <f t="shared" si="11"/>
        <v>129</v>
      </c>
      <c r="F9" s="112">
        <v>0</v>
      </c>
      <c r="G9" s="112">
        <v>0</v>
      </c>
      <c r="H9" s="112">
        <v>0</v>
      </c>
      <c r="I9" s="112">
        <v>0</v>
      </c>
      <c r="J9" s="113">
        <f t="shared" si="4"/>
        <v>0</v>
      </c>
      <c r="K9" s="112">
        <v>0</v>
      </c>
      <c r="L9" s="112">
        <v>0</v>
      </c>
      <c r="M9" s="112">
        <v>596</v>
      </c>
      <c r="N9" s="112">
        <f t="shared" si="10"/>
        <v>596</v>
      </c>
      <c r="O9" s="112">
        <v>0</v>
      </c>
      <c r="P9" s="112">
        <v>0</v>
      </c>
      <c r="Q9" s="112">
        <v>3596</v>
      </c>
      <c r="R9" s="112">
        <v>0</v>
      </c>
      <c r="S9" s="112">
        <v>0</v>
      </c>
      <c r="T9" s="112">
        <v>0</v>
      </c>
      <c r="U9" s="112">
        <v>0</v>
      </c>
      <c r="V9" s="112">
        <v>0</v>
      </c>
      <c r="W9" s="112">
        <v>0</v>
      </c>
      <c r="X9" s="112">
        <v>45</v>
      </c>
      <c r="Y9" s="112">
        <v>0</v>
      </c>
      <c r="Z9" s="112">
        <v>0</v>
      </c>
      <c r="AA9" s="112">
        <v>0</v>
      </c>
      <c r="AB9" s="112">
        <v>0</v>
      </c>
      <c r="AC9" s="112">
        <v>0</v>
      </c>
      <c r="AD9" s="112">
        <v>0</v>
      </c>
      <c r="AE9" s="112">
        <v>0</v>
      </c>
      <c r="AF9" s="112">
        <v>0</v>
      </c>
      <c r="AG9" s="112">
        <v>0</v>
      </c>
      <c r="AH9" s="112">
        <v>0</v>
      </c>
      <c r="AI9" s="112">
        <v>0</v>
      </c>
      <c r="AJ9" s="112">
        <v>0</v>
      </c>
      <c r="AK9" s="112">
        <v>0</v>
      </c>
      <c r="AL9" s="112">
        <v>0</v>
      </c>
      <c r="AM9" s="112">
        <v>0</v>
      </c>
      <c r="AN9" s="112">
        <v>0</v>
      </c>
      <c r="AO9" s="112">
        <v>0</v>
      </c>
      <c r="AP9" s="114">
        <f t="shared" si="6"/>
        <v>4237</v>
      </c>
      <c r="AQ9" s="112">
        <v>0</v>
      </c>
      <c r="AR9" s="112">
        <v>0</v>
      </c>
      <c r="AS9" s="113">
        <f t="shared" si="7"/>
        <v>0</v>
      </c>
      <c r="AT9" s="112">
        <v>0</v>
      </c>
      <c r="AU9" s="114">
        <f t="shared" si="8"/>
        <v>4237</v>
      </c>
      <c r="AV9" s="112">
        <v>0</v>
      </c>
      <c r="AW9" s="112">
        <v>124</v>
      </c>
      <c r="AX9" s="112">
        <f t="shared" si="12"/>
        <v>124</v>
      </c>
      <c r="AY9" s="112">
        <v>0</v>
      </c>
      <c r="AZ9" s="112">
        <v>0</v>
      </c>
      <c r="BA9" s="112">
        <v>0</v>
      </c>
      <c r="BB9" s="112">
        <v>0</v>
      </c>
      <c r="BC9" s="112">
        <f t="shared" si="13"/>
        <v>0</v>
      </c>
      <c r="BD9" s="112">
        <v>0</v>
      </c>
      <c r="BE9" s="112">
        <v>0</v>
      </c>
      <c r="BF9" s="112">
        <f t="shared" si="14"/>
        <v>0</v>
      </c>
      <c r="BG9" s="112">
        <v>0</v>
      </c>
      <c r="BH9" s="112">
        <v>0</v>
      </c>
      <c r="BI9" s="112">
        <v>0</v>
      </c>
      <c r="BJ9" s="112">
        <v>0</v>
      </c>
      <c r="BK9" s="112">
        <f t="shared" si="15"/>
        <v>0</v>
      </c>
      <c r="BL9" s="112">
        <v>0</v>
      </c>
      <c r="BM9" s="112">
        <v>0</v>
      </c>
      <c r="BN9" s="112">
        <v>0</v>
      </c>
      <c r="BO9" s="112">
        <v>0</v>
      </c>
      <c r="BP9" s="112">
        <v>0</v>
      </c>
      <c r="BQ9" s="112">
        <v>0</v>
      </c>
      <c r="BR9" s="112">
        <v>0</v>
      </c>
      <c r="BS9" s="112">
        <v>0</v>
      </c>
      <c r="BT9" s="112">
        <v>1</v>
      </c>
      <c r="BU9" s="112">
        <v>0</v>
      </c>
      <c r="BV9" s="112">
        <v>0</v>
      </c>
      <c r="BW9" s="112">
        <f t="shared" si="16"/>
        <v>1</v>
      </c>
      <c r="BX9" s="112">
        <v>0</v>
      </c>
      <c r="BY9" s="112">
        <v>0</v>
      </c>
      <c r="BZ9" s="112">
        <f t="shared" si="17"/>
        <v>0</v>
      </c>
      <c r="CA9" s="112">
        <v>0</v>
      </c>
      <c r="CB9" s="112">
        <v>0</v>
      </c>
      <c r="CC9" s="112">
        <v>0</v>
      </c>
      <c r="CD9" s="112">
        <f t="shared" si="9"/>
        <v>125</v>
      </c>
      <c r="CE9" s="115">
        <v>4491</v>
      </c>
    </row>
    <row r="10" spans="1:86" s="116" customFormat="1" ht="12" customHeight="1">
      <c r="A10" s="111" t="s">
        <v>119</v>
      </c>
      <c r="B10" s="112">
        <v>589</v>
      </c>
      <c r="C10" s="112">
        <v>81</v>
      </c>
      <c r="D10" s="112">
        <v>2</v>
      </c>
      <c r="E10" s="112">
        <f t="shared" si="11"/>
        <v>672</v>
      </c>
      <c r="F10" s="112">
        <v>0</v>
      </c>
      <c r="G10" s="112">
        <v>0</v>
      </c>
      <c r="H10" s="112">
        <v>0</v>
      </c>
      <c r="I10" s="112">
        <v>0</v>
      </c>
      <c r="J10" s="113">
        <f t="shared" si="4"/>
        <v>0</v>
      </c>
      <c r="K10" s="112">
        <v>0</v>
      </c>
      <c r="L10" s="112">
        <v>21966</v>
      </c>
      <c r="M10" s="112">
        <v>0</v>
      </c>
      <c r="N10" s="112">
        <f t="shared" si="10"/>
        <v>21966</v>
      </c>
      <c r="O10" s="112">
        <v>1333</v>
      </c>
      <c r="P10" s="112">
        <v>0</v>
      </c>
      <c r="Q10" s="112">
        <v>0</v>
      </c>
      <c r="R10" s="112">
        <v>0</v>
      </c>
      <c r="S10" s="112">
        <v>0</v>
      </c>
      <c r="T10" s="112">
        <v>0</v>
      </c>
      <c r="U10" s="112">
        <v>0</v>
      </c>
      <c r="V10" s="112">
        <v>0</v>
      </c>
      <c r="W10" s="112">
        <v>0</v>
      </c>
      <c r="X10" s="112">
        <v>10053</v>
      </c>
      <c r="Y10" s="112">
        <v>0</v>
      </c>
      <c r="Z10" s="112">
        <v>0</v>
      </c>
      <c r="AA10" s="112">
        <v>0</v>
      </c>
      <c r="AB10" s="112">
        <v>0</v>
      </c>
      <c r="AC10" s="112">
        <v>0</v>
      </c>
      <c r="AD10" s="112">
        <v>0</v>
      </c>
      <c r="AE10" s="112">
        <v>0</v>
      </c>
      <c r="AF10" s="112">
        <v>0</v>
      </c>
      <c r="AG10" s="112">
        <v>0</v>
      </c>
      <c r="AH10" s="112">
        <v>0</v>
      </c>
      <c r="AI10" s="112">
        <v>0</v>
      </c>
      <c r="AJ10" s="112">
        <v>0</v>
      </c>
      <c r="AK10" s="112">
        <v>0</v>
      </c>
      <c r="AL10" s="112">
        <v>0</v>
      </c>
      <c r="AM10" s="112">
        <v>0</v>
      </c>
      <c r="AN10" s="112">
        <v>0</v>
      </c>
      <c r="AO10" s="112">
        <v>0</v>
      </c>
      <c r="AP10" s="114">
        <f t="shared" si="6"/>
        <v>33352</v>
      </c>
      <c r="AQ10" s="112">
        <v>0</v>
      </c>
      <c r="AR10" s="112">
        <v>0</v>
      </c>
      <c r="AS10" s="113">
        <f t="shared" si="7"/>
        <v>0</v>
      </c>
      <c r="AT10" s="112">
        <v>0</v>
      </c>
      <c r="AU10" s="114">
        <f t="shared" si="8"/>
        <v>33352</v>
      </c>
      <c r="AV10" s="112">
        <v>0</v>
      </c>
      <c r="AW10" s="112">
        <v>0</v>
      </c>
      <c r="AX10" s="112">
        <f t="shared" si="12"/>
        <v>0</v>
      </c>
      <c r="AY10" s="112">
        <v>0</v>
      </c>
      <c r="AZ10" s="112">
        <v>0</v>
      </c>
      <c r="BA10" s="112">
        <v>0</v>
      </c>
      <c r="BB10" s="112">
        <v>0</v>
      </c>
      <c r="BC10" s="112">
        <f t="shared" si="13"/>
        <v>0</v>
      </c>
      <c r="BD10" s="112">
        <v>0</v>
      </c>
      <c r="BE10" s="112">
        <v>565</v>
      </c>
      <c r="BF10" s="112">
        <f t="shared" si="14"/>
        <v>565</v>
      </c>
      <c r="BG10" s="112">
        <v>0</v>
      </c>
      <c r="BH10" s="112">
        <v>0</v>
      </c>
      <c r="BI10" s="112">
        <v>0</v>
      </c>
      <c r="BJ10" s="112">
        <v>0</v>
      </c>
      <c r="BK10" s="112">
        <f t="shared" si="15"/>
        <v>0</v>
      </c>
      <c r="BL10" s="112">
        <v>0</v>
      </c>
      <c r="BM10" s="112">
        <v>0</v>
      </c>
      <c r="BN10" s="112">
        <v>0</v>
      </c>
      <c r="BO10" s="112">
        <v>0</v>
      </c>
      <c r="BP10" s="112">
        <v>0</v>
      </c>
      <c r="BQ10" s="112">
        <v>0</v>
      </c>
      <c r="BR10" s="112">
        <v>0</v>
      </c>
      <c r="BS10" s="112">
        <v>0</v>
      </c>
      <c r="BT10" s="112">
        <v>0</v>
      </c>
      <c r="BU10" s="112">
        <v>0</v>
      </c>
      <c r="BV10" s="112">
        <v>0</v>
      </c>
      <c r="BW10" s="112">
        <f t="shared" si="16"/>
        <v>0</v>
      </c>
      <c r="BX10" s="112">
        <v>0</v>
      </c>
      <c r="BY10" s="112">
        <v>0</v>
      </c>
      <c r="BZ10" s="112">
        <f t="shared" si="17"/>
        <v>0</v>
      </c>
      <c r="CA10" s="112">
        <v>0</v>
      </c>
      <c r="CB10" s="112">
        <v>0</v>
      </c>
      <c r="CC10" s="112">
        <v>0</v>
      </c>
      <c r="CD10" s="112">
        <f t="shared" si="9"/>
        <v>565</v>
      </c>
      <c r="CE10" s="115">
        <v>34589</v>
      </c>
    </row>
    <row r="11" spans="1:86" s="116" customFormat="1" ht="12" customHeight="1">
      <c r="A11" s="111" t="s">
        <v>278</v>
      </c>
      <c r="B11" s="112">
        <v>970</v>
      </c>
      <c r="C11" s="112">
        <v>83</v>
      </c>
      <c r="D11" s="112">
        <v>0</v>
      </c>
      <c r="E11" s="112">
        <f t="shared" si="11"/>
        <v>1053</v>
      </c>
      <c r="F11" s="112">
        <v>0</v>
      </c>
      <c r="G11" s="112">
        <v>0</v>
      </c>
      <c r="H11" s="112">
        <v>0</v>
      </c>
      <c r="I11" s="112">
        <v>0</v>
      </c>
      <c r="J11" s="113">
        <f t="shared" si="4"/>
        <v>0</v>
      </c>
      <c r="K11" s="112">
        <v>238</v>
      </c>
      <c r="L11" s="112">
        <v>0</v>
      </c>
      <c r="M11" s="112">
        <v>17357</v>
      </c>
      <c r="N11" s="112">
        <f t="shared" si="10"/>
        <v>17595</v>
      </c>
      <c r="O11" s="112">
        <v>0</v>
      </c>
      <c r="P11" s="112">
        <v>0</v>
      </c>
      <c r="Q11" s="112">
        <v>0</v>
      </c>
      <c r="R11" s="112">
        <v>0</v>
      </c>
      <c r="S11" s="112">
        <v>0</v>
      </c>
      <c r="T11" s="112">
        <v>0</v>
      </c>
      <c r="U11" s="112">
        <v>0</v>
      </c>
      <c r="V11" s="112">
        <v>0</v>
      </c>
      <c r="W11" s="112">
        <v>0</v>
      </c>
      <c r="X11" s="112">
        <v>631</v>
      </c>
      <c r="Y11" s="112">
        <v>0</v>
      </c>
      <c r="Z11" s="112">
        <v>0</v>
      </c>
      <c r="AA11" s="112">
        <v>0</v>
      </c>
      <c r="AB11" s="112">
        <v>0</v>
      </c>
      <c r="AC11" s="112">
        <v>0</v>
      </c>
      <c r="AD11" s="112">
        <v>0</v>
      </c>
      <c r="AE11" s="112">
        <v>0</v>
      </c>
      <c r="AF11" s="112">
        <v>0</v>
      </c>
      <c r="AG11" s="112">
        <v>0</v>
      </c>
      <c r="AH11" s="112">
        <v>0</v>
      </c>
      <c r="AI11" s="112">
        <v>0</v>
      </c>
      <c r="AJ11" s="112">
        <v>0</v>
      </c>
      <c r="AK11" s="112">
        <v>0</v>
      </c>
      <c r="AL11" s="112">
        <v>0</v>
      </c>
      <c r="AM11" s="112">
        <v>0</v>
      </c>
      <c r="AN11" s="112">
        <v>0</v>
      </c>
      <c r="AO11" s="112">
        <v>0</v>
      </c>
      <c r="AP11" s="114">
        <f t="shared" si="6"/>
        <v>18226</v>
      </c>
      <c r="AQ11" s="112">
        <v>0</v>
      </c>
      <c r="AR11" s="112">
        <v>0</v>
      </c>
      <c r="AS11" s="113">
        <f t="shared" si="7"/>
        <v>0</v>
      </c>
      <c r="AT11" s="112">
        <v>0</v>
      </c>
      <c r="AU11" s="114">
        <f t="shared" si="8"/>
        <v>18226</v>
      </c>
      <c r="AV11" s="112">
        <v>0</v>
      </c>
      <c r="AW11" s="112">
        <v>4238</v>
      </c>
      <c r="AX11" s="112">
        <f t="shared" si="12"/>
        <v>4238</v>
      </c>
      <c r="AY11" s="112">
        <v>0</v>
      </c>
      <c r="AZ11" s="112">
        <v>0</v>
      </c>
      <c r="BA11" s="112">
        <v>0</v>
      </c>
      <c r="BB11" s="112">
        <v>0</v>
      </c>
      <c r="BC11" s="112">
        <f t="shared" si="13"/>
        <v>0</v>
      </c>
      <c r="BD11" s="112">
        <v>0</v>
      </c>
      <c r="BE11" s="112">
        <v>0</v>
      </c>
      <c r="BF11" s="112">
        <f t="shared" si="14"/>
        <v>0</v>
      </c>
      <c r="BG11" s="112">
        <v>0</v>
      </c>
      <c r="BH11" s="112">
        <v>0</v>
      </c>
      <c r="BI11" s="112">
        <v>0</v>
      </c>
      <c r="BJ11" s="112">
        <v>0</v>
      </c>
      <c r="BK11" s="112">
        <f t="shared" si="15"/>
        <v>0</v>
      </c>
      <c r="BL11" s="112">
        <v>0</v>
      </c>
      <c r="BM11" s="112">
        <v>0</v>
      </c>
      <c r="BN11" s="112">
        <v>0</v>
      </c>
      <c r="BO11" s="112">
        <v>0</v>
      </c>
      <c r="BP11" s="112">
        <v>0</v>
      </c>
      <c r="BQ11" s="112">
        <v>0</v>
      </c>
      <c r="BR11" s="112">
        <v>0</v>
      </c>
      <c r="BS11" s="112">
        <v>0</v>
      </c>
      <c r="BT11" s="112">
        <v>0</v>
      </c>
      <c r="BU11" s="112">
        <v>0</v>
      </c>
      <c r="BV11" s="112">
        <v>0</v>
      </c>
      <c r="BW11" s="112">
        <f t="shared" si="16"/>
        <v>0</v>
      </c>
      <c r="BX11" s="112">
        <v>0</v>
      </c>
      <c r="BY11" s="112">
        <v>0</v>
      </c>
      <c r="BZ11" s="112">
        <f t="shared" si="17"/>
        <v>0</v>
      </c>
      <c r="CA11" s="112">
        <v>0</v>
      </c>
      <c r="CB11" s="112">
        <v>0</v>
      </c>
      <c r="CC11" s="112">
        <v>0</v>
      </c>
      <c r="CD11" s="112">
        <f t="shared" si="9"/>
        <v>4238</v>
      </c>
      <c r="CE11" s="115">
        <v>23517</v>
      </c>
    </row>
    <row r="12" spans="1:86" s="116" customFormat="1" ht="12" customHeight="1">
      <c r="A12" s="111" t="s">
        <v>279</v>
      </c>
      <c r="B12" s="112">
        <v>2840</v>
      </c>
      <c r="C12" s="112">
        <v>803</v>
      </c>
      <c r="D12" s="112">
        <v>83</v>
      </c>
      <c r="E12" s="112">
        <f t="shared" si="11"/>
        <v>3726</v>
      </c>
      <c r="F12" s="112">
        <v>0</v>
      </c>
      <c r="G12" s="112">
        <v>0</v>
      </c>
      <c r="H12" s="112">
        <v>0</v>
      </c>
      <c r="I12" s="112">
        <v>0</v>
      </c>
      <c r="J12" s="113">
        <f t="shared" si="4"/>
        <v>0</v>
      </c>
      <c r="K12" s="112">
        <v>15</v>
      </c>
      <c r="L12" s="112">
        <v>0</v>
      </c>
      <c r="M12" s="112">
        <v>2596</v>
      </c>
      <c r="N12" s="112">
        <f t="shared" si="10"/>
        <v>2611</v>
      </c>
      <c r="O12" s="112">
        <v>0</v>
      </c>
      <c r="P12" s="112">
        <v>4655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0</v>
      </c>
      <c r="W12" s="112">
        <v>0</v>
      </c>
      <c r="X12" s="112">
        <v>135</v>
      </c>
      <c r="Y12" s="112">
        <v>0</v>
      </c>
      <c r="Z12" s="112">
        <v>0</v>
      </c>
      <c r="AA12" s="112">
        <v>0</v>
      </c>
      <c r="AB12" s="112">
        <v>0</v>
      </c>
      <c r="AC12" s="112">
        <v>0</v>
      </c>
      <c r="AD12" s="112">
        <v>0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>
        <v>0</v>
      </c>
      <c r="AO12" s="112">
        <v>0</v>
      </c>
      <c r="AP12" s="114">
        <f t="shared" si="6"/>
        <v>7401</v>
      </c>
      <c r="AQ12" s="112">
        <v>0</v>
      </c>
      <c r="AR12" s="112">
        <v>20</v>
      </c>
      <c r="AS12" s="113">
        <f t="shared" si="7"/>
        <v>20</v>
      </c>
      <c r="AT12" s="112">
        <v>5</v>
      </c>
      <c r="AU12" s="114">
        <f t="shared" si="8"/>
        <v>7426</v>
      </c>
      <c r="AV12" s="112">
        <v>0</v>
      </c>
      <c r="AW12" s="112">
        <v>448</v>
      </c>
      <c r="AX12" s="112">
        <f t="shared" si="12"/>
        <v>448</v>
      </c>
      <c r="AY12" s="112">
        <v>0</v>
      </c>
      <c r="AZ12" s="112">
        <v>0</v>
      </c>
      <c r="BA12" s="112">
        <v>0</v>
      </c>
      <c r="BB12" s="112">
        <v>0</v>
      </c>
      <c r="BC12" s="112">
        <f t="shared" si="13"/>
        <v>0</v>
      </c>
      <c r="BD12" s="112">
        <v>106</v>
      </c>
      <c r="BE12" s="112">
        <v>1285</v>
      </c>
      <c r="BF12" s="112">
        <f t="shared" si="14"/>
        <v>1391</v>
      </c>
      <c r="BG12" s="112">
        <v>0</v>
      </c>
      <c r="BH12" s="112">
        <v>0</v>
      </c>
      <c r="BI12" s="112">
        <v>0</v>
      </c>
      <c r="BJ12" s="112">
        <v>0</v>
      </c>
      <c r="BK12" s="112">
        <f t="shared" si="15"/>
        <v>0</v>
      </c>
      <c r="BL12" s="112">
        <v>0</v>
      </c>
      <c r="BM12" s="112">
        <v>0</v>
      </c>
      <c r="BN12" s="112">
        <v>2</v>
      </c>
      <c r="BO12" s="112">
        <v>0</v>
      </c>
      <c r="BP12" s="112">
        <v>0</v>
      </c>
      <c r="BQ12" s="112">
        <v>0</v>
      </c>
      <c r="BR12" s="112">
        <v>65</v>
      </c>
      <c r="BS12" s="112">
        <v>0</v>
      </c>
      <c r="BT12" s="112">
        <v>458</v>
      </c>
      <c r="BU12" s="112">
        <v>284</v>
      </c>
      <c r="BV12" s="112">
        <v>138</v>
      </c>
      <c r="BW12" s="112">
        <f t="shared" si="16"/>
        <v>880</v>
      </c>
      <c r="BX12" s="112">
        <v>30</v>
      </c>
      <c r="BY12" s="112">
        <v>111</v>
      </c>
      <c r="BZ12" s="112">
        <f t="shared" si="17"/>
        <v>141</v>
      </c>
      <c r="CA12" s="112">
        <v>1</v>
      </c>
      <c r="CB12" s="112">
        <v>123</v>
      </c>
      <c r="CC12" s="112">
        <v>0</v>
      </c>
      <c r="CD12" s="112">
        <f t="shared" si="9"/>
        <v>3051</v>
      </c>
      <c r="CE12" s="115">
        <v>14203</v>
      </c>
    </row>
    <row r="13" spans="1:86" s="116" customFormat="1" ht="12" customHeight="1">
      <c r="A13" s="111" t="s">
        <v>280</v>
      </c>
      <c r="B13" s="112">
        <v>9</v>
      </c>
      <c r="C13" s="112">
        <v>5</v>
      </c>
      <c r="D13" s="112">
        <v>3</v>
      </c>
      <c r="E13" s="112">
        <f t="shared" si="11"/>
        <v>17</v>
      </c>
      <c r="F13" s="112">
        <v>0</v>
      </c>
      <c r="G13" s="112">
        <v>0</v>
      </c>
      <c r="H13" s="112">
        <v>0</v>
      </c>
      <c r="I13" s="112">
        <v>0</v>
      </c>
      <c r="J13" s="113">
        <f t="shared" si="4"/>
        <v>0</v>
      </c>
      <c r="K13" s="112">
        <v>0</v>
      </c>
      <c r="L13" s="112">
        <v>0</v>
      </c>
      <c r="M13" s="112">
        <v>5502</v>
      </c>
      <c r="N13" s="112">
        <f t="shared" si="10"/>
        <v>5502</v>
      </c>
      <c r="O13" s="112">
        <v>0</v>
      </c>
      <c r="P13" s="112">
        <v>0</v>
      </c>
      <c r="Q13" s="112">
        <v>0</v>
      </c>
      <c r="R13" s="112">
        <v>0</v>
      </c>
      <c r="S13" s="112">
        <v>0</v>
      </c>
      <c r="T13" s="112">
        <v>0</v>
      </c>
      <c r="U13" s="112">
        <v>0</v>
      </c>
      <c r="V13" s="112">
        <v>0</v>
      </c>
      <c r="W13" s="112">
        <v>0</v>
      </c>
      <c r="X13" s="112">
        <v>0</v>
      </c>
      <c r="Y13" s="112">
        <v>0</v>
      </c>
      <c r="Z13" s="112">
        <v>0</v>
      </c>
      <c r="AA13" s="112">
        <v>0</v>
      </c>
      <c r="AB13" s="112">
        <v>0</v>
      </c>
      <c r="AC13" s="112">
        <v>0</v>
      </c>
      <c r="AD13" s="112">
        <v>0</v>
      </c>
      <c r="AE13" s="112">
        <v>0</v>
      </c>
      <c r="AF13" s="112">
        <v>0</v>
      </c>
      <c r="AG13" s="112">
        <v>0</v>
      </c>
      <c r="AH13" s="112">
        <v>0</v>
      </c>
      <c r="AI13" s="112">
        <v>0</v>
      </c>
      <c r="AJ13" s="112">
        <v>0</v>
      </c>
      <c r="AK13" s="112">
        <v>0</v>
      </c>
      <c r="AL13" s="112">
        <v>0</v>
      </c>
      <c r="AM13" s="112">
        <v>0</v>
      </c>
      <c r="AN13" s="112">
        <v>0</v>
      </c>
      <c r="AO13" s="112">
        <v>0</v>
      </c>
      <c r="AP13" s="114">
        <f t="shared" si="6"/>
        <v>5502</v>
      </c>
      <c r="AQ13" s="112">
        <v>0</v>
      </c>
      <c r="AR13" s="112">
        <v>0</v>
      </c>
      <c r="AS13" s="113">
        <f t="shared" si="7"/>
        <v>0</v>
      </c>
      <c r="AT13" s="112">
        <v>0</v>
      </c>
      <c r="AU13" s="114">
        <f t="shared" si="8"/>
        <v>5502</v>
      </c>
      <c r="AV13" s="112">
        <v>0</v>
      </c>
      <c r="AW13" s="112">
        <v>0</v>
      </c>
      <c r="AX13" s="112">
        <f t="shared" si="12"/>
        <v>0</v>
      </c>
      <c r="AY13" s="112">
        <v>0</v>
      </c>
      <c r="AZ13" s="112">
        <v>0</v>
      </c>
      <c r="BA13" s="112">
        <v>0</v>
      </c>
      <c r="BB13" s="112">
        <v>0</v>
      </c>
      <c r="BC13" s="112">
        <f t="shared" si="13"/>
        <v>0</v>
      </c>
      <c r="BD13" s="112">
        <v>96</v>
      </c>
      <c r="BE13" s="112">
        <v>323</v>
      </c>
      <c r="BF13" s="112">
        <f t="shared" si="14"/>
        <v>419</v>
      </c>
      <c r="BG13" s="112">
        <v>0</v>
      </c>
      <c r="BH13" s="112">
        <v>0</v>
      </c>
      <c r="BI13" s="112">
        <v>0</v>
      </c>
      <c r="BJ13" s="112">
        <v>0</v>
      </c>
      <c r="BK13" s="112">
        <f t="shared" si="15"/>
        <v>0</v>
      </c>
      <c r="BL13" s="112">
        <v>0</v>
      </c>
      <c r="BM13" s="112">
        <v>0</v>
      </c>
      <c r="BN13" s="112">
        <v>0</v>
      </c>
      <c r="BO13" s="112">
        <v>0</v>
      </c>
      <c r="BP13" s="112">
        <v>0</v>
      </c>
      <c r="BQ13" s="112">
        <v>0</v>
      </c>
      <c r="BR13" s="112">
        <v>0</v>
      </c>
      <c r="BS13" s="112">
        <v>0</v>
      </c>
      <c r="BT13" s="112">
        <v>6</v>
      </c>
      <c r="BU13" s="112">
        <v>4</v>
      </c>
      <c r="BV13" s="112">
        <v>1</v>
      </c>
      <c r="BW13" s="112">
        <f t="shared" si="16"/>
        <v>11</v>
      </c>
      <c r="BX13" s="112">
        <v>0</v>
      </c>
      <c r="BY13" s="112">
        <v>0</v>
      </c>
      <c r="BZ13" s="112">
        <f t="shared" si="17"/>
        <v>0</v>
      </c>
      <c r="CA13" s="112">
        <v>0</v>
      </c>
      <c r="CB13" s="112">
        <v>5</v>
      </c>
      <c r="CC13" s="112">
        <v>0</v>
      </c>
      <c r="CD13" s="112">
        <f t="shared" si="9"/>
        <v>435</v>
      </c>
      <c r="CE13" s="115">
        <v>5954</v>
      </c>
    </row>
    <row r="14" spans="1:86" s="116" customFormat="1" ht="12" customHeight="1">
      <c r="A14" s="111" t="s">
        <v>126</v>
      </c>
      <c r="B14" s="112">
        <v>20</v>
      </c>
      <c r="C14" s="112">
        <v>73</v>
      </c>
      <c r="D14" s="112">
        <v>1</v>
      </c>
      <c r="E14" s="112">
        <f t="shared" si="11"/>
        <v>94</v>
      </c>
      <c r="F14" s="112">
        <v>0</v>
      </c>
      <c r="G14" s="112">
        <v>0</v>
      </c>
      <c r="H14" s="112">
        <v>0</v>
      </c>
      <c r="I14" s="112">
        <v>0</v>
      </c>
      <c r="J14" s="113">
        <f t="shared" si="4"/>
        <v>0</v>
      </c>
      <c r="K14" s="112">
        <v>0</v>
      </c>
      <c r="L14" s="112">
        <v>0</v>
      </c>
      <c r="M14" s="112">
        <v>3825</v>
      </c>
      <c r="N14" s="112">
        <f t="shared" si="10"/>
        <v>3825</v>
      </c>
      <c r="O14" s="112">
        <v>0</v>
      </c>
      <c r="P14" s="112">
        <v>0</v>
      </c>
      <c r="Q14" s="112">
        <v>0</v>
      </c>
      <c r="R14" s="112">
        <v>0</v>
      </c>
      <c r="S14" s="112">
        <v>0</v>
      </c>
      <c r="T14" s="112">
        <v>0</v>
      </c>
      <c r="U14" s="112">
        <v>0</v>
      </c>
      <c r="V14" s="112">
        <v>0</v>
      </c>
      <c r="W14" s="112">
        <v>0</v>
      </c>
      <c r="X14" s="112">
        <v>0</v>
      </c>
      <c r="Y14" s="112">
        <v>0</v>
      </c>
      <c r="Z14" s="112">
        <v>0</v>
      </c>
      <c r="AA14" s="112">
        <v>0</v>
      </c>
      <c r="AB14" s="112">
        <v>0</v>
      </c>
      <c r="AC14" s="112">
        <v>0</v>
      </c>
      <c r="AD14" s="112">
        <v>0</v>
      </c>
      <c r="AE14" s="112">
        <v>0</v>
      </c>
      <c r="AF14" s="112">
        <v>0</v>
      </c>
      <c r="AG14" s="112">
        <v>0</v>
      </c>
      <c r="AH14" s="112">
        <v>0</v>
      </c>
      <c r="AI14" s="112">
        <v>0</v>
      </c>
      <c r="AJ14" s="112">
        <v>0</v>
      </c>
      <c r="AK14" s="112">
        <v>0</v>
      </c>
      <c r="AL14" s="112">
        <v>0</v>
      </c>
      <c r="AM14" s="112">
        <v>0</v>
      </c>
      <c r="AN14" s="112">
        <v>0</v>
      </c>
      <c r="AO14" s="112">
        <v>0</v>
      </c>
      <c r="AP14" s="114">
        <f t="shared" si="6"/>
        <v>3825</v>
      </c>
      <c r="AQ14" s="112">
        <v>0</v>
      </c>
      <c r="AR14" s="112">
        <v>0</v>
      </c>
      <c r="AS14" s="113">
        <f t="shared" si="7"/>
        <v>0</v>
      </c>
      <c r="AT14" s="112">
        <v>0</v>
      </c>
      <c r="AU14" s="114">
        <f t="shared" si="8"/>
        <v>3825</v>
      </c>
      <c r="AV14" s="112">
        <v>0</v>
      </c>
      <c r="AW14" s="112">
        <v>0</v>
      </c>
      <c r="AX14" s="112">
        <f t="shared" si="12"/>
        <v>0</v>
      </c>
      <c r="AY14" s="112">
        <v>0</v>
      </c>
      <c r="AZ14" s="112">
        <v>0</v>
      </c>
      <c r="BA14" s="112">
        <v>0</v>
      </c>
      <c r="BB14" s="112">
        <v>0</v>
      </c>
      <c r="BC14" s="112">
        <f t="shared" si="13"/>
        <v>0</v>
      </c>
      <c r="BD14" s="112">
        <v>0</v>
      </c>
      <c r="BE14" s="112">
        <v>0</v>
      </c>
      <c r="BF14" s="112">
        <f t="shared" si="14"/>
        <v>0</v>
      </c>
      <c r="BG14" s="112">
        <v>0</v>
      </c>
      <c r="BH14" s="112">
        <v>0</v>
      </c>
      <c r="BI14" s="112">
        <v>0</v>
      </c>
      <c r="BJ14" s="112">
        <v>0</v>
      </c>
      <c r="BK14" s="112">
        <f t="shared" si="15"/>
        <v>0</v>
      </c>
      <c r="BL14" s="112">
        <v>0</v>
      </c>
      <c r="BM14" s="112">
        <v>0</v>
      </c>
      <c r="BN14" s="112">
        <v>0</v>
      </c>
      <c r="BO14" s="112">
        <v>4</v>
      </c>
      <c r="BP14" s="112">
        <v>0</v>
      </c>
      <c r="BQ14" s="112">
        <v>0</v>
      </c>
      <c r="BR14" s="112">
        <v>0</v>
      </c>
      <c r="BS14" s="112">
        <v>0</v>
      </c>
      <c r="BT14" s="112">
        <v>223</v>
      </c>
      <c r="BU14" s="112">
        <v>0</v>
      </c>
      <c r="BV14" s="112">
        <v>0</v>
      </c>
      <c r="BW14" s="112">
        <f t="shared" si="16"/>
        <v>223</v>
      </c>
      <c r="BX14" s="112">
        <v>0</v>
      </c>
      <c r="BY14" s="112">
        <v>0</v>
      </c>
      <c r="BZ14" s="112">
        <f t="shared" si="17"/>
        <v>0</v>
      </c>
      <c r="CA14" s="112">
        <v>0</v>
      </c>
      <c r="CB14" s="112">
        <v>3</v>
      </c>
      <c r="CC14" s="112">
        <v>0</v>
      </c>
      <c r="CD14" s="112">
        <f t="shared" si="9"/>
        <v>230</v>
      </c>
      <c r="CE14" s="115">
        <v>4149</v>
      </c>
    </row>
    <row r="15" spans="1:86" s="116" customFormat="1" ht="12" customHeight="1">
      <c r="A15" s="111" t="s">
        <v>281</v>
      </c>
      <c r="B15" s="112">
        <v>46</v>
      </c>
      <c r="C15" s="112">
        <v>13</v>
      </c>
      <c r="D15" s="112">
        <v>1</v>
      </c>
      <c r="E15" s="112">
        <f t="shared" si="11"/>
        <v>60</v>
      </c>
      <c r="F15" s="112">
        <v>0</v>
      </c>
      <c r="G15" s="112">
        <v>0</v>
      </c>
      <c r="H15" s="112">
        <v>0</v>
      </c>
      <c r="I15" s="112">
        <v>0</v>
      </c>
      <c r="J15" s="113">
        <f t="shared" si="4"/>
        <v>0</v>
      </c>
      <c r="K15" s="112">
        <v>1</v>
      </c>
      <c r="L15" s="112">
        <v>0</v>
      </c>
      <c r="M15" s="112">
        <v>2536</v>
      </c>
      <c r="N15" s="112">
        <f t="shared" si="10"/>
        <v>2537</v>
      </c>
      <c r="O15" s="112">
        <v>22</v>
      </c>
      <c r="P15" s="112">
        <v>0</v>
      </c>
      <c r="Q15" s="112">
        <v>0</v>
      </c>
      <c r="R15" s="112">
        <v>0</v>
      </c>
      <c r="S15" s="112">
        <v>0</v>
      </c>
      <c r="T15" s="112">
        <v>0</v>
      </c>
      <c r="U15" s="112"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v>0</v>
      </c>
      <c r="AA15" s="112">
        <v>0</v>
      </c>
      <c r="AB15" s="112">
        <v>0</v>
      </c>
      <c r="AC15" s="112">
        <v>0</v>
      </c>
      <c r="AD15" s="112">
        <v>0</v>
      </c>
      <c r="AE15" s="112">
        <v>0</v>
      </c>
      <c r="AF15" s="112">
        <v>0</v>
      </c>
      <c r="AG15" s="112">
        <v>0</v>
      </c>
      <c r="AH15" s="112">
        <v>0</v>
      </c>
      <c r="AI15" s="112">
        <v>0</v>
      </c>
      <c r="AJ15" s="112">
        <v>0</v>
      </c>
      <c r="AK15" s="112">
        <v>0</v>
      </c>
      <c r="AL15" s="112">
        <v>0</v>
      </c>
      <c r="AM15" s="112">
        <v>0</v>
      </c>
      <c r="AN15" s="112">
        <v>0</v>
      </c>
      <c r="AO15" s="112">
        <v>0</v>
      </c>
      <c r="AP15" s="114">
        <f t="shared" si="6"/>
        <v>2559</v>
      </c>
      <c r="AQ15" s="112">
        <v>0</v>
      </c>
      <c r="AR15" s="112">
        <v>0</v>
      </c>
      <c r="AS15" s="113">
        <f t="shared" si="7"/>
        <v>0</v>
      </c>
      <c r="AT15" s="112">
        <v>0</v>
      </c>
      <c r="AU15" s="114">
        <f t="shared" si="8"/>
        <v>2559</v>
      </c>
      <c r="AV15" s="112">
        <v>0</v>
      </c>
      <c r="AW15" s="112">
        <v>89</v>
      </c>
      <c r="AX15" s="112">
        <f t="shared" si="12"/>
        <v>89</v>
      </c>
      <c r="AY15" s="112">
        <v>0</v>
      </c>
      <c r="AZ15" s="112">
        <v>0</v>
      </c>
      <c r="BA15" s="112">
        <v>0</v>
      </c>
      <c r="BB15" s="112">
        <v>0</v>
      </c>
      <c r="BC15" s="112">
        <f t="shared" si="13"/>
        <v>0</v>
      </c>
      <c r="BD15" s="112">
        <v>20</v>
      </c>
      <c r="BE15" s="112">
        <v>445</v>
      </c>
      <c r="BF15" s="112">
        <f t="shared" si="14"/>
        <v>465</v>
      </c>
      <c r="BG15" s="112">
        <v>0</v>
      </c>
      <c r="BH15" s="112">
        <v>0</v>
      </c>
      <c r="BI15" s="112">
        <v>0</v>
      </c>
      <c r="BJ15" s="112">
        <v>0</v>
      </c>
      <c r="BK15" s="112">
        <f t="shared" si="15"/>
        <v>0</v>
      </c>
      <c r="BL15" s="112">
        <v>0</v>
      </c>
      <c r="BM15" s="112">
        <v>0</v>
      </c>
      <c r="BN15" s="112">
        <v>0</v>
      </c>
      <c r="BO15" s="112">
        <v>1</v>
      </c>
      <c r="BP15" s="112">
        <v>0</v>
      </c>
      <c r="BQ15" s="112">
        <v>0</v>
      </c>
      <c r="BR15" s="112">
        <v>0</v>
      </c>
      <c r="BS15" s="112">
        <v>0</v>
      </c>
      <c r="BT15" s="112">
        <v>105</v>
      </c>
      <c r="BU15" s="112">
        <v>67</v>
      </c>
      <c r="BV15" s="112">
        <v>28</v>
      </c>
      <c r="BW15" s="112">
        <f t="shared" si="16"/>
        <v>200</v>
      </c>
      <c r="BX15" s="112">
        <v>7</v>
      </c>
      <c r="BY15" s="112">
        <v>23</v>
      </c>
      <c r="BZ15" s="112">
        <f t="shared" si="17"/>
        <v>30</v>
      </c>
      <c r="CA15" s="112">
        <v>0</v>
      </c>
      <c r="CB15" s="112">
        <v>7</v>
      </c>
      <c r="CC15" s="112">
        <v>0</v>
      </c>
      <c r="CD15" s="112">
        <f t="shared" si="9"/>
        <v>792</v>
      </c>
      <c r="CE15" s="115">
        <v>3411</v>
      </c>
    </row>
    <row r="16" spans="1:86" s="116" customFormat="1" ht="12" customHeight="1">
      <c r="A16" s="111" t="s">
        <v>282</v>
      </c>
      <c r="B16" s="112">
        <v>254</v>
      </c>
      <c r="C16" s="112">
        <v>1124</v>
      </c>
      <c r="D16" s="112">
        <v>7</v>
      </c>
      <c r="E16" s="112">
        <f t="shared" si="11"/>
        <v>1385</v>
      </c>
      <c r="F16" s="112">
        <v>0</v>
      </c>
      <c r="G16" s="112">
        <v>0</v>
      </c>
      <c r="H16" s="112">
        <v>0</v>
      </c>
      <c r="I16" s="112">
        <v>0</v>
      </c>
      <c r="J16" s="113">
        <f t="shared" si="4"/>
        <v>0</v>
      </c>
      <c r="K16" s="112">
        <v>32384</v>
      </c>
      <c r="L16" s="112">
        <v>0</v>
      </c>
      <c r="M16" s="112">
        <v>23</v>
      </c>
      <c r="N16" s="112">
        <f t="shared" si="10"/>
        <v>32407</v>
      </c>
      <c r="O16" s="112">
        <v>0</v>
      </c>
      <c r="P16" s="112">
        <v>0</v>
      </c>
      <c r="Q16" s="112">
        <v>0</v>
      </c>
      <c r="R16" s="112">
        <v>0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0</v>
      </c>
      <c r="AD16" s="112">
        <v>0</v>
      </c>
      <c r="AE16" s="112">
        <v>0</v>
      </c>
      <c r="AF16" s="112">
        <v>0</v>
      </c>
      <c r="AG16" s="112">
        <v>0</v>
      </c>
      <c r="AH16" s="112">
        <v>0</v>
      </c>
      <c r="AI16" s="112">
        <v>0</v>
      </c>
      <c r="AJ16" s="112">
        <v>0</v>
      </c>
      <c r="AK16" s="112">
        <v>0</v>
      </c>
      <c r="AL16" s="112">
        <v>0</v>
      </c>
      <c r="AM16" s="112">
        <v>0</v>
      </c>
      <c r="AN16" s="112">
        <v>0</v>
      </c>
      <c r="AO16" s="112">
        <v>0</v>
      </c>
      <c r="AP16" s="114">
        <f t="shared" si="6"/>
        <v>32407</v>
      </c>
      <c r="AQ16" s="112">
        <v>0</v>
      </c>
      <c r="AR16" s="112">
        <v>0</v>
      </c>
      <c r="AS16" s="113">
        <f t="shared" si="7"/>
        <v>0</v>
      </c>
      <c r="AT16" s="112">
        <v>0</v>
      </c>
      <c r="AU16" s="114">
        <f t="shared" si="8"/>
        <v>32407</v>
      </c>
      <c r="AV16" s="112">
        <v>0</v>
      </c>
      <c r="AW16" s="112">
        <v>0</v>
      </c>
      <c r="AX16" s="112">
        <f t="shared" si="12"/>
        <v>0</v>
      </c>
      <c r="AY16" s="112">
        <v>0</v>
      </c>
      <c r="AZ16" s="112">
        <v>0</v>
      </c>
      <c r="BA16" s="112">
        <v>0</v>
      </c>
      <c r="BB16" s="112">
        <v>0</v>
      </c>
      <c r="BC16" s="112">
        <f t="shared" si="13"/>
        <v>0</v>
      </c>
      <c r="BD16" s="112">
        <v>0</v>
      </c>
      <c r="BE16" s="112">
        <v>0</v>
      </c>
      <c r="BF16" s="112">
        <f t="shared" si="14"/>
        <v>0</v>
      </c>
      <c r="BG16" s="112">
        <v>0</v>
      </c>
      <c r="BH16" s="112">
        <v>0</v>
      </c>
      <c r="BI16" s="112">
        <v>0</v>
      </c>
      <c r="BJ16" s="112">
        <v>0</v>
      </c>
      <c r="BK16" s="112">
        <f t="shared" si="15"/>
        <v>0</v>
      </c>
      <c r="BL16" s="112">
        <v>0</v>
      </c>
      <c r="BM16" s="112">
        <v>0</v>
      </c>
      <c r="BN16" s="112">
        <v>0</v>
      </c>
      <c r="BO16" s="112">
        <v>0</v>
      </c>
      <c r="BP16" s="112">
        <v>5</v>
      </c>
      <c r="BQ16" s="112">
        <v>0</v>
      </c>
      <c r="BR16" s="112">
        <v>0</v>
      </c>
      <c r="BS16" s="112">
        <v>0</v>
      </c>
      <c r="BT16" s="112">
        <v>77</v>
      </c>
      <c r="BU16" s="112">
        <v>42</v>
      </c>
      <c r="BV16" s="112">
        <v>0</v>
      </c>
      <c r="BW16" s="112">
        <f t="shared" si="16"/>
        <v>119</v>
      </c>
      <c r="BX16" s="112">
        <v>5</v>
      </c>
      <c r="BY16" s="112">
        <v>65</v>
      </c>
      <c r="BZ16" s="112">
        <f t="shared" si="17"/>
        <v>70</v>
      </c>
      <c r="CA16" s="112">
        <v>0</v>
      </c>
      <c r="CB16" s="112">
        <v>0</v>
      </c>
      <c r="CC16" s="112">
        <v>0</v>
      </c>
      <c r="CD16" s="112">
        <f t="shared" si="9"/>
        <v>194</v>
      </c>
      <c r="CE16" s="115">
        <v>33986</v>
      </c>
    </row>
    <row r="17" spans="1:83" s="116" customFormat="1" ht="12" customHeight="1">
      <c r="A17" s="111" t="s">
        <v>129</v>
      </c>
      <c r="B17" s="112">
        <v>43</v>
      </c>
      <c r="C17" s="112">
        <v>864</v>
      </c>
      <c r="D17" s="112">
        <v>27</v>
      </c>
      <c r="E17" s="112">
        <f t="shared" si="11"/>
        <v>934</v>
      </c>
      <c r="F17" s="112">
        <v>0</v>
      </c>
      <c r="G17" s="112">
        <v>0</v>
      </c>
      <c r="H17" s="112">
        <v>0</v>
      </c>
      <c r="I17" s="112">
        <v>0</v>
      </c>
      <c r="J17" s="113">
        <f t="shared" si="4"/>
        <v>0</v>
      </c>
      <c r="K17" s="112">
        <v>10357</v>
      </c>
      <c r="L17" s="112">
        <v>0</v>
      </c>
      <c r="M17" s="112">
        <v>0</v>
      </c>
      <c r="N17" s="112">
        <f t="shared" si="10"/>
        <v>10357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v>0</v>
      </c>
      <c r="AA17" s="112">
        <v>0</v>
      </c>
      <c r="AB17" s="112">
        <v>0</v>
      </c>
      <c r="AC17" s="112">
        <v>0</v>
      </c>
      <c r="AD17" s="112">
        <v>0</v>
      </c>
      <c r="AE17" s="112">
        <v>0</v>
      </c>
      <c r="AF17" s="112">
        <v>0</v>
      </c>
      <c r="AG17" s="112">
        <v>0</v>
      </c>
      <c r="AH17" s="112">
        <v>0</v>
      </c>
      <c r="AI17" s="112">
        <v>0</v>
      </c>
      <c r="AJ17" s="112">
        <v>0</v>
      </c>
      <c r="AK17" s="112">
        <v>0</v>
      </c>
      <c r="AL17" s="112">
        <v>0</v>
      </c>
      <c r="AM17" s="112">
        <v>0</v>
      </c>
      <c r="AN17" s="112">
        <v>0</v>
      </c>
      <c r="AO17" s="112">
        <v>0</v>
      </c>
      <c r="AP17" s="114">
        <f t="shared" si="6"/>
        <v>10357</v>
      </c>
      <c r="AQ17" s="112">
        <v>0</v>
      </c>
      <c r="AR17" s="112">
        <v>0</v>
      </c>
      <c r="AS17" s="113">
        <f t="shared" si="7"/>
        <v>0</v>
      </c>
      <c r="AT17" s="112">
        <v>0</v>
      </c>
      <c r="AU17" s="114">
        <f t="shared" si="8"/>
        <v>10357</v>
      </c>
      <c r="AV17" s="112">
        <v>0</v>
      </c>
      <c r="AW17" s="112">
        <v>0</v>
      </c>
      <c r="AX17" s="112">
        <f t="shared" si="12"/>
        <v>0</v>
      </c>
      <c r="AY17" s="112">
        <v>0</v>
      </c>
      <c r="AZ17" s="112">
        <v>0</v>
      </c>
      <c r="BA17" s="112">
        <v>0</v>
      </c>
      <c r="BB17" s="112">
        <v>0</v>
      </c>
      <c r="BC17" s="112">
        <f t="shared" si="13"/>
        <v>0</v>
      </c>
      <c r="BD17" s="112">
        <v>0</v>
      </c>
      <c r="BE17" s="112">
        <v>52</v>
      </c>
      <c r="BF17" s="112">
        <f t="shared" si="14"/>
        <v>52</v>
      </c>
      <c r="BG17" s="112">
        <v>0</v>
      </c>
      <c r="BH17" s="112">
        <v>0</v>
      </c>
      <c r="BI17" s="112">
        <v>0</v>
      </c>
      <c r="BJ17" s="112">
        <v>0</v>
      </c>
      <c r="BK17" s="112">
        <f t="shared" si="15"/>
        <v>0</v>
      </c>
      <c r="BL17" s="112">
        <v>0</v>
      </c>
      <c r="BM17" s="112">
        <v>0</v>
      </c>
      <c r="BN17" s="112">
        <v>0</v>
      </c>
      <c r="BO17" s="112">
        <v>0</v>
      </c>
      <c r="BP17" s="112">
        <v>0</v>
      </c>
      <c r="BQ17" s="112">
        <v>0</v>
      </c>
      <c r="BR17" s="112">
        <v>0</v>
      </c>
      <c r="BS17" s="112">
        <v>0</v>
      </c>
      <c r="BT17" s="112">
        <v>1</v>
      </c>
      <c r="BU17" s="112">
        <v>0</v>
      </c>
      <c r="BV17" s="112">
        <v>0</v>
      </c>
      <c r="BW17" s="112">
        <f t="shared" si="16"/>
        <v>1</v>
      </c>
      <c r="BX17" s="112">
        <v>0</v>
      </c>
      <c r="BY17" s="112">
        <v>0</v>
      </c>
      <c r="BZ17" s="112">
        <f t="shared" si="17"/>
        <v>0</v>
      </c>
      <c r="CA17" s="112">
        <v>0</v>
      </c>
      <c r="CB17" s="112">
        <v>11</v>
      </c>
      <c r="CC17" s="112">
        <v>0</v>
      </c>
      <c r="CD17" s="112">
        <f t="shared" si="9"/>
        <v>64</v>
      </c>
      <c r="CE17" s="115">
        <v>11355</v>
      </c>
    </row>
    <row r="18" spans="1:83" s="116" customFormat="1" ht="12" customHeight="1">
      <c r="A18" s="111" t="s">
        <v>283</v>
      </c>
      <c r="B18" s="112">
        <v>30</v>
      </c>
      <c r="C18" s="112">
        <v>163</v>
      </c>
      <c r="D18" s="112">
        <v>1</v>
      </c>
      <c r="E18" s="112">
        <f t="shared" si="11"/>
        <v>194</v>
      </c>
      <c r="F18" s="112">
        <v>0</v>
      </c>
      <c r="G18" s="112">
        <v>0</v>
      </c>
      <c r="H18" s="112">
        <v>0</v>
      </c>
      <c r="I18" s="112">
        <v>0</v>
      </c>
      <c r="J18" s="113">
        <f t="shared" si="4"/>
        <v>0</v>
      </c>
      <c r="K18" s="112">
        <v>5943</v>
      </c>
      <c r="L18" s="112">
        <v>0</v>
      </c>
      <c r="M18" s="112">
        <v>0</v>
      </c>
      <c r="N18" s="112">
        <f t="shared" si="10"/>
        <v>5943</v>
      </c>
      <c r="O18" s="112">
        <v>0</v>
      </c>
      <c r="P18" s="112">
        <v>0</v>
      </c>
      <c r="Q18" s="112">
        <v>0</v>
      </c>
      <c r="R18" s="112">
        <v>0</v>
      </c>
      <c r="S18" s="112">
        <v>0</v>
      </c>
      <c r="T18" s="112">
        <v>0</v>
      </c>
      <c r="U18" s="112">
        <v>0</v>
      </c>
      <c r="V18" s="112">
        <v>0</v>
      </c>
      <c r="W18" s="112">
        <v>0</v>
      </c>
      <c r="X18" s="112">
        <v>0</v>
      </c>
      <c r="Y18" s="112">
        <v>0</v>
      </c>
      <c r="Z18" s="112">
        <v>0</v>
      </c>
      <c r="AA18" s="112">
        <v>0</v>
      </c>
      <c r="AB18" s="112">
        <v>0</v>
      </c>
      <c r="AC18" s="112">
        <v>0</v>
      </c>
      <c r="AD18" s="112">
        <v>0</v>
      </c>
      <c r="AE18" s="112">
        <v>0</v>
      </c>
      <c r="AF18" s="112">
        <v>0</v>
      </c>
      <c r="AG18" s="112">
        <v>0</v>
      </c>
      <c r="AH18" s="112">
        <v>0</v>
      </c>
      <c r="AI18" s="112">
        <v>0</v>
      </c>
      <c r="AJ18" s="112">
        <v>0</v>
      </c>
      <c r="AK18" s="112">
        <v>0</v>
      </c>
      <c r="AL18" s="112">
        <v>0</v>
      </c>
      <c r="AM18" s="112">
        <v>0</v>
      </c>
      <c r="AN18" s="112">
        <v>0</v>
      </c>
      <c r="AO18" s="112">
        <v>0</v>
      </c>
      <c r="AP18" s="114">
        <f t="shared" si="6"/>
        <v>5943</v>
      </c>
      <c r="AQ18" s="112">
        <v>0</v>
      </c>
      <c r="AR18" s="112">
        <v>0</v>
      </c>
      <c r="AS18" s="113">
        <f t="shared" si="7"/>
        <v>0</v>
      </c>
      <c r="AT18" s="112">
        <v>0</v>
      </c>
      <c r="AU18" s="114">
        <f t="shared" si="8"/>
        <v>5943</v>
      </c>
      <c r="AV18" s="112">
        <v>0</v>
      </c>
      <c r="AW18" s="112">
        <v>0</v>
      </c>
      <c r="AX18" s="112">
        <f t="shared" si="12"/>
        <v>0</v>
      </c>
      <c r="AY18" s="112">
        <v>0</v>
      </c>
      <c r="AZ18" s="112">
        <v>0</v>
      </c>
      <c r="BA18" s="112">
        <v>0</v>
      </c>
      <c r="BB18" s="112">
        <v>0</v>
      </c>
      <c r="BC18" s="112">
        <f t="shared" si="13"/>
        <v>0</v>
      </c>
      <c r="BD18" s="112">
        <v>0</v>
      </c>
      <c r="BE18" s="112">
        <v>0</v>
      </c>
      <c r="BF18" s="112">
        <f t="shared" si="14"/>
        <v>0</v>
      </c>
      <c r="BG18" s="112">
        <v>0</v>
      </c>
      <c r="BH18" s="112">
        <v>0</v>
      </c>
      <c r="BI18" s="112">
        <v>0</v>
      </c>
      <c r="BJ18" s="112">
        <v>0</v>
      </c>
      <c r="BK18" s="112">
        <f t="shared" si="15"/>
        <v>0</v>
      </c>
      <c r="BL18" s="112">
        <v>0</v>
      </c>
      <c r="BM18" s="112">
        <v>0</v>
      </c>
      <c r="BN18" s="112">
        <v>0</v>
      </c>
      <c r="BO18" s="112">
        <v>0</v>
      </c>
      <c r="BP18" s="112">
        <v>0</v>
      </c>
      <c r="BQ18" s="112">
        <v>0</v>
      </c>
      <c r="BR18" s="112">
        <v>0</v>
      </c>
      <c r="BS18" s="112">
        <v>0</v>
      </c>
      <c r="BT18" s="112">
        <v>0</v>
      </c>
      <c r="BU18" s="112">
        <v>0</v>
      </c>
      <c r="BV18" s="112">
        <v>0</v>
      </c>
      <c r="BW18" s="112">
        <f t="shared" si="16"/>
        <v>0</v>
      </c>
      <c r="BX18" s="112">
        <v>0</v>
      </c>
      <c r="BY18" s="112">
        <v>0</v>
      </c>
      <c r="BZ18" s="112">
        <f t="shared" si="17"/>
        <v>0</v>
      </c>
      <c r="CA18" s="112">
        <v>0</v>
      </c>
      <c r="CB18" s="112">
        <v>0</v>
      </c>
      <c r="CC18" s="112">
        <v>0</v>
      </c>
      <c r="CD18" s="112">
        <f t="shared" si="9"/>
        <v>0</v>
      </c>
      <c r="CE18" s="115">
        <v>6137</v>
      </c>
    </row>
    <row r="19" spans="1:83" s="116" customFormat="1" ht="12" customHeight="1">
      <c r="A19" s="111" t="s">
        <v>284</v>
      </c>
      <c r="B19" s="112">
        <v>60</v>
      </c>
      <c r="C19" s="112">
        <v>1187</v>
      </c>
      <c r="D19" s="112">
        <v>1</v>
      </c>
      <c r="E19" s="112">
        <f t="shared" si="11"/>
        <v>1248</v>
      </c>
      <c r="F19" s="112">
        <v>0</v>
      </c>
      <c r="G19" s="112">
        <v>0</v>
      </c>
      <c r="H19" s="112">
        <v>0</v>
      </c>
      <c r="I19" s="112">
        <v>0</v>
      </c>
      <c r="J19" s="113">
        <f t="shared" si="4"/>
        <v>0</v>
      </c>
      <c r="K19" s="112">
        <v>8198</v>
      </c>
      <c r="L19" s="112">
        <v>0</v>
      </c>
      <c r="M19" s="112">
        <v>962</v>
      </c>
      <c r="N19" s="112">
        <f t="shared" si="10"/>
        <v>9160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0</v>
      </c>
      <c r="AJ19" s="112">
        <v>0</v>
      </c>
      <c r="AK19" s="112">
        <v>0</v>
      </c>
      <c r="AL19" s="112">
        <v>0</v>
      </c>
      <c r="AM19" s="112">
        <v>0</v>
      </c>
      <c r="AN19" s="112">
        <v>0</v>
      </c>
      <c r="AO19" s="112">
        <v>0</v>
      </c>
      <c r="AP19" s="114">
        <f t="shared" si="6"/>
        <v>9160</v>
      </c>
      <c r="AQ19" s="112">
        <v>0</v>
      </c>
      <c r="AR19" s="112">
        <v>0</v>
      </c>
      <c r="AS19" s="113">
        <f t="shared" si="7"/>
        <v>0</v>
      </c>
      <c r="AT19" s="112">
        <v>0</v>
      </c>
      <c r="AU19" s="114">
        <f t="shared" si="8"/>
        <v>9160</v>
      </c>
      <c r="AV19" s="112">
        <v>0</v>
      </c>
      <c r="AW19" s="112">
        <v>3</v>
      </c>
      <c r="AX19" s="112">
        <f t="shared" si="12"/>
        <v>3</v>
      </c>
      <c r="AY19" s="112">
        <v>0</v>
      </c>
      <c r="AZ19" s="112">
        <v>0</v>
      </c>
      <c r="BA19" s="112">
        <v>0</v>
      </c>
      <c r="BB19" s="112">
        <v>0</v>
      </c>
      <c r="BC19" s="112">
        <f t="shared" si="13"/>
        <v>0</v>
      </c>
      <c r="BD19" s="112">
        <v>156</v>
      </c>
      <c r="BE19" s="112">
        <v>571</v>
      </c>
      <c r="BF19" s="112">
        <f t="shared" si="14"/>
        <v>727</v>
      </c>
      <c r="BG19" s="112">
        <v>0</v>
      </c>
      <c r="BH19" s="112">
        <v>0</v>
      </c>
      <c r="BI19" s="112">
        <v>0</v>
      </c>
      <c r="BJ19" s="112">
        <v>0</v>
      </c>
      <c r="BK19" s="112">
        <f t="shared" si="15"/>
        <v>0</v>
      </c>
      <c r="BL19" s="112">
        <v>0</v>
      </c>
      <c r="BM19" s="112">
        <v>0</v>
      </c>
      <c r="BN19" s="112">
        <v>0</v>
      </c>
      <c r="BO19" s="112">
        <v>0</v>
      </c>
      <c r="BP19" s="112">
        <v>0</v>
      </c>
      <c r="BQ19" s="112">
        <v>0</v>
      </c>
      <c r="BR19" s="112">
        <v>0</v>
      </c>
      <c r="BS19" s="112">
        <v>0</v>
      </c>
      <c r="BT19" s="112">
        <v>39</v>
      </c>
      <c r="BU19" s="112">
        <v>29</v>
      </c>
      <c r="BV19" s="112">
        <v>15</v>
      </c>
      <c r="BW19" s="112">
        <f t="shared" si="16"/>
        <v>83</v>
      </c>
      <c r="BX19" s="112">
        <v>3</v>
      </c>
      <c r="BY19" s="112">
        <v>11</v>
      </c>
      <c r="BZ19" s="112">
        <f t="shared" si="17"/>
        <v>14</v>
      </c>
      <c r="CA19" s="112">
        <v>0</v>
      </c>
      <c r="CB19" s="112">
        <v>0</v>
      </c>
      <c r="CC19" s="112">
        <v>0</v>
      </c>
      <c r="CD19" s="112">
        <f t="shared" si="9"/>
        <v>827</v>
      </c>
      <c r="CE19" s="115">
        <v>11235</v>
      </c>
    </row>
    <row r="20" spans="1:83" s="116" customFormat="1" ht="12" customHeight="1">
      <c r="A20" s="111" t="s">
        <v>127</v>
      </c>
      <c r="B20" s="112">
        <v>1015</v>
      </c>
      <c r="C20" s="112">
        <v>1217</v>
      </c>
      <c r="D20" s="112">
        <v>1849</v>
      </c>
      <c r="E20" s="112">
        <f t="shared" si="11"/>
        <v>4081</v>
      </c>
      <c r="F20" s="112">
        <v>2</v>
      </c>
      <c r="G20" s="112">
        <v>0</v>
      </c>
      <c r="H20" s="112">
        <v>0</v>
      </c>
      <c r="I20" s="112">
        <v>0</v>
      </c>
      <c r="J20" s="113">
        <f t="shared" si="4"/>
        <v>2</v>
      </c>
      <c r="K20" s="112">
        <v>259</v>
      </c>
      <c r="L20" s="112">
        <v>0</v>
      </c>
      <c r="M20" s="112">
        <v>282</v>
      </c>
      <c r="N20" s="112">
        <f t="shared" si="10"/>
        <v>541</v>
      </c>
      <c r="O20" s="112">
        <v>1</v>
      </c>
      <c r="P20" s="112">
        <v>9</v>
      </c>
      <c r="Q20" s="112">
        <v>71</v>
      </c>
      <c r="R20" s="112">
        <v>16</v>
      </c>
      <c r="S20" s="112">
        <v>21</v>
      </c>
      <c r="T20" s="112">
        <v>3313</v>
      </c>
      <c r="U20" s="112">
        <v>2979</v>
      </c>
      <c r="V20" s="112">
        <v>0</v>
      </c>
      <c r="W20" s="112">
        <v>0</v>
      </c>
      <c r="X20" s="112">
        <v>1</v>
      </c>
      <c r="Y20" s="112">
        <v>154</v>
      </c>
      <c r="Z20" s="112">
        <v>0</v>
      </c>
      <c r="AA20" s="112">
        <v>0</v>
      </c>
      <c r="AB20" s="112">
        <v>0</v>
      </c>
      <c r="AC20" s="112">
        <v>1422</v>
      </c>
      <c r="AD20" s="112">
        <v>65</v>
      </c>
      <c r="AE20" s="112">
        <v>632</v>
      </c>
      <c r="AF20" s="112">
        <v>0</v>
      </c>
      <c r="AG20" s="112">
        <v>10</v>
      </c>
      <c r="AH20" s="112">
        <v>0</v>
      </c>
      <c r="AI20" s="112">
        <v>0</v>
      </c>
      <c r="AJ20" s="112">
        <v>0</v>
      </c>
      <c r="AK20" s="112">
        <v>0</v>
      </c>
      <c r="AL20" s="112">
        <v>0</v>
      </c>
      <c r="AM20" s="112">
        <v>0</v>
      </c>
      <c r="AN20" s="112">
        <v>3</v>
      </c>
      <c r="AO20" s="112">
        <v>0</v>
      </c>
      <c r="AP20" s="114">
        <f t="shared" si="6"/>
        <v>9238</v>
      </c>
      <c r="AQ20" s="112">
        <v>0</v>
      </c>
      <c r="AR20" s="112">
        <v>0</v>
      </c>
      <c r="AS20" s="113">
        <f t="shared" si="7"/>
        <v>0</v>
      </c>
      <c r="AT20" s="112">
        <v>468</v>
      </c>
      <c r="AU20" s="114">
        <f t="shared" si="8"/>
        <v>9708</v>
      </c>
      <c r="AV20" s="112">
        <v>0</v>
      </c>
      <c r="AW20" s="112">
        <v>247</v>
      </c>
      <c r="AX20" s="112">
        <f t="shared" si="12"/>
        <v>247</v>
      </c>
      <c r="AY20" s="112">
        <v>0</v>
      </c>
      <c r="AZ20" s="112">
        <v>0</v>
      </c>
      <c r="BA20" s="112">
        <v>0</v>
      </c>
      <c r="BB20" s="112">
        <v>0</v>
      </c>
      <c r="BC20" s="112">
        <f t="shared" si="13"/>
        <v>0</v>
      </c>
      <c r="BD20" s="112">
        <v>0</v>
      </c>
      <c r="BE20" s="112">
        <v>0</v>
      </c>
      <c r="BF20" s="112">
        <f t="shared" si="14"/>
        <v>0</v>
      </c>
      <c r="BG20" s="112">
        <v>0</v>
      </c>
      <c r="BH20" s="112">
        <v>0</v>
      </c>
      <c r="BI20" s="112">
        <v>0</v>
      </c>
      <c r="BJ20" s="112">
        <v>0</v>
      </c>
      <c r="BK20" s="112">
        <f t="shared" si="15"/>
        <v>0</v>
      </c>
      <c r="BL20" s="112">
        <v>0</v>
      </c>
      <c r="BM20" s="112">
        <v>0</v>
      </c>
      <c r="BN20" s="112">
        <v>0</v>
      </c>
      <c r="BO20" s="112">
        <v>3</v>
      </c>
      <c r="BP20" s="112">
        <v>0</v>
      </c>
      <c r="BQ20" s="112">
        <v>0</v>
      </c>
      <c r="BR20" s="112">
        <v>0</v>
      </c>
      <c r="BS20" s="112">
        <v>0</v>
      </c>
      <c r="BT20" s="112">
        <v>29</v>
      </c>
      <c r="BU20" s="112">
        <v>2</v>
      </c>
      <c r="BV20" s="112">
        <v>0</v>
      </c>
      <c r="BW20" s="112">
        <f t="shared" si="16"/>
        <v>31</v>
      </c>
      <c r="BX20" s="112">
        <v>0</v>
      </c>
      <c r="BY20" s="112">
        <v>0</v>
      </c>
      <c r="BZ20" s="112">
        <f t="shared" si="17"/>
        <v>0</v>
      </c>
      <c r="CA20" s="112">
        <v>0</v>
      </c>
      <c r="CB20" s="112">
        <v>0</v>
      </c>
      <c r="CC20" s="112">
        <v>0</v>
      </c>
      <c r="CD20" s="112">
        <f t="shared" si="9"/>
        <v>281</v>
      </c>
      <c r="CE20" s="115">
        <v>14070</v>
      </c>
    </row>
    <row r="21" spans="1:83" s="116" customFormat="1" ht="12" customHeight="1">
      <c r="A21" s="117" t="s">
        <v>285</v>
      </c>
      <c r="B21" s="118">
        <v>13</v>
      </c>
      <c r="C21" s="118">
        <v>21</v>
      </c>
      <c r="D21" s="118">
        <v>380</v>
      </c>
      <c r="E21" s="118">
        <f t="shared" si="11"/>
        <v>414</v>
      </c>
      <c r="F21" s="118">
        <v>0</v>
      </c>
      <c r="G21" s="118">
        <v>0</v>
      </c>
      <c r="H21" s="118">
        <v>0</v>
      </c>
      <c r="I21" s="118">
        <v>0</v>
      </c>
      <c r="J21" s="119">
        <f t="shared" si="4"/>
        <v>0</v>
      </c>
      <c r="K21" s="118">
        <v>827</v>
      </c>
      <c r="L21" s="118">
        <v>0</v>
      </c>
      <c r="M21" s="118">
        <v>0</v>
      </c>
      <c r="N21" s="118">
        <f t="shared" si="10"/>
        <v>827</v>
      </c>
      <c r="O21" s="118">
        <v>0</v>
      </c>
      <c r="P21" s="118">
        <v>0</v>
      </c>
      <c r="Q21" s="118">
        <v>0</v>
      </c>
      <c r="R21" s="118">
        <v>0</v>
      </c>
      <c r="S21" s="118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8">
        <v>0</v>
      </c>
      <c r="AF21" s="118">
        <v>0</v>
      </c>
      <c r="AG21" s="118">
        <v>0</v>
      </c>
      <c r="AH21" s="118">
        <v>0</v>
      </c>
      <c r="AI21" s="118">
        <v>0</v>
      </c>
      <c r="AJ21" s="118">
        <v>0</v>
      </c>
      <c r="AK21" s="118">
        <v>0</v>
      </c>
      <c r="AL21" s="118">
        <v>0</v>
      </c>
      <c r="AM21" s="118">
        <v>0</v>
      </c>
      <c r="AN21" s="118">
        <v>0</v>
      </c>
      <c r="AO21" s="118">
        <v>0</v>
      </c>
      <c r="AP21" s="120">
        <f t="shared" si="6"/>
        <v>827</v>
      </c>
      <c r="AQ21" s="118">
        <v>0</v>
      </c>
      <c r="AR21" s="118">
        <v>0</v>
      </c>
      <c r="AS21" s="119">
        <f t="shared" si="7"/>
        <v>0</v>
      </c>
      <c r="AT21" s="118">
        <v>0</v>
      </c>
      <c r="AU21" s="120">
        <f t="shared" si="8"/>
        <v>827</v>
      </c>
      <c r="AV21" s="118">
        <v>0</v>
      </c>
      <c r="AW21" s="118">
        <v>0</v>
      </c>
      <c r="AX21" s="118">
        <f t="shared" si="12"/>
        <v>0</v>
      </c>
      <c r="AY21" s="118">
        <v>0</v>
      </c>
      <c r="AZ21" s="118">
        <v>0</v>
      </c>
      <c r="BA21" s="118">
        <v>0</v>
      </c>
      <c r="BB21" s="118">
        <v>0</v>
      </c>
      <c r="BC21" s="118">
        <f t="shared" si="13"/>
        <v>0</v>
      </c>
      <c r="BD21" s="118">
        <v>43</v>
      </c>
      <c r="BE21" s="118">
        <v>384</v>
      </c>
      <c r="BF21" s="118">
        <f t="shared" si="14"/>
        <v>427</v>
      </c>
      <c r="BG21" s="118">
        <v>0</v>
      </c>
      <c r="BH21" s="118">
        <v>0</v>
      </c>
      <c r="BI21" s="118">
        <v>0</v>
      </c>
      <c r="BJ21" s="118">
        <v>0</v>
      </c>
      <c r="BK21" s="118">
        <f t="shared" si="15"/>
        <v>0</v>
      </c>
      <c r="BL21" s="118">
        <v>0</v>
      </c>
      <c r="BM21" s="118">
        <v>0</v>
      </c>
      <c r="BN21" s="118">
        <v>0</v>
      </c>
      <c r="BO21" s="118">
        <v>0</v>
      </c>
      <c r="BP21" s="118">
        <v>0</v>
      </c>
      <c r="BQ21" s="118">
        <v>0</v>
      </c>
      <c r="BR21" s="118">
        <v>0</v>
      </c>
      <c r="BS21" s="118">
        <v>0</v>
      </c>
      <c r="BT21" s="118">
        <v>86</v>
      </c>
      <c r="BU21" s="118">
        <v>67</v>
      </c>
      <c r="BV21" s="118">
        <v>33</v>
      </c>
      <c r="BW21" s="118">
        <f t="shared" si="16"/>
        <v>186</v>
      </c>
      <c r="BX21" s="118">
        <v>7</v>
      </c>
      <c r="BY21" s="118">
        <v>20</v>
      </c>
      <c r="BZ21" s="118">
        <f t="shared" si="17"/>
        <v>27</v>
      </c>
      <c r="CA21" s="118">
        <v>0</v>
      </c>
      <c r="CB21" s="118">
        <v>0</v>
      </c>
      <c r="CC21" s="118">
        <v>0</v>
      </c>
      <c r="CD21" s="118">
        <f t="shared" si="9"/>
        <v>640</v>
      </c>
      <c r="CE21" s="121">
        <v>1881</v>
      </c>
    </row>
    <row r="22" spans="1:83" s="116" customFormat="1" ht="12" customHeight="1">
      <c r="A22" s="64" t="s">
        <v>392</v>
      </c>
      <c r="B22" s="122">
        <f>SUM(B23:B27)</f>
        <v>41</v>
      </c>
      <c r="C22" s="122">
        <f t="shared" ref="C22:AJ22" si="18">SUM(C23:C27)</f>
        <v>312</v>
      </c>
      <c r="D22" s="122">
        <f t="shared" si="18"/>
        <v>9</v>
      </c>
      <c r="E22" s="122">
        <f>SUM(B22:D22)</f>
        <v>362</v>
      </c>
      <c r="F22" s="122">
        <f t="shared" si="18"/>
        <v>405</v>
      </c>
      <c r="G22" s="122">
        <f t="shared" si="18"/>
        <v>7078</v>
      </c>
      <c r="H22" s="122">
        <f t="shared" si="18"/>
        <v>1007</v>
      </c>
      <c r="I22" s="122">
        <f t="shared" si="18"/>
        <v>859</v>
      </c>
      <c r="J22" s="123">
        <f t="shared" si="4"/>
        <v>9349</v>
      </c>
      <c r="K22" s="122">
        <f t="shared" si="18"/>
        <v>96</v>
      </c>
      <c r="L22" s="122">
        <f t="shared" si="18"/>
        <v>19</v>
      </c>
      <c r="M22" s="122">
        <f t="shared" si="18"/>
        <v>625</v>
      </c>
      <c r="N22" s="122">
        <f t="shared" si="18"/>
        <v>740</v>
      </c>
      <c r="O22" s="122">
        <f t="shared" si="18"/>
        <v>113</v>
      </c>
      <c r="P22" s="122">
        <f t="shared" si="18"/>
        <v>0</v>
      </c>
      <c r="Q22" s="122">
        <f t="shared" si="18"/>
        <v>146</v>
      </c>
      <c r="R22" s="122">
        <f t="shared" si="18"/>
        <v>0</v>
      </c>
      <c r="S22" s="122">
        <f t="shared" si="18"/>
        <v>0</v>
      </c>
      <c r="T22" s="122">
        <f t="shared" si="18"/>
        <v>27</v>
      </c>
      <c r="U22" s="122">
        <f t="shared" si="18"/>
        <v>433</v>
      </c>
      <c r="V22" s="122">
        <f t="shared" si="18"/>
        <v>0</v>
      </c>
      <c r="W22" s="122">
        <f t="shared" si="18"/>
        <v>81528</v>
      </c>
      <c r="X22" s="122">
        <f t="shared" si="18"/>
        <v>207</v>
      </c>
      <c r="Y22" s="122">
        <f t="shared" si="18"/>
        <v>4537</v>
      </c>
      <c r="Z22" s="122">
        <f t="shared" si="18"/>
        <v>198</v>
      </c>
      <c r="AA22" s="122">
        <f t="shared" si="18"/>
        <v>19</v>
      </c>
      <c r="AB22" s="122">
        <f t="shared" si="18"/>
        <v>27</v>
      </c>
      <c r="AC22" s="122">
        <f t="shared" si="18"/>
        <v>72</v>
      </c>
      <c r="AD22" s="122">
        <f t="shared" si="18"/>
        <v>5994</v>
      </c>
      <c r="AE22" s="122">
        <f t="shared" si="18"/>
        <v>20913</v>
      </c>
      <c r="AF22" s="122">
        <f t="shared" si="18"/>
        <v>9301</v>
      </c>
      <c r="AG22" s="122">
        <f t="shared" si="18"/>
        <v>229</v>
      </c>
      <c r="AH22" s="122">
        <f t="shared" si="18"/>
        <v>2</v>
      </c>
      <c r="AI22" s="122">
        <f t="shared" si="18"/>
        <v>69</v>
      </c>
      <c r="AJ22" s="122">
        <f t="shared" si="18"/>
        <v>15</v>
      </c>
      <c r="AK22" s="122">
        <f t="shared" ref="AK22:CE22" si="19">SUM(AK23:AK27)</f>
        <v>81</v>
      </c>
      <c r="AL22" s="122">
        <f t="shared" si="19"/>
        <v>265</v>
      </c>
      <c r="AM22" s="122">
        <f t="shared" si="19"/>
        <v>0</v>
      </c>
      <c r="AN22" s="122">
        <f t="shared" si="19"/>
        <v>31</v>
      </c>
      <c r="AO22" s="122">
        <f t="shared" si="19"/>
        <v>0</v>
      </c>
      <c r="AP22" s="124">
        <f t="shared" si="6"/>
        <v>124947</v>
      </c>
      <c r="AQ22" s="122">
        <f t="shared" si="19"/>
        <v>7856</v>
      </c>
      <c r="AR22" s="122">
        <f t="shared" si="19"/>
        <v>362</v>
      </c>
      <c r="AS22" s="123">
        <f t="shared" si="7"/>
        <v>8218</v>
      </c>
      <c r="AT22" s="122">
        <f t="shared" si="19"/>
        <v>7377</v>
      </c>
      <c r="AU22" s="124">
        <f t="shared" si="8"/>
        <v>149891</v>
      </c>
      <c r="AV22" s="122">
        <f t="shared" si="19"/>
        <v>0</v>
      </c>
      <c r="AW22" s="122">
        <f t="shared" si="19"/>
        <v>60</v>
      </c>
      <c r="AX22" s="122">
        <f t="shared" si="12"/>
        <v>60</v>
      </c>
      <c r="AY22" s="122">
        <f t="shared" si="19"/>
        <v>0</v>
      </c>
      <c r="AZ22" s="122">
        <f t="shared" si="19"/>
        <v>0</v>
      </c>
      <c r="BA22" s="122">
        <f t="shared" si="19"/>
        <v>0</v>
      </c>
      <c r="BB22" s="122">
        <f t="shared" si="19"/>
        <v>5</v>
      </c>
      <c r="BC22" s="122">
        <f t="shared" si="13"/>
        <v>5</v>
      </c>
      <c r="BD22" s="122">
        <f t="shared" si="19"/>
        <v>0</v>
      </c>
      <c r="BE22" s="122">
        <f t="shared" si="19"/>
        <v>0</v>
      </c>
      <c r="BF22" s="122">
        <f t="shared" si="14"/>
        <v>0</v>
      </c>
      <c r="BG22" s="122">
        <f t="shared" si="19"/>
        <v>0</v>
      </c>
      <c r="BH22" s="122">
        <f t="shared" si="19"/>
        <v>0</v>
      </c>
      <c r="BI22" s="122">
        <f t="shared" si="19"/>
        <v>1</v>
      </c>
      <c r="BJ22" s="122">
        <f t="shared" si="19"/>
        <v>2</v>
      </c>
      <c r="BK22" s="122">
        <f>SUM(BG22:BJ22)</f>
        <v>3</v>
      </c>
      <c r="BL22" s="122">
        <f t="shared" si="19"/>
        <v>0</v>
      </c>
      <c r="BM22" s="122">
        <f t="shared" si="19"/>
        <v>228</v>
      </c>
      <c r="BN22" s="122">
        <f t="shared" si="19"/>
        <v>0</v>
      </c>
      <c r="BO22" s="122">
        <f t="shared" si="19"/>
        <v>48</v>
      </c>
      <c r="BP22" s="122">
        <f t="shared" si="19"/>
        <v>0</v>
      </c>
      <c r="BQ22" s="122">
        <f t="shared" si="19"/>
        <v>0</v>
      </c>
      <c r="BR22" s="122">
        <f t="shared" si="19"/>
        <v>0</v>
      </c>
      <c r="BS22" s="122">
        <f t="shared" si="19"/>
        <v>0</v>
      </c>
      <c r="BT22" s="122">
        <f t="shared" si="19"/>
        <v>70</v>
      </c>
      <c r="BU22" s="122">
        <f t="shared" si="19"/>
        <v>18</v>
      </c>
      <c r="BV22" s="122">
        <f t="shared" si="19"/>
        <v>3</v>
      </c>
      <c r="BW22" s="122">
        <f t="shared" si="16"/>
        <v>91</v>
      </c>
      <c r="BX22" s="122">
        <f t="shared" si="19"/>
        <v>2</v>
      </c>
      <c r="BY22" s="122">
        <f t="shared" si="19"/>
        <v>1</v>
      </c>
      <c r="BZ22" s="122">
        <f t="shared" si="17"/>
        <v>3</v>
      </c>
      <c r="CA22" s="122">
        <f t="shared" si="19"/>
        <v>0</v>
      </c>
      <c r="CB22" s="122">
        <f t="shared" si="19"/>
        <v>0</v>
      </c>
      <c r="CC22" s="122">
        <f t="shared" si="19"/>
        <v>0</v>
      </c>
      <c r="CD22" s="122">
        <f t="shared" si="9"/>
        <v>438</v>
      </c>
      <c r="CE22" s="125">
        <f t="shared" si="19"/>
        <v>150691</v>
      </c>
    </row>
    <row r="23" spans="1:83" s="116" customFormat="1" ht="12" customHeight="1">
      <c r="A23" s="111" t="s">
        <v>134</v>
      </c>
      <c r="B23" s="112">
        <v>0</v>
      </c>
      <c r="C23" s="112">
        <v>0</v>
      </c>
      <c r="D23" s="112">
        <v>0</v>
      </c>
      <c r="E23" s="112">
        <f t="shared" si="11"/>
        <v>0</v>
      </c>
      <c r="F23" s="112">
        <v>0</v>
      </c>
      <c r="G23" s="112">
        <v>0</v>
      </c>
      <c r="H23" s="112">
        <v>0</v>
      </c>
      <c r="I23" s="112">
        <v>3</v>
      </c>
      <c r="J23" s="113">
        <f t="shared" si="4"/>
        <v>3</v>
      </c>
      <c r="K23" s="112">
        <v>5</v>
      </c>
      <c r="L23" s="112">
        <v>0</v>
      </c>
      <c r="M23" s="112">
        <v>9</v>
      </c>
      <c r="N23" s="112">
        <f>SUM(K23:M23)</f>
        <v>14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12">
        <v>0</v>
      </c>
      <c r="V23" s="112">
        <v>0</v>
      </c>
      <c r="W23" s="112">
        <v>30</v>
      </c>
      <c r="X23" s="112">
        <v>0</v>
      </c>
      <c r="Y23" s="112">
        <v>54</v>
      </c>
      <c r="Z23" s="112">
        <v>0</v>
      </c>
      <c r="AA23" s="112">
        <v>0</v>
      </c>
      <c r="AB23" s="112">
        <v>0</v>
      </c>
      <c r="AC23" s="112">
        <v>0</v>
      </c>
      <c r="AD23" s="112">
        <v>5</v>
      </c>
      <c r="AE23" s="112">
        <v>5949</v>
      </c>
      <c r="AF23" s="112">
        <v>408</v>
      </c>
      <c r="AG23" s="112">
        <v>0</v>
      </c>
      <c r="AH23" s="112">
        <v>0</v>
      </c>
      <c r="AI23" s="112">
        <v>0</v>
      </c>
      <c r="AJ23" s="112">
        <v>0</v>
      </c>
      <c r="AK23" s="112">
        <v>0</v>
      </c>
      <c r="AL23" s="112">
        <v>61</v>
      </c>
      <c r="AM23" s="112">
        <v>0</v>
      </c>
      <c r="AN23" s="112">
        <v>0</v>
      </c>
      <c r="AO23" s="112">
        <v>0</v>
      </c>
      <c r="AP23" s="114">
        <f t="shared" si="6"/>
        <v>6521</v>
      </c>
      <c r="AQ23" s="112">
        <v>812</v>
      </c>
      <c r="AR23" s="112">
        <v>0</v>
      </c>
      <c r="AS23" s="113">
        <f t="shared" si="7"/>
        <v>812</v>
      </c>
      <c r="AT23" s="112">
        <v>0</v>
      </c>
      <c r="AU23" s="114">
        <f t="shared" si="8"/>
        <v>7336</v>
      </c>
      <c r="AV23" s="112">
        <v>0</v>
      </c>
      <c r="AW23" s="112">
        <v>0</v>
      </c>
      <c r="AX23" s="112">
        <f t="shared" si="12"/>
        <v>0</v>
      </c>
      <c r="AY23" s="112">
        <v>0</v>
      </c>
      <c r="AZ23" s="112">
        <v>0</v>
      </c>
      <c r="BA23" s="112">
        <v>0</v>
      </c>
      <c r="BB23" s="112">
        <v>0</v>
      </c>
      <c r="BC23" s="112">
        <f t="shared" si="13"/>
        <v>0</v>
      </c>
      <c r="BD23" s="112">
        <v>0</v>
      </c>
      <c r="BE23" s="112">
        <v>0</v>
      </c>
      <c r="BF23" s="112">
        <f t="shared" si="14"/>
        <v>0</v>
      </c>
      <c r="BG23" s="112">
        <v>0</v>
      </c>
      <c r="BH23" s="112">
        <v>0</v>
      </c>
      <c r="BI23" s="112">
        <v>0</v>
      </c>
      <c r="BJ23" s="112">
        <v>0</v>
      </c>
      <c r="BK23" s="112">
        <f t="shared" si="15"/>
        <v>0</v>
      </c>
      <c r="BL23" s="112">
        <v>0</v>
      </c>
      <c r="BM23" s="112">
        <v>0</v>
      </c>
      <c r="BN23" s="112">
        <v>0</v>
      </c>
      <c r="BO23" s="112">
        <v>8</v>
      </c>
      <c r="BP23" s="112">
        <v>0</v>
      </c>
      <c r="BQ23" s="112">
        <v>0</v>
      </c>
      <c r="BR23" s="112">
        <v>0</v>
      </c>
      <c r="BS23" s="112">
        <v>0</v>
      </c>
      <c r="BT23" s="112">
        <v>0</v>
      </c>
      <c r="BU23" s="112">
        <v>0</v>
      </c>
      <c r="BV23" s="112">
        <v>0</v>
      </c>
      <c r="BW23" s="112">
        <f t="shared" si="16"/>
        <v>0</v>
      </c>
      <c r="BX23" s="112">
        <v>0</v>
      </c>
      <c r="BY23" s="112">
        <v>0</v>
      </c>
      <c r="BZ23" s="112">
        <f t="shared" si="17"/>
        <v>0</v>
      </c>
      <c r="CA23" s="112">
        <v>0</v>
      </c>
      <c r="CB23" s="112">
        <v>0</v>
      </c>
      <c r="CC23" s="112">
        <v>0</v>
      </c>
      <c r="CD23" s="112">
        <f t="shared" si="9"/>
        <v>8</v>
      </c>
      <c r="CE23" s="115">
        <v>7344</v>
      </c>
    </row>
    <row r="24" spans="1:83" s="116" customFormat="1" ht="12" customHeight="1">
      <c r="A24" s="111" t="s">
        <v>136</v>
      </c>
      <c r="B24" s="112">
        <v>41</v>
      </c>
      <c r="C24" s="112">
        <v>312</v>
      </c>
      <c r="D24" s="112">
        <v>9</v>
      </c>
      <c r="E24" s="112">
        <f t="shared" si="11"/>
        <v>362</v>
      </c>
      <c r="F24" s="112">
        <v>404</v>
      </c>
      <c r="G24" s="112">
        <v>447</v>
      </c>
      <c r="H24" s="112">
        <v>0</v>
      </c>
      <c r="I24" s="112">
        <v>0</v>
      </c>
      <c r="J24" s="113">
        <f t="shared" si="4"/>
        <v>851</v>
      </c>
      <c r="K24" s="112">
        <v>42</v>
      </c>
      <c r="L24" s="112">
        <v>19</v>
      </c>
      <c r="M24" s="112">
        <v>239</v>
      </c>
      <c r="N24" s="112">
        <f>SUM(K24:M24)</f>
        <v>300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4</v>
      </c>
      <c r="V24" s="112">
        <v>0</v>
      </c>
      <c r="W24" s="112">
        <v>0</v>
      </c>
      <c r="X24" s="112">
        <v>207</v>
      </c>
      <c r="Y24" s="112">
        <v>3451</v>
      </c>
      <c r="Z24" s="112">
        <v>124</v>
      </c>
      <c r="AA24" s="112">
        <v>0</v>
      </c>
      <c r="AB24" s="112">
        <v>0</v>
      </c>
      <c r="AC24" s="112">
        <v>0</v>
      </c>
      <c r="AD24" s="112">
        <v>5588</v>
      </c>
      <c r="AE24" s="112">
        <v>547</v>
      </c>
      <c r="AF24" s="112">
        <v>307</v>
      </c>
      <c r="AG24" s="112">
        <v>1</v>
      </c>
      <c r="AH24" s="112">
        <v>0</v>
      </c>
      <c r="AI24" s="112">
        <v>51</v>
      </c>
      <c r="AJ24" s="112">
        <v>0</v>
      </c>
      <c r="AK24" s="112">
        <v>0</v>
      </c>
      <c r="AL24" s="112">
        <v>36</v>
      </c>
      <c r="AM24" s="112">
        <v>0</v>
      </c>
      <c r="AN24" s="112">
        <v>31</v>
      </c>
      <c r="AO24" s="112">
        <v>0</v>
      </c>
      <c r="AP24" s="114">
        <f t="shared" si="6"/>
        <v>10647</v>
      </c>
      <c r="AQ24" s="112">
        <v>0</v>
      </c>
      <c r="AR24" s="112">
        <v>362</v>
      </c>
      <c r="AS24" s="113">
        <f t="shared" si="7"/>
        <v>362</v>
      </c>
      <c r="AT24" s="112">
        <v>7377</v>
      </c>
      <c r="AU24" s="114">
        <f t="shared" si="8"/>
        <v>19237</v>
      </c>
      <c r="AV24" s="112">
        <v>0</v>
      </c>
      <c r="AW24" s="112">
        <v>59</v>
      </c>
      <c r="AX24" s="112">
        <f t="shared" si="12"/>
        <v>59</v>
      </c>
      <c r="AY24" s="112">
        <v>0</v>
      </c>
      <c r="AZ24" s="112">
        <v>0</v>
      </c>
      <c r="BA24" s="112">
        <v>0</v>
      </c>
      <c r="BB24" s="112">
        <v>5</v>
      </c>
      <c r="BC24" s="112">
        <f t="shared" si="13"/>
        <v>5</v>
      </c>
      <c r="BD24" s="112">
        <v>0</v>
      </c>
      <c r="BE24" s="112">
        <v>0</v>
      </c>
      <c r="BF24" s="112">
        <f t="shared" si="14"/>
        <v>0</v>
      </c>
      <c r="BG24" s="112">
        <v>0</v>
      </c>
      <c r="BH24" s="112">
        <v>0</v>
      </c>
      <c r="BI24" s="112">
        <v>0</v>
      </c>
      <c r="BJ24" s="112">
        <v>0</v>
      </c>
      <c r="BK24" s="112">
        <f t="shared" si="15"/>
        <v>0</v>
      </c>
      <c r="BL24" s="112">
        <v>0</v>
      </c>
      <c r="BM24" s="112">
        <v>228</v>
      </c>
      <c r="BN24" s="112">
        <v>0</v>
      </c>
      <c r="BO24" s="112">
        <v>0</v>
      </c>
      <c r="BP24" s="112">
        <v>0</v>
      </c>
      <c r="BQ24" s="112">
        <v>0</v>
      </c>
      <c r="BR24" s="112">
        <v>0</v>
      </c>
      <c r="BS24" s="112">
        <v>0</v>
      </c>
      <c r="BT24" s="112">
        <v>70</v>
      </c>
      <c r="BU24" s="112">
        <v>18</v>
      </c>
      <c r="BV24" s="112">
        <v>3</v>
      </c>
      <c r="BW24" s="112">
        <f t="shared" si="16"/>
        <v>91</v>
      </c>
      <c r="BX24" s="112">
        <v>0</v>
      </c>
      <c r="BY24" s="112">
        <v>1</v>
      </c>
      <c r="BZ24" s="112">
        <f t="shared" si="17"/>
        <v>1</v>
      </c>
      <c r="CA24" s="112">
        <v>0</v>
      </c>
      <c r="CB24" s="112">
        <v>0</v>
      </c>
      <c r="CC24" s="112">
        <v>0</v>
      </c>
      <c r="CD24" s="112">
        <f t="shared" si="9"/>
        <v>384</v>
      </c>
      <c r="CE24" s="115">
        <v>19983</v>
      </c>
    </row>
    <row r="25" spans="1:83" s="116" customFormat="1" ht="12" customHeight="1">
      <c r="A25" s="111" t="s">
        <v>286</v>
      </c>
      <c r="B25" s="112">
        <v>0</v>
      </c>
      <c r="C25" s="112">
        <v>0</v>
      </c>
      <c r="D25" s="112">
        <v>0</v>
      </c>
      <c r="E25" s="112">
        <f t="shared" si="11"/>
        <v>0</v>
      </c>
      <c r="F25" s="112">
        <v>1</v>
      </c>
      <c r="G25" s="112">
        <v>6586</v>
      </c>
      <c r="H25" s="112">
        <v>163</v>
      </c>
      <c r="I25" s="112">
        <v>10</v>
      </c>
      <c r="J25" s="113">
        <f t="shared" si="4"/>
        <v>6760</v>
      </c>
      <c r="K25" s="112">
        <v>49</v>
      </c>
      <c r="L25" s="112">
        <v>0</v>
      </c>
      <c r="M25" s="112">
        <v>377</v>
      </c>
      <c r="N25" s="112">
        <f>SUM(K25:M25)</f>
        <v>426</v>
      </c>
      <c r="O25" s="112">
        <v>113</v>
      </c>
      <c r="P25" s="112">
        <v>0</v>
      </c>
      <c r="Q25" s="112">
        <v>146</v>
      </c>
      <c r="R25" s="112">
        <v>0</v>
      </c>
      <c r="S25" s="112">
        <v>0</v>
      </c>
      <c r="T25" s="112">
        <v>27</v>
      </c>
      <c r="U25" s="112">
        <v>429</v>
      </c>
      <c r="V25" s="112">
        <v>0</v>
      </c>
      <c r="W25" s="112">
        <v>81498</v>
      </c>
      <c r="X25" s="112">
        <v>0</v>
      </c>
      <c r="Y25" s="112">
        <v>1032</v>
      </c>
      <c r="Z25" s="112">
        <v>74</v>
      </c>
      <c r="AA25" s="112">
        <v>19</v>
      </c>
      <c r="AB25" s="112">
        <v>27</v>
      </c>
      <c r="AC25" s="112">
        <v>72</v>
      </c>
      <c r="AD25" s="112">
        <v>244</v>
      </c>
      <c r="AE25" s="112">
        <v>318</v>
      </c>
      <c r="AF25" s="112">
        <v>222</v>
      </c>
      <c r="AG25" s="112">
        <v>228</v>
      </c>
      <c r="AH25" s="112">
        <v>2</v>
      </c>
      <c r="AI25" s="112">
        <v>18</v>
      </c>
      <c r="AJ25" s="112">
        <v>15</v>
      </c>
      <c r="AK25" s="112">
        <v>81</v>
      </c>
      <c r="AL25" s="112">
        <v>157</v>
      </c>
      <c r="AM25" s="112">
        <v>0</v>
      </c>
      <c r="AN25" s="112">
        <v>0</v>
      </c>
      <c r="AO25" s="112">
        <v>0</v>
      </c>
      <c r="AP25" s="114">
        <f t="shared" si="6"/>
        <v>85148</v>
      </c>
      <c r="AQ25" s="112">
        <v>7044</v>
      </c>
      <c r="AR25" s="112">
        <v>0</v>
      </c>
      <c r="AS25" s="113">
        <f t="shared" si="7"/>
        <v>7044</v>
      </c>
      <c r="AT25" s="112">
        <v>0</v>
      </c>
      <c r="AU25" s="114">
        <f t="shared" si="8"/>
        <v>98952</v>
      </c>
      <c r="AV25" s="112">
        <v>0</v>
      </c>
      <c r="AW25" s="112">
        <v>1</v>
      </c>
      <c r="AX25" s="112">
        <f t="shared" si="12"/>
        <v>1</v>
      </c>
      <c r="AY25" s="112">
        <v>0</v>
      </c>
      <c r="AZ25" s="112">
        <v>0</v>
      </c>
      <c r="BA25" s="112">
        <v>0</v>
      </c>
      <c r="BB25" s="112">
        <v>0</v>
      </c>
      <c r="BC25" s="112">
        <f t="shared" si="13"/>
        <v>0</v>
      </c>
      <c r="BD25" s="112">
        <v>0</v>
      </c>
      <c r="BE25" s="112">
        <v>0</v>
      </c>
      <c r="BF25" s="112">
        <f t="shared" si="14"/>
        <v>0</v>
      </c>
      <c r="BG25" s="112">
        <v>0</v>
      </c>
      <c r="BH25" s="112">
        <v>0</v>
      </c>
      <c r="BI25" s="112">
        <v>1</v>
      </c>
      <c r="BJ25" s="112">
        <v>2</v>
      </c>
      <c r="BK25" s="112">
        <f t="shared" si="15"/>
        <v>3</v>
      </c>
      <c r="BL25" s="112">
        <v>0</v>
      </c>
      <c r="BM25" s="112">
        <v>0</v>
      </c>
      <c r="BN25" s="112">
        <v>0</v>
      </c>
      <c r="BO25" s="112">
        <v>35</v>
      </c>
      <c r="BP25" s="112">
        <v>0</v>
      </c>
      <c r="BQ25" s="112">
        <v>0</v>
      </c>
      <c r="BR25" s="112">
        <v>0</v>
      </c>
      <c r="BS25" s="112">
        <v>0</v>
      </c>
      <c r="BT25" s="112">
        <v>0</v>
      </c>
      <c r="BU25" s="112">
        <v>0</v>
      </c>
      <c r="BV25" s="112">
        <v>0</v>
      </c>
      <c r="BW25" s="112">
        <f t="shared" si="16"/>
        <v>0</v>
      </c>
      <c r="BX25" s="112">
        <v>2</v>
      </c>
      <c r="BY25" s="112">
        <v>0</v>
      </c>
      <c r="BZ25" s="112">
        <f t="shared" si="17"/>
        <v>2</v>
      </c>
      <c r="CA25" s="112">
        <v>0</v>
      </c>
      <c r="CB25" s="112">
        <v>0</v>
      </c>
      <c r="CC25" s="112">
        <v>0</v>
      </c>
      <c r="CD25" s="112">
        <f t="shared" si="9"/>
        <v>41</v>
      </c>
      <c r="CE25" s="115">
        <v>98993</v>
      </c>
    </row>
    <row r="26" spans="1:83" s="116" customFormat="1" ht="12" customHeight="1">
      <c r="A26" s="111" t="s">
        <v>69</v>
      </c>
      <c r="B26" s="112">
        <v>0</v>
      </c>
      <c r="C26" s="112">
        <v>0</v>
      </c>
      <c r="D26" s="112">
        <v>0</v>
      </c>
      <c r="E26" s="112">
        <f t="shared" si="11"/>
        <v>0</v>
      </c>
      <c r="F26" s="112">
        <v>0</v>
      </c>
      <c r="G26" s="112">
        <v>0</v>
      </c>
      <c r="H26" s="112">
        <v>837</v>
      </c>
      <c r="I26" s="112">
        <v>20</v>
      </c>
      <c r="J26" s="113">
        <f t="shared" si="4"/>
        <v>857</v>
      </c>
      <c r="K26" s="112">
        <v>0</v>
      </c>
      <c r="L26" s="112">
        <v>0</v>
      </c>
      <c r="M26" s="112">
        <v>0</v>
      </c>
      <c r="N26" s="112">
        <f>SUM(K26:M26)</f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124</v>
      </c>
      <c r="AE26" s="112">
        <v>12426</v>
      </c>
      <c r="AF26" s="112">
        <v>0</v>
      </c>
      <c r="AG26" s="112">
        <v>0</v>
      </c>
      <c r="AH26" s="112">
        <v>0</v>
      </c>
      <c r="AI26" s="112">
        <v>0</v>
      </c>
      <c r="AJ26" s="112">
        <v>0</v>
      </c>
      <c r="AK26" s="112">
        <v>0</v>
      </c>
      <c r="AL26" s="112">
        <v>0</v>
      </c>
      <c r="AM26" s="112">
        <v>0</v>
      </c>
      <c r="AN26" s="112">
        <v>0</v>
      </c>
      <c r="AO26" s="112">
        <v>0</v>
      </c>
      <c r="AP26" s="114">
        <f t="shared" si="6"/>
        <v>12550</v>
      </c>
      <c r="AQ26" s="112">
        <v>0</v>
      </c>
      <c r="AR26" s="112">
        <v>0</v>
      </c>
      <c r="AS26" s="113">
        <f t="shared" si="7"/>
        <v>0</v>
      </c>
      <c r="AT26" s="112">
        <v>0</v>
      </c>
      <c r="AU26" s="114">
        <f t="shared" si="8"/>
        <v>13407</v>
      </c>
      <c r="AV26" s="112">
        <v>0</v>
      </c>
      <c r="AW26" s="112">
        <v>0</v>
      </c>
      <c r="AX26" s="112">
        <f t="shared" si="12"/>
        <v>0</v>
      </c>
      <c r="AY26" s="112">
        <v>0</v>
      </c>
      <c r="AZ26" s="112">
        <v>0</v>
      </c>
      <c r="BA26" s="112">
        <v>0</v>
      </c>
      <c r="BB26" s="112">
        <v>0</v>
      </c>
      <c r="BC26" s="112">
        <f t="shared" si="13"/>
        <v>0</v>
      </c>
      <c r="BD26" s="112">
        <v>0</v>
      </c>
      <c r="BE26" s="112">
        <v>0</v>
      </c>
      <c r="BF26" s="112">
        <f t="shared" si="14"/>
        <v>0</v>
      </c>
      <c r="BG26" s="112">
        <v>0</v>
      </c>
      <c r="BH26" s="112">
        <v>0</v>
      </c>
      <c r="BI26" s="112">
        <v>0</v>
      </c>
      <c r="BJ26" s="112">
        <v>0</v>
      </c>
      <c r="BK26" s="112">
        <f t="shared" si="15"/>
        <v>0</v>
      </c>
      <c r="BL26" s="112">
        <v>0</v>
      </c>
      <c r="BM26" s="112">
        <v>0</v>
      </c>
      <c r="BN26" s="112">
        <v>0</v>
      </c>
      <c r="BO26" s="112">
        <v>4</v>
      </c>
      <c r="BP26" s="112">
        <v>0</v>
      </c>
      <c r="BQ26" s="112">
        <v>0</v>
      </c>
      <c r="BR26" s="112">
        <v>0</v>
      </c>
      <c r="BS26" s="112">
        <v>0</v>
      </c>
      <c r="BT26" s="112">
        <v>0</v>
      </c>
      <c r="BU26" s="112">
        <v>0</v>
      </c>
      <c r="BV26" s="112">
        <v>0</v>
      </c>
      <c r="BW26" s="112">
        <f t="shared" si="16"/>
        <v>0</v>
      </c>
      <c r="BX26" s="112">
        <v>0</v>
      </c>
      <c r="BY26" s="112">
        <v>0</v>
      </c>
      <c r="BZ26" s="112">
        <f t="shared" si="17"/>
        <v>0</v>
      </c>
      <c r="CA26" s="112">
        <v>0</v>
      </c>
      <c r="CB26" s="112">
        <v>0</v>
      </c>
      <c r="CC26" s="112">
        <v>0</v>
      </c>
      <c r="CD26" s="112">
        <f t="shared" si="9"/>
        <v>4</v>
      </c>
      <c r="CE26" s="115">
        <v>13411</v>
      </c>
    </row>
    <row r="27" spans="1:83" s="116" customFormat="1" ht="12" customHeight="1">
      <c r="A27" s="117" t="s">
        <v>135</v>
      </c>
      <c r="B27" s="118">
        <v>0</v>
      </c>
      <c r="C27" s="118">
        <v>0</v>
      </c>
      <c r="D27" s="118">
        <v>0</v>
      </c>
      <c r="E27" s="118">
        <f t="shared" si="11"/>
        <v>0</v>
      </c>
      <c r="F27" s="118">
        <v>0</v>
      </c>
      <c r="G27" s="118">
        <v>45</v>
      </c>
      <c r="H27" s="118">
        <v>7</v>
      </c>
      <c r="I27" s="118">
        <v>826</v>
      </c>
      <c r="J27" s="119">
        <f t="shared" si="4"/>
        <v>878</v>
      </c>
      <c r="K27" s="118">
        <v>0</v>
      </c>
      <c r="L27" s="118">
        <v>0</v>
      </c>
      <c r="M27" s="118">
        <v>0</v>
      </c>
      <c r="N27" s="118">
        <f>SUM(K27:M27)</f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  <c r="U27" s="118">
        <v>0</v>
      </c>
      <c r="V27" s="118">
        <v>0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33</v>
      </c>
      <c r="AE27" s="118">
        <v>1673</v>
      </c>
      <c r="AF27" s="118">
        <v>8364</v>
      </c>
      <c r="AG27" s="118">
        <v>0</v>
      </c>
      <c r="AH27" s="118">
        <v>0</v>
      </c>
      <c r="AI27" s="118">
        <v>0</v>
      </c>
      <c r="AJ27" s="118">
        <v>0</v>
      </c>
      <c r="AK27" s="118">
        <v>0</v>
      </c>
      <c r="AL27" s="118">
        <v>11</v>
      </c>
      <c r="AM27" s="118">
        <v>0</v>
      </c>
      <c r="AN27" s="118">
        <v>0</v>
      </c>
      <c r="AO27" s="118">
        <v>0</v>
      </c>
      <c r="AP27" s="120">
        <f t="shared" si="6"/>
        <v>10081</v>
      </c>
      <c r="AQ27" s="118">
        <v>0</v>
      </c>
      <c r="AR27" s="118">
        <v>0</v>
      </c>
      <c r="AS27" s="119">
        <f t="shared" si="7"/>
        <v>0</v>
      </c>
      <c r="AT27" s="118">
        <v>0</v>
      </c>
      <c r="AU27" s="120">
        <f t="shared" si="8"/>
        <v>10959</v>
      </c>
      <c r="AV27" s="118">
        <v>0</v>
      </c>
      <c r="AW27" s="118">
        <v>0</v>
      </c>
      <c r="AX27" s="118">
        <f t="shared" si="12"/>
        <v>0</v>
      </c>
      <c r="AY27" s="118">
        <v>0</v>
      </c>
      <c r="AZ27" s="118">
        <v>0</v>
      </c>
      <c r="BA27" s="118">
        <v>0</v>
      </c>
      <c r="BB27" s="118">
        <v>0</v>
      </c>
      <c r="BC27" s="118">
        <f t="shared" si="13"/>
        <v>0</v>
      </c>
      <c r="BD27" s="118">
        <v>0</v>
      </c>
      <c r="BE27" s="118">
        <v>0</v>
      </c>
      <c r="BF27" s="118">
        <f t="shared" si="14"/>
        <v>0</v>
      </c>
      <c r="BG27" s="118">
        <v>0</v>
      </c>
      <c r="BH27" s="118">
        <v>0</v>
      </c>
      <c r="BI27" s="118">
        <v>0</v>
      </c>
      <c r="BJ27" s="118">
        <v>0</v>
      </c>
      <c r="BK27" s="118">
        <f t="shared" si="15"/>
        <v>0</v>
      </c>
      <c r="BL27" s="118">
        <v>0</v>
      </c>
      <c r="BM27" s="118">
        <v>0</v>
      </c>
      <c r="BN27" s="118">
        <v>0</v>
      </c>
      <c r="BO27" s="118">
        <v>1</v>
      </c>
      <c r="BP27" s="118">
        <v>0</v>
      </c>
      <c r="BQ27" s="118">
        <v>0</v>
      </c>
      <c r="BR27" s="118">
        <v>0</v>
      </c>
      <c r="BS27" s="118">
        <v>0</v>
      </c>
      <c r="BT27" s="118">
        <v>0</v>
      </c>
      <c r="BU27" s="118">
        <v>0</v>
      </c>
      <c r="BV27" s="118">
        <v>0</v>
      </c>
      <c r="BW27" s="118">
        <f t="shared" si="16"/>
        <v>0</v>
      </c>
      <c r="BX27" s="118">
        <v>0</v>
      </c>
      <c r="BY27" s="118">
        <v>0</v>
      </c>
      <c r="BZ27" s="118">
        <f t="shared" si="17"/>
        <v>0</v>
      </c>
      <c r="CA27" s="118">
        <v>0</v>
      </c>
      <c r="CB27" s="118">
        <v>0</v>
      </c>
      <c r="CC27" s="118">
        <v>0</v>
      </c>
      <c r="CD27" s="118">
        <f t="shared" si="9"/>
        <v>1</v>
      </c>
      <c r="CE27" s="121">
        <v>10960</v>
      </c>
    </row>
    <row r="28" spans="1:83" s="116" customFormat="1" ht="12" customHeight="1">
      <c r="A28" s="64" t="s">
        <v>393</v>
      </c>
      <c r="B28" s="122">
        <f>SUM(B29:B94)</f>
        <v>49556</v>
      </c>
      <c r="C28" s="122">
        <f t="shared" ref="C28:AJ28" si="20">SUM(C29:C94)</f>
        <v>24324</v>
      </c>
      <c r="D28" s="122">
        <f t="shared" si="20"/>
        <v>1623</v>
      </c>
      <c r="E28" s="122">
        <f>SUM(B28:D28)</f>
        <v>75503</v>
      </c>
      <c r="F28" s="122">
        <f t="shared" si="20"/>
        <v>4183</v>
      </c>
      <c r="G28" s="122">
        <f t="shared" si="20"/>
        <v>14780</v>
      </c>
      <c r="H28" s="122">
        <f t="shared" si="20"/>
        <v>7401</v>
      </c>
      <c r="I28" s="122">
        <f t="shared" si="20"/>
        <v>2591</v>
      </c>
      <c r="J28" s="123">
        <f t="shared" si="4"/>
        <v>28955</v>
      </c>
      <c r="K28" s="122">
        <f t="shared" si="20"/>
        <v>36210</v>
      </c>
      <c r="L28" s="122">
        <f t="shared" si="20"/>
        <v>4571</v>
      </c>
      <c r="M28" s="122">
        <f t="shared" si="20"/>
        <v>46115</v>
      </c>
      <c r="N28" s="122">
        <f t="shared" si="20"/>
        <v>86896</v>
      </c>
      <c r="O28" s="122">
        <f t="shared" si="20"/>
        <v>21257</v>
      </c>
      <c r="P28" s="122">
        <f t="shared" si="20"/>
        <v>2806</v>
      </c>
      <c r="Q28" s="122">
        <f t="shared" si="20"/>
        <v>19816</v>
      </c>
      <c r="R28" s="122">
        <f t="shared" si="20"/>
        <v>21943</v>
      </c>
      <c r="S28" s="122">
        <f t="shared" si="20"/>
        <v>14862</v>
      </c>
      <c r="T28" s="122">
        <f t="shared" si="20"/>
        <v>6095</v>
      </c>
      <c r="U28" s="122">
        <f t="shared" si="20"/>
        <v>23350</v>
      </c>
      <c r="V28" s="122">
        <f t="shared" si="20"/>
        <v>6674</v>
      </c>
      <c r="W28" s="122">
        <f t="shared" si="20"/>
        <v>119927</v>
      </c>
      <c r="X28" s="122">
        <f t="shared" si="20"/>
        <v>4155</v>
      </c>
      <c r="Y28" s="122">
        <f t="shared" si="20"/>
        <v>52520</v>
      </c>
      <c r="Z28" s="122">
        <f t="shared" si="20"/>
        <v>26648</v>
      </c>
      <c r="AA28" s="122">
        <f t="shared" si="20"/>
        <v>14340</v>
      </c>
      <c r="AB28" s="122">
        <f t="shared" si="20"/>
        <v>9425</v>
      </c>
      <c r="AC28" s="122">
        <f t="shared" si="20"/>
        <v>38649</v>
      </c>
      <c r="AD28" s="122">
        <f t="shared" si="20"/>
        <v>21281</v>
      </c>
      <c r="AE28" s="122">
        <f t="shared" si="20"/>
        <v>25342</v>
      </c>
      <c r="AF28" s="122">
        <f t="shared" si="20"/>
        <v>11908</v>
      </c>
      <c r="AG28" s="122">
        <f t="shared" si="20"/>
        <v>36715</v>
      </c>
      <c r="AH28" s="122">
        <f t="shared" si="20"/>
        <v>39843</v>
      </c>
      <c r="AI28" s="122">
        <f t="shared" si="20"/>
        <v>33714</v>
      </c>
      <c r="AJ28" s="122">
        <f t="shared" si="20"/>
        <v>51584</v>
      </c>
      <c r="AK28" s="122">
        <f t="shared" ref="AK28:CE28" si="21">SUM(AK29:AK94)</f>
        <v>91785</v>
      </c>
      <c r="AL28" s="122">
        <f t="shared" si="21"/>
        <v>45988</v>
      </c>
      <c r="AM28" s="122">
        <f t="shared" si="21"/>
        <v>19120</v>
      </c>
      <c r="AN28" s="122">
        <f t="shared" si="21"/>
        <v>21786</v>
      </c>
      <c r="AO28" s="122">
        <f t="shared" si="21"/>
        <v>22459</v>
      </c>
      <c r="AP28" s="124">
        <f t="shared" si="6"/>
        <v>890888</v>
      </c>
      <c r="AQ28" s="122">
        <f t="shared" si="21"/>
        <v>13076</v>
      </c>
      <c r="AR28" s="122">
        <f t="shared" si="21"/>
        <v>5034</v>
      </c>
      <c r="AS28" s="123">
        <f t="shared" si="7"/>
        <v>18110</v>
      </c>
      <c r="AT28" s="122">
        <f t="shared" si="21"/>
        <v>151591</v>
      </c>
      <c r="AU28" s="124">
        <f t="shared" si="8"/>
        <v>1089544</v>
      </c>
      <c r="AV28" s="122">
        <f t="shared" si="21"/>
        <v>21332</v>
      </c>
      <c r="AW28" s="122">
        <f t="shared" si="21"/>
        <v>36937</v>
      </c>
      <c r="AX28" s="122">
        <f t="shared" si="12"/>
        <v>58269</v>
      </c>
      <c r="AY28" s="122">
        <f t="shared" si="21"/>
        <v>69265</v>
      </c>
      <c r="AZ28" s="122">
        <f t="shared" si="21"/>
        <v>1714</v>
      </c>
      <c r="BA28" s="122">
        <f t="shared" si="21"/>
        <v>8724</v>
      </c>
      <c r="BB28" s="122">
        <f t="shared" si="21"/>
        <v>2632</v>
      </c>
      <c r="BC28" s="122">
        <f t="shared" si="13"/>
        <v>82335</v>
      </c>
      <c r="BD28" s="122">
        <f t="shared" si="21"/>
        <v>2086</v>
      </c>
      <c r="BE28" s="122">
        <f t="shared" si="21"/>
        <v>49512</v>
      </c>
      <c r="BF28" s="122">
        <f t="shared" si="14"/>
        <v>51598</v>
      </c>
      <c r="BG28" s="122">
        <f t="shared" si="21"/>
        <v>5418</v>
      </c>
      <c r="BH28" s="122">
        <f t="shared" si="21"/>
        <v>1862</v>
      </c>
      <c r="BI28" s="122">
        <f t="shared" si="21"/>
        <v>2682</v>
      </c>
      <c r="BJ28" s="122">
        <f t="shared" si="21"/>
        <v>4178</v>
      </c>
      <c r="BK28" s="122">
        <f>SUM(BG28:BJ28)</f>
        <v>14140</v>
      </c>
      <c r="BL28" s="122">
        <f t="shared" si="21"/>
        <v>6973</v>
      </c>
      <c r="BM28" s="122">
        <f t="shared" si="21"/>
        <v>4402</v>
      </c>
      <c r="BN28" s="122">
        <f t="shared" si="21"/>
        <v>4481</v>
      </c>
      <c r="BO28" s="122">
        <f t="shared" si="21"/>
        <v>4290</v>
      </c>
      <c r="BP28" s="122">
        <f t="shared" si="21"/>
        <v>4984</v>
      </c>
      <c r="BQ28" s="122">
        <f t="shared" si="21"/>
        <v>2477</v>
      </c>
      <c r="BR28" s="122">
        <f t="shared" si="21"/>
        <v>11061</v>
      </c>
      <c r="BS28" s="122">
        <f t="shared" si="21"/>
        <v>881</v>
      </c>
      <c r="BT28" s="122">
        <f t="shared" si="21"/>
        <v>16610</v>
      </c>
      <c r="BU28" s="122">
        <f t="shared" si="21"/>
        <v>9920</v>
      </c>
      <c r="BV28" s="122">
        <f t="shared" si="21"/>
        <v>13045</v>
      </c>
      <c r="BW28" s="122">
        <f t="shared" si="16"/>
        <v>39575</v>
      </c>
      <c r="BX28" s="122">
        <f t="shared" si="21"/>
        <v>1295</v>
      </c>
      <c r="BY28" s="122">
        <f t="shared" si="21"/>
        <v>24680</v>
      </c>
      <c r="BZ28" s="122">
        <f t="shared" si="17"/>
        <v>25975</v>
      </c>
      <c r="CA28" s="122">
        <f t="shared" si="21"/>
        <v>1336</v>
      </c>
      <c r="CB28" s="122">
        <f t="shared" si="21"/>
        <v>9614</v>
      </c>
      <c r="CC28" s="122">
        <f t="shared" si="21"/>
        <v>0</v>
      </c>
      <c r="CD28" s="122">
        <f t="shared" si="9"/>
        <v>322391</v>
      </c>
      <c r="CE28" s="125">
        <f t="shared" si="21"/>
        <v>1487438</v>
      </c>
    </row>
    <row r="29" spans="1:83" s="116" customFormat="1" ht="12" customHeight="1">
      <c r="A29" s="126" t="s">
        <v>287</v>
      </c>
      <c r="B29" s="112">
        <v>5</v>
      </c>
      <c r="C29" s="112">
        <v>1187</v>
      </c>
      <c r="D29" s="112">
        <v>0</v>
      </c>
      <c r="E29" s="112">
        <f t="shared" si="11"/>
        <v>1192</v>
      </c>
      <c r="F29" s="112">
        <v>0</v>
      </c>
      <c r="G29" s="112">
        <v>0</v>
      </c>
      <c r="H29" s="112">
        <v>0</v>
      </c>
      <c r="I29" s="112">
        <v>0</v>
      </c>
      <c r="J29" s="113">
        <f t="shared" si="4"/>
        <v>0</v>
      </c>
      <c r="K29" s="112">
        <v>1546</v>
      </c>
      <c r="L29" s="112">
        <v>0</v>
      </c>
      <c r="M29" s="112">
        <v>163</v>
      </c>
      <c r="N29" s="112">
        <f t="shared" ref="N29:N60" si="22">SUM(K29:M29)</f>
        <v>1709</v>
      </c>
      <c r="O29" s="112">
        <v>0</v>
      </c>
      <c r="P29" s="112">
        <v>0</v>
      </c>
      <c r="Q29" s="112">
        <v>0</v>
      </c>
      <c r="R29" s="112">
        <v>0</v>
      </c>
      <c r="S29" s="112">
        <v>2274</v>
      </c>
      <c r="T29" s="112">
        <v>0</v>
      </c>
      <c r="U29" s="112">
        <v>0</v>
      </c>
      <c r="V29" s="112">
        <v>0</v>
      </c>
      <c r="W29" s="112">
        <v>0</v>
      </c>
      <c r="X29" s="112">
        <v>410</v>
      </c>
      <c r="Y29" s="112">
        <v>0</v>
      </c>
      <c r="Z29" s="112">
        <v>0</v>
      </c>
      <c r="AA29" s="112">
        <v>875</v>
      </c>
      <c r="AB29" s="112">
        <v>0</v>
      </c>
      <c r="AC29" s="112">
        <v>0</v>
      </c>
      <c r="AD29" s="112">
        <v>0</v>
      </c>
      <c r="AE29" s="112">
        <v>0</v>
      </c>
      <c r="AF29" s="112">
        <v>0</v>
      </c>
      <c r="AG29" s="112">
        <v>29</v>
      </c>
      <c r="AH29" s="112">
        <v>0</v>
      </c>
      <c r="AI29" s="112">
        <v>0</v>
      </c>
      <c r="AJ29" s="112">
        <v>0</v>
      </c>
      <c r="AK29" s="112">
        <v>0</v>
      </c>
      <c r="AL29" s="112">
        <v>0</v>
      </c>
      <c r="AM29" s="112">
        <v>0</v>
      </c>
      <c r="AN29" s="112">
        <v>1</v>
      </c>
      <c r="AO29" s="112">
        <v>0</v>
      </c>
      <c r="AP29" s="114">
        <f t="shared" si="6"/>
        <v>5298</v>
      </c>
      <c r="AQ29" s="112">
        <v>0</v>
      </c>
      <c r="AR29" s="112">
        <v>0</v>
      </c>
      <c r="AS29" s="113">
        <f t="shared" si="7"/>
        <v>0</v>
      </c>
      <c r="AT29" s="112">
        <v>0</v>
      </c>
      <c r="AU29" s="114">
        <f t="shared" si="8"/>
        <v>5298</v>
      </c>
      <c r="AV29" s="112">
        <v>0</v>
      </c>
      <c r="AW29" s="112">
        <v>0</v>
      </c>
      <c r="AX29" s="112">
        <f t="shared" si="12"/>
        <v>0</v>
      </c>
      <c r="AY29" s="112">
        <v>0</v>
      </c>
      <c r="AZ29" s="112">
        <v>0</v>
      </c>
      <c r="BA29" s="112">
        <v>0</v>
      </c>
      <c r="BB29" s="112">
        <v>0</v>
      </c>
      <c r="BC29" s="112">
        <f t="shared" si="13"/>
        <v>0</v>
      </c>
      <c r="BD29" s="112">
        <v>160</v>
      </c>
      <c r="BE29" s="112">
        <v>5541</v>
      </c>
      <c r="BF29" s="112">
        <f t="shared" si="14"/>
        <v>5701</v>
      </c>
      <c r="BG29" s="112">
        <v>0</v>
      </c>
      <c r="BH29" s="112">
        <v>0</v>
      </c>
      <c r="BI29" s="112">
        <v>0</v>
      </c>
      <c r="BJ29" s="112">
        <v>0</v>
      </c>
      <c r="BK29" s="112">
        <f t="shared" si="15"/>
        <v>0</v>
      </c>
      <c r="BL29" s="112">
        <v>0</v>
      </c>
      <c r="BM29" s="112">
        <v>0</v>
      </c>
      <c r="BN29" s="112">
        <v>0</v>
      </c>
      <c r="BO29" s="112">
        <v>0</v>
      </c>
      <c r="BP29" s="112">
        <v>0</v>
      </c>
      <c r="BQ29" s="112">
        <v>0</v>
      </c>
      <c r="BR29" s="112">
        <v>0</v>
      </c>
      <c r="BS29" s="112">
        <v>0</v>
      </c>
      <c r="BT29" s="112">
        <v>980</v>
      </c>
      <c r="BU29" s="112">
        <v>776</v>
      </c>
      <c r="BV29" s="112">
        <v>384</v>
      </c>
      <c r="BW29" s="112">
        <f t="shared" si="16"/>
        <v>2140</v>
      </c>
      <c r="BX29" s="112">
        <v>82</v>
      </c>
      <c r="BY29" s="112">
        <v>221</v>
      </c>
      <c r="BZ29" s="112">
        <f t="shared" si="17"/>
        <v>303</v>
      </c>
      <c r="CA29" s="112">
        <v>5</v>
      </c>
      <c r="CB29" s="112">
        <v>103</v>
      </c>
      <c r="CC29" s="112">
        <v>0</v>
      </c>
      <c r="CD29" s="112">
        <f t="shared" si="9"/>
        <v>8252</v>
      </c>
      <c r="CE29" s="115">
        <v>14742</v>
      </c>
    </row>
    <row r="30" spans="1:83" s="116" customFormat="1" ht="12" customHeight="1">
      <c r="A30" s="111" t="s">
        <v>288</v>
      </c>
      <c r="B30" s="112">
        <v>0</v>
      </c>
      <c r="C30" s="112">
        <v>0</v>
      </c>
      <c r="D30" s="112">
        <v>0</v>
      </c>
      <c r="E30" s="112">
        <f t="shared" si="11"/>
        <v>0</v>
      </c>
      <c r="F30" s="112">
        <v>0</v>
      </c>
      <c r="G30" s="112">
        <v>0</v>
      </c>
      <c r="H30" s="112">
        <v>0</v>
      </c>
      <c r="I30" s="112">
        <v>0</v>
      </c>
      <c r="J30" s="113">
        <f t="shared" si="4"/>
        <v>0</v>
      </c>
      <c r="K30" s="112">
        <v>2716</v>
      </c>
      <c r="L30" s="112">
        <v>0</v>
      </c>
      <c r="M30" s="112">
        <v>1</v>
      </c>
      <c r="N30" s="112">
        <f t="shared" si="22"/>
        <v>2717</v>
      </c>
      <c r="O30" s="112">
        <v>0</v>
      </c>
      <c r="P30" s="112">
        <v>0</v>
      </c>
      <c r="Q30" s="112">
        <v>0</v>
      </c>
      <c r="R30" s="112">
        <v>0</v>
      </c>
      <c r="S30" s="112">
        <v>0</v>
      </c>
      <c r="T30" s="112">
        <v>0</v>
      </c>
      <c r="U30" s="112">
        <v>0</v>
      </c>
      <c r="V30" s="112">
        <v>0</v>
      </c>
      <c r="W30" s="112">
        <v>0</v>
      </c>
      <c r="X30" s="112">
        <v>0</v>
      </c>
      <c r="Y30" s="112">
        <v>0</v>
      </c>
      <c r="Z30" s="112">
        <v>0</v>
      </c>
      <c r="AA30" s="112">
        <v>0</v>
      </c>
      <c r="AB30" s="112">
        <v>0</v>
      </c>
      <c r="AC30" s="112">
        <v>0</v>
      </c>
      <c r="AD30" s="112">
        <v>0</v>
      </c>
      <c r="AE30" s="112">
        <v>0</v>
      </c>
      <c r="AF30" s="112">
        <v>0</v>
      </c>
      <c r="AG30" s="112">
        <v>0</v>
      </c>
      <c r="AH30" s="112">
        <v>0</v>
      </c>
      <c r="AI30" s="112">
        <v>0</v>
      </c>
      <c r="AJ30" s="112">
        <v>0</v>
      </c>
      <c r="AK30" s="112">
        <v>0</v>
      </c>
      <c r="AL30" s="112">
        <v>0</v>
      </c>
      <c r="AM30" s="112">
        <v>0</v>
      </c>
      <c r="AN30" s="112">
        <v>0</v>
      </c>
      <c r="AO30" s="112">
        <v>0</v>
      </c>
      <c r="AP30" s="114">
        <f t="shared" si="6"/>
        <v>2717</v>
      </c>
      <c r="AQ30" s="112">
        <v>0</v>
      </c>
      <c r="AR30" s="112">
        <v>0</v>
      </c>
      <c r="AS30" s="113">
        <f t="shared" si="7"/>
        <v>0</v>
      </c>
      <c r="AT30" s="112">
        <v>0</v>
      </c>
      <c r="AU30" s="114">
        <f t="shared" si="8"/>
        <v>2717</v>
      </c>
      <c r="AV30" s="112">
        <v>0</v>
      </c>
      <c r="AW30" s="112">
        <v>0</v>
      </c>
      <c r="AX30" s="112">
        <f t="shared" si="12"/>
        <v>0</v>
      </c>
      <c r="AY30" s="112">
        <v>0</v>
      </c>
      <c r="AZ30" s="112">
        <v>0</v>
      </c>
      <c r="BA30" s="112">
        <v>0</v>
      </c>
      <c r="BB30" s="112">
        <v>0</v>
      </c>
      <c r="BC30" s="112">
        <f t="shared" si="13"/>
        <v>0</v>
      </c>
      <c r="BD30" s="112">
        <v>5</v>
      </c>
      <c r="BE30" s="112">
        <v>460</v>
      </c>
      <c r="BF30" s="112">
        <f t="shared" si="14"/>
        <v>465</v>
      </c>
      <c r="BG30" s="112">
        <v>0</v>
      </c>
      <c r="BH30" s="112">
        <v>0</v>
      </c>
      <c r="BI30" s="112">
        <v>0</v>
      </c>
      <c r="BJ30" s="112">
        <v>0</v>
      </c>
      <c r="BK30" s="112">
        <f t="shared" si="15"/>
        <v>0</v>
      </c>
      <c r="BL30" s="112">
        <v>0</v>
      </c>
      <c r="BM30" s="112">
        <v>0</v>
      </c>
      <c r="BN30" s="112">
        <v>0</v>
      </c>
      <c r="BO30" s="112">
        <v>0</v>
      </c>
      <c r="BP30" s="112">
        <v>0</v>
      </c>
      <c r="BQ30" s="112">
        <v>0</v>
      </c>
      <c r="BR30" s="112">
        <v>0</v>
      </c>
      <c r="BS30" s="112">
        <v>0</v>
      </c>
      <c r="BT30" s="112">
        <v>23</v>
      </c>
      <c r="BU30" s="112">
        <v>17</v>
      </c>
      <c r="BV30" s="112">
        <v>9</v>
      </c>
      <c r="BW30" s="112">
        <f t="shared" si="16"/>
        <v>49</v>
      </c>
      <c r="BX30" s="112">
        <v>2</v>
      </c>
      <c r="BY30" s="112">
        <v>24</v>
      </c>
      <c r="BZ30" s="112">
        <f t="shared" si="17"/>
        <v>26</v>
      </c>
      <c r="CA30" s="112">
        <v>0</v>
      </c>
      <c r="CB30" s="112">
        <v>0</v>
      </c>
      <c r="CC30" s="112">
        <v>0</v>
      </c>
      <c r="CD30" s="112">
        <f t="shared" si="9"/>
        <v>540</v>
      </c>
      <c r="CE30" s="115">
        <v>3257</v>
      </c>
    </row>
    <row r="31" spans="1:83" s="116" customFormat="1" ht="12" customHeight="1">
      <c r="A31" s="111" t="s">
        <v>289</v>
      </c>
      <c r="B31" s="112">
        <v>0</v>
      </c>
      <c r="C31" s="112">
        <v>0</v>
      </c>
      <c r="D31" s="112">
        <v>0</v>
      </c>
      <c r="E31" s="112">
        <f t="shared" si="11"/>
        <v>0</v>
      </c>
      <c r="F31" s="112">
        <v>0</v>
      </c>
      <c r="G31" s="112">
        <v>0</v>
      </c>
      <c r="H31" s="112">
        <v>0</v>
      </c>
      <c r="I31" s="112">
        <v>0</v>
      </c>
      <c r="J31" s="113">
        <f t="shared" si="4"/>
        <v>0</v>
      </c>
      <c r="K31" s="112">
        <v>1223</v>
      </c>
      <c r="L31" s="112">
        <v>0</v>
      </c>
      <c r="M31" s="112">
        <v>21</v>
      </c>
      <c r="N31" s="112">
        <f t="shared" si="22"/>
        <v>1244</v>
      </c>
      <c r="O31" s="112">
        <v>0</v>
      </c>
      <c r="P31" s="112">
        <v>0</v>
      </c>
      <c r="Q31" s="112">
        <v>0</v>
      </c>
      <c r="R31" s="112">
        <v>0</v>
      </c>
      <c r="S31" s="112">
        <v>0</v>
      </c>
      <c r="T31" s="112">
        <v>0</v>
      </c>
      <c r="U31" s="112">
        <v>0</v>
      </c>
      <c r="V31" s="112">
        <v>0</v>
      </c>
      <c r="W31" s="112">
        <v>0</v>
      </c>
      <c r="X31" s="112">
        <v>0</v>
      </c>
      <c r="Y31" s="112">
        <v>0</v>
      </c>
      <c r="Z31" s="112">
        <v>0</v>
      </c>
      <c r="AA31" s="112">
        <v>0</v>
      </c>
      <c r="AB31" s="112">
        <v>0</v>
      </c>
      <c r="AC31" s="112">
        <v>0</v>
      </c>
      <c r="AD31" s="112">
        <v>0</v>
      </c>
      <c r="AE31" s="112">
        <v>0</v>
      </c>
      <c r="AF31" s="112">
        <v>0</v>
      </c>
      <c r="AG31" s="112">
        <v>0</v>
      </c>
      <c r="AH31" s="112">
        <v>0</v>
      </c>
      <c r="AI31" s="112">
        <v>0</v>
      </c>
      <c r="AJ31" s="112">
        <v>0</v>
      </c>
      <c r="AK31" s="112">
        <v>0</v>
      </c>
      <c r="AL31" s="112">
        <v>0</v>
      </c>
      <c r="AM31" s="112">
        <v>0</v>
      </c>
      <c r="AN31" s="112">
        <v>0</v>
      </c>
      <c r="AO31" s="112">
        <v>0</v>
      </c>
      <c r="AP31" s="114">
        <f t="shared" si="6"/>
        <v>1244</v>
      </c>
      <c r="AQ31" s="112">
        <v>0</v>
      </c>
      <c r="AR31" s="112">
        <v>0</v>
      </c>
      <c r="AS31" s="113">
        <f t="shared" si="7"/>
        <v>0</v>
      </c>
      <c r="AT31" s="112">
        <v>0</v>
      </c>
      <c r="AU31" s="114">
        <f t="shared" si="8"/>
        <v>1244</v>
      </c>
      <c r="AV31" s="112">
        <v>0</v>
      </c>
      <c r="AW31" s="112">
        <v>206</v>
      </c>
      <c r="AX31" s="112">
        <f t="shared" si="12"/>
        <v>206</v>
      </c>
      <c r="AY31" s="112">
        <v>0</v>
      </c>
      <c r="AZ31" s="112">
        <v>0</v>
      </c>
      <c r="BA31" s="112">
        <v>0</v>
      </c>
      <c r="BB31" s="112">
        <v>0</v>
      </c>
      <c r="BC31" s="112">
        <f t="shared" si="13"/>
        <v>0</v>
      </c>
      <c r="BD31" s="112">
        <v>22</v>
      </c>
      <c r="BE31" s="112">
        <v>1432</v>
      </c>
      <c r="BF31" s="112">
        <f t="shared" si="14"/>
        <v>1454</v>
      </c>
      <c r="BG31" s="112">
        <v>0</v>
      </c>
      <c r="BH31" s="112">
        <v>0</v>
      </c>
      <c r="BI31" s="112">
        <v>0</v>
      </c>
      <c r="BJ31" s="112">
        <v>0</v>
      </c>
      <c r="BK31" s="112">
        <f t="shared" si="15"/>
        <v>0</v>
      </c>
      <c r="BL31" s="112">
        <v>0</v>
      </c>
      <c r="BM31" s="112">
        <v>0</v>
      </c>
      <c r="BN31" s="112">
        <v>0</v>
      </c>
      <c r="BO31" s="112">
        <v>0</v>
      </c>
      <c r="BP31" s="112">
        <v>0</v>
      </c>
      <c r="BQ31" s="112">
        <v>0</v>
      </c>
      <c r="BR31" s="112">
        <v>0</v>
      </c>
      <c r="BS31" s="112">
        <v>0</v>
      </c>
      <c r="BT31" s="112">
        <v>226</v>
      </c>
      <c r="BU31" s="112">
        <v>179</v>
      </c>
      <c r="BV31" s="112">
        <v>86</v>
      </c>
      <c r="BW31" s="112">
        <f t="shared" si="16"/>
        <v>491</v>
      </c>
      <c r="BX31" s="112">
        <v>19</v>
      </c>
      <c r="BY31" s="112">
        <v>62</v>
      </c>
      <c r="BZ31" s="112">
        <f t="shared" si="17"/>
        <v>81</v>
      </c>
      <c r="CA31" s="112">
        <v>0</v>
      </c>
      <c r="CB31" s="112">
        <v>37</v>
      </c>
      <c r="CC31" s="112">
        <v>0</v>
      </c>
      <c r="CD31" s="112">
        <f t="shared" si="9"/>
        <v>2269</v>
      </c>
      <c r="CE31" s="115">
        <v>3513</v>
      </c>
    </row>
    <row r="32" spans="1:83" s="116" customFormat="1" ht="12" customHeight="1">
      <c r="A32" s="111" t="s">
        <v>140</v>
      </c>
      <c r="B32" s="112">
        <v>0</v>
      </c>
      <c r="C32" s="112">
        <v>0</v>
      </c>
      <c r="D32" s="112">
        <v>0</v>
      </c>
      <c r="E32" s="112">
        <f t="shared" si="11"/>
        <v>0</v>
      </c>
      <c r="F32" s="112">
        <v>0</v>
      </c>
      <c r="G32" s="112">
        <v>0</v>
      </c>
      <c r="H32" s="112">
        <v>0</v>
      </c>
      <c r="I32" s="112">
        <v>0</v>
      </c>
      <c r="J32" s="113">
        <f t="shared" si="4"/>
        <v>0</v>
      </c>
      <c r="K32" s="112">
        <v>0</v>
      </c>
      <c r="L32" s="112">
        <v>0</v>
      </c>
      <c r="M32" s="112">
        <v>18</v>
      </c>
      <c r="N32" s="112">
        <f t="shared" si="22"/>
        <v>18</v>
      </c>
      <c r="O32" s="112">
        <v>0</v>
      </c>
      <c r="P32" s="112">
        <v>0</v>
      </c>
      <c r="Q32" s="112">
        <v>0</v>
      </c>
      <c r="R32" s="112">
        <v>0</v>
      </c>
      <c r="S32" s="112">
        <v>0</v>
      </c>
      <c r="T32" s="112">
        <v>0</v>
      </c>
      <c r="U32" s="112">
        <v>0</v>
      </c>
      <c r="V32" s="112">
        <v>0</v>
      </c>
      <c r="W32" s="112">
        <v>0</v>
      </c>
      <c r="X32" s="112">
        <v>0</v>
      </c>
      <c r="Y32" s="112">
        <v>0</v>
      </c>
      <c r="Z32" s="112">
        <v>0</v>
      </c>
      <c r="AA32" s="112">
        <v>0</v>
      </c>
      <c r="AB32" s="112">
        <v>0</v>
      </c>
      <c r="AC32" s="112">
        <v>0</v>
      </c>
      <c r="AD32" s="112">
        <v>0</v>
      </c>
      <c r="AE32" s="112">
        <v>0</v>
      </c>
      <c r="AF32" s="112">
        <v>0</v>
      </c>
      <c r="AG32" s="112">
        <v>0</v>
      </c>
      <c r="AH32" s="112">
        <v>0</v>
      </c>
      <c r="AI32" s="112">
        <v>0</v>
      </c>
      <c r="AJ32" s="112">
        <v>0</v>
      </c>
      <c r="AK32" s="112">
        <v>0</v>
      </c>
      <c r="AL32" s="112">
        <v>0</v>
      </c>
      <c r="AM32" s="112">
        <v>0</v>
      </c>
      <c r="AN32" s="112">
        <v>0</v>
      </c>
      <c r="AO32" s="112">
        <v>0</v>
      </c>
      <c r="AP32" s="114">
        <f t="shared" si="6"/>
        <v>18</v>
      </c>
      <c r="AQ32" s="112">
        <v>0</v>
      </c>
      <c r="AR32" s="112">
        <v>0</v>
      </c>
      <c r="AS32" s="113">
        <f t="shared" si="7"/>
        <v>0</v>
      </c>
      <c r="AT32" s="112">
        <v>0</v>
      </c>
      <c r="AU32" s="114">
        <f t="shared" si="8"/>
        <v>18</v>
      </c>
      <c r="AV32" s="112">
        <v>0</v>
      </c>
      <c r="AW32" s="112">
        <v>0</v>
      </c>
      <c r="AX32" s="112">
        <f t="shared" si="12"/>
        <v>0</v>
      </c>
      <c r="AY32" s="112">
        <v>0</v>
      </c>
      <c r="AZ32" s="112">
        <v>0</v>
      </c>
      <c r="BA32" s="112">
        <v>0</v>
      </c>
      <c r="BB32" s="112">
        <v>0</v>
      </c>
      <c r="BC32" s="112">
        <f t="shared" si="13"/>
        <v>0</v>
      </c>
      <c r="BD32" s="112">
        <v>10</v>
      </c>
      <c r="BE32" s="112">
        <v>522</v>
      </c>
      <c r="BF32" s="112">
        <f t="shared" si="14"/>
        <v>532</v>
      </c>
      <c r="BG32" s="112">
        <v>0</v>
      </c>
      <c r="BH32" s="112">
        <v>0</v>
      </c>
      <c r="BI32" s="112">
        <v>0</v>
      </c>
      <c r="BJ32" s="112">
        <v>0</v>
      </c>
      <c r="BK32" s="112">
        <f t="shared" si="15"/>
        <v>0</v>
      </c>
      <c r="BL32" s="112">
        <v>0</v>
      </c>
      <c r="BM32" s="112">
        <v>0</v>
      </c>
      <c r="BN32" s="112">
        <v>0</v>
      </c>
      <c r="BO32" s="112">
        <v>0</v>
      </c>
      <c r="BP32" s="112">
        <v>0</v>
      </c>
      <c r="BQ32" s="112">
        <v>0</v>
      </c>
      <c r="BR32" s="112">
        <v>0</v>
      </c>
      <c r="BS32" s="112">
        <v>0</v>
      </c>
      <c r="BT32" s="112">
        <v>48</v>
      </c>
      <c r="BU32" s="112">
        <v>38</v>
      </c>
      <c r="BV32" s="112">
        <v>21</v>
      </c>
      <c r="BW32" s="112">
        <f t="shared" si="16"/>
        <v>107</v>
      </c>
      <c r="BX32" s="112">
        <v>4</v>
      </c>
      <c r="BY32" s="112">
        <v>11</v>
      </c>
      <c r="BZ32" s="112">
        <f t="shared" si="17"/>
        <v>15</v>
      </c>
      <c r="CA32" s="112">
        <v>0</v>
      </c>
      <c r="CB32" s="112">
        <v>10</v>
      </c>
      <c r="CC32" s="112">
        <v>0</v>
      </c>
      <c r="CD32" s="112">
        <f t="shared" si="9"/>
        <v>664</v>
      </c>
      <c r="CE32" s="115">
        <v>682</v>
      </c>
    </row>
    <row r="33" spans="1:83" s="116" customFormat="1" ht="12" customHeight="1">
      <c r="A33" s="111" t="s">
        <v>290</v>
      </c>
      <c r="B33" s="112">
        <v>0</v>
      </c>
      <c r="C33" s="112">
        <v>0</v>
      </c>
      <c r="D33" s="112">
        <v>0</v>
      </c>
      <c r="E33" s="112">
        <f t="shared" si="11"/>
        <v>0</v>
      </c>
      <c r="F33" s="112">
        <v>0</v>
      </c>
      <c r="G33" s="112">
        <v>0</v>
      </c>
      <c r="H33" s="112">
        <v>0</v>
      </c>
      <c r="I33" s="112">
        <v>0</v>
      </c>
      <c r="J33" s="113">
        <f t="shared" si="4"/>
        <v>0</v>
      </c>
      <c r="K33" s="112">
        <v>5297</v>
      </c>
      <c r="L33" s="112">
        <v>0</v>
      </c>
      <c r="M33" s="112">
        <v>111</v>
      </c>
      <c r="N33" s="112">
        <f t="shared" si="22"/>
        <v>5408</v>
      </c>
      <c r="O33" s="112">
        <v>0</v>
      </c>
      <c r="P33" s="112">
        <v>0</v>
      </c>
      <c r="Q33" s="112">
        <v>0</v>
      </c>
      <c r="R33" s="112">
        <v>0</v>
      </c>
      <c r="S33" s="112">
        <v>0</v>
      </c>
      <c r="T33" s="112">
        <v>0</v>
      </c>
      <c r="U33" s="112"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v>0</v>
      </c>
      <c r="AA33" s="112">
        <v>0</v>
      </c>
      <c r="AB33" s="112">
        <v>0</v>
      </c>
      <c r="AC33" s="112">
        <v>0</v>
      </c>
      <c r="AD33" s="112">
        <v>0</v>
      </c>
      <c r="AE33" s="112">
        <v>0</v>
      </c>
      <c r="AF33" s="112">
        <v>0</v>
      </c>
      <c r="AG33" s="112">
        <v>0</v>
      </c>
      <c r="AH33" s="112">
        <v>0</v>
      </c>
      <c r="AI33" s="112">
        <v>0</v>
      </c>
      <c r="AJ33" s="112">
        <v>0</v>
      </c>
      <c r="AK33" s="112">
        <v>0</v>
      </c>
      <c r="AL33" s="112">
        <v>0</v>
      </c>
      <c r="AM33" s="112">
        <v>0</v>
      </c>
      <c r="AN33" s="112">
        <v>0</v>
      </c>
      <c r="AO33" s="112">
        <v>0</v>
      </c>
      <c r="AP33" s="114">
        <f t="shared" si="6"/>
        <v>5408</v>
      </c>
      <c r="AQ33" s="112">
        <v>0</v>
      </c>
      <c r="AR33" s="112">
        <v>0</v>
      </c>
      <c r="AS33" s="113">
        <f t="shared" si="7"/>
        <v>0</v>
      </c>
      <c r="AT33" s="112">
        <v>0</v>
      </c>
      <c r="AU33" s="114">
        <f t="shared" si="8"/>
        <v>5408</v>
      </c>
      <c r="AV33" s="112">
        <v>0</v>
      </c>
      <c r="AW33" s="112">
        <v>0</v>
      </c>
      <c r="AX33" s="112">
        <f t="shared" si="12"/>
        <v>0</v>
      </c>
      <c r="AY33" s="112">
        <v>0</v>
      </c>
      <c r="AZ33" s="112">
        <v>0</v>
      </c>
      <c r="BA33" s="112">
        <v>0</v>
      </c>
      <c r="BB33" s="112">
        <v>0</v>
      </c>
      <c r="BC33" s="112">
        <f t="shared" si="13"/>
        <v>0</v>
      </c>
      <c r="BD33" s="112">
        <v>68</v>
      </c>
      <c r="BE33" s="112">
        <v>252</v>
      </c>
      <c r="BF33" s="112">
        <f t="shared" si="14"/>
        <v>320</v>
      </c>
      <c r="BG33" s="112">
        <v>0</v>
      </c>
      <c r="BH33" s="112">
        <v>0</v>
      </c>
      <c r="BI33" s="112">
        <v>0</v>
      </c>
      <c r="BJ33" s="112">
        <v>0</v>
      </c>
      <c r="BK33" s="112">
        <f t="shared" si="15"/>
        <v>0</v>
      </c>
      <c r="BL33" s="112">
        <v>0</v>
      </c>
      <c r="BM33" s="112">
        <v>0</v>
      </c>
      <c r="BN33" s="112">
        <v>0</v>
      </c>
      <c r="BO33" s="112">
        <v>0</v>
      </c>
      <c r="BP33" s="112">
        <v>0</v>
      </c>
      <c r="BQ33" s="112">
        <v>0</v>
      </c>
      <c r="BR33" s="112">
        <v>0</v>
      </c>
      <c r="BS33" s="112">
        <v>0</v>
      </c>
      <c r="BT33" s="112">
        <v>519</v>
      </c>
      <c r="BU33" s="112">
        <v>228</v>
      </c>
      <c r="BV33" s="112">
        <v>111</v>
      </c>
      <c r="BW33" s="112">
        <f t="shared" si="16"/>
        <v>858</v>
      </c>
      <c r="BX33" s="112">
        <v>24</v>
      </c>
      <c r="BY33" s="112">
        <v>97</v>
      </c>
      <c r="BZ33" s="112">
        <f t="shared" si="17"/>
        <v>121</v>
      </c>
      <c r="CA33" s="112">
        <v>0</v>
      </c>
      <c r="CB33" s="112">
        <v>5</v>
      </c>
      <c r="CC33" s="112">
        <v>0</v>
      </c>
      <c r="CD33" s="112">
        <f t="shared" si="9"/>
        <v>1304</v>
      </c>
      <c r="CE33" s="115">
        <v>6712</v>
      </c>
    </row>
    <row r="34" spans="1:83" s="116" customFormat="1" ht="12" customHeight="1">
      <c r="A34" s="111" t="s">
        <v>291</v>
      </c>
      <c r="B34" s="112">
        <v>0</v>
      </c>
      <c r="C34" s="112">
        <v>0</v>
      </c>
      <c r="D34" s="112">
        <v>0</v>
      </c>
      <c r="E34" s="112">
        <f t="shared" si="11"/>
        <v>0</v>
      </c>
      <c r="F34" s="112">
        <v>0</v>
      </c>
      <c r="G34" s="112">
        <v>0</v>
      </c>
      <c r="H34" s="112">
        <v>0</v>
      </c>
      <c r="I34" s="112">
        <v>0</v>
      </c>
      <c r="J34" s="113">
        <f t="shared" si="4"/>
        <v>0</v>
      </c>
      <c r="K34" s="112">
        <v>2959</v>
      </c>
      <c r="L34" s="112">
        <v>0</v>
      </c>
      <c r="M34" s="112">
        <v>1008</v>
      </c>
      <c r="N34" s="112">
        <f t="shared" si="22"/>
        <v>3967</v>
      </c>
      <c r="O34" s="112">
        <v>0</v>
      </c>
      <c r="P34" s="112">
        <v>0</v>
      </c>
      <c r="Q34" s="112">
        <v>0</v>
      </c>
      <c r="R34" s="112">
        <v>0</v>
      </c>
      <c r="S34" s="112">
        <v>0</v>
      </c>
      <c r="T34" s="112">
        <v>0</v>
      </c>
      <c r="U34" s="112">
        <v>0</v>
      </c>
      <c r="V34" s="112">
        <v>0</v>
      </c>
      <c r="W34" s="112">
        <v>0</v>
      </c>
      <c r="X34" s="112">
        <v>0</v>
      </c>
      <c r="Y34" s="112">
        <v>0</v>
      </c>
      <c r="Z34" s="112">
        <v>10</v>
      </c>
      <c r="AA34" s="112">
        <v>0</v>
      </c>
      <c r="AB34" s="112">
        <v>2</v>
      </c>
      <c r="AC34" s="112">
        <v>0</v>
      </c>
      <c r="AD34" s="112">
        <v>0</v>
      </c>
      <c r="AE34" s="112">
        <v>0</v>
      </c>
      <c r="AF34" s="112">
        <v>0</v>
      </c>
      <c r="AG34" s="112">
        <v>0</v>
      </c>
      <c r="AH34" s="112">
        <v>0</v>
      </c>
      <c r="AI34" s="112">
        <v>0</v>
      </c>
      <c r="AJ34" s="112">
        <v>0</v>
      </c>
      <c r="AK34" s="112">
        <v>0</v>
      </c>
      <c r="AL34" s="112">
        <v>0</v>
      </c>
      <c r="AM34" s="112">
        <v>0</v>
      </c>
      <c r="AN34" s="112">
        <v>0</v>
      </c>
      <c r="AO34" s="112">
        <v>0</v>
      </c>
      <c r="AP34" s="114">
        <f t="shared" si="6"/>
        <v>3979</v>
      </c>
      <c r="AQ34" s="112">
        <v>0</v>
      </c>
      <c r="AR34" s="112">
        <v>0</v>
      </c>
      <c r="AS34" s="113">
        <f t="shared" si="7"/>
        <v>0</v>
      </c>
      <c r="AT34" s="112">
        <v>0</v>
      </c>
      <c r="AU34" s="114">
        <f t="shared" si="8"/>
        <v>3979</v>
      </c>
      <c r="AV34" s="112">
        <v>0</v>
      </c>
      <c r="AW34" s="112">
        <v>9</v>
      </c>
      <c r="AX34" s="112">
        <f t="shared" si="12"/>
        <v>9</v>
      </c>
      <c r="AY34" s="112">
        <v>0</v>
      </c>
      <c r="AZ34" s="112">
        <v>0</v>
      </c>
      <c r="BA34" s="112">
        <v>0</v>
      </c>
      <c r="BB34" s="112">
        <v>0</v>
      </c>
      <c r="BC34" s="112">
        <f t="shared" si="13"/>
        <v>0</v>
      </c>
      <c r="BD34" s="112">
        <v>48</v>
      </c>
      <c r="BE34" s="112">
        <v>738</v>
      </c>
      <c r="BF34" s="112">
        <f t="shared" si="14"/>
        <v>786</v>
      </c>
      <c r="BG34" s="112">
        <v>0</v>
      </c>
      <c r="BH34" s="112">
        <v>0</v>
      </c>
      <c r="BI34" s="112">
        <v>0</v>
      </c>
      <c r="BJ34" s="112">
        <v>0</v>
      </c>
      <c r="BK34" s="112">
        <f t="shared" si="15"/>
        <v>0</v>
      </c>
      <c r="BL34" s="112">
        <v>0</v>
      </c>
      <c r="BM34" s="112">
        <v>0</v>
      </c>
      <c r="BN34" s="112">
        <v>0</v>
      </c>
      <c r="BO34" s="112">
        <v>1</v>
      </c>
      <c r="BP34" s="112">
        <v>0</v>
      </c>
      <c r="BQ34" s="112">
        <v>0</v>
      </c>
      <c r="BR34" s="112">
        <v>0</v>
      </c>
      <c r="BS34" s="112">
        <v>0</v>
      </c>
      <c r="BT34" s="112">
        <v>143</v>
      </c>
      <c r="BU34" s="112">
        <v>111</v>
      </c>
      <c r="BV34" s="112">
        <v>52</v>
      </c>
      <c r="BW34" s="112">
        <f t="shared" si="16"/>
        <v>306</v>
      </c>
      <c r="BX34" s="112">
        <v>12</v>
      </c>
      <c r="BY34" s="112">
        <v>52</v>
      </c>
      <c r="BZ34" s="112">
        <f t="shared" si="17"/>
        <v>64</v>
      </c>
      <c r="CA34" s="112">
        <v>0</v>
      </c>
      <c r="CB34" s="112">
        <v>51</v>
      </c>
      <c r="CC34" s="112">
        <v>0</v>
      </c>
      <c r="CD34" s="112">
        <f t="shared" si="9"/>
        <v>1217</v>
      </c>
      <c r="CE34" s="115">
        <v>5196</v>
      </c>
    </row>
    <row r="35" spans="1:83" s="116" customFormat="1" ht="12" customHeight="1">
      <c r="A35" s="111" t="s">
        <v>292</v>
      </c>
      <c r="B35" s="112">
        <v>21</v>
      </c>
      <c r="C35" s="112">
        <v>93</v>
      </c>
      <c r="D35" s="112">
        <v>1</v>
      </c>
      <c r="E35" s="112">
        <f t="shared" si="11"/>
        <v>115</v>
      </c>
      <c r="F35" s="112">
        <v>0</v>
      </c>
      <c r="G35" s="112">
        <v>0</v>
      </c>
      <c r="H35" s="112">
        <v>0</v>
      </c>
      <c r="I35" s="112">
        <v>0</v>
      </c>
      <c r="J35" s="113">
        <f t="shared" si="4"/>
        <v>0</v>
      </c>
      <c r="K35" s="112">
        <v>377</v>
      </c>
      <c r="L35" s="112">
        <v>2239</v>
      </c>
      <c r="M35" s="112">
        <v>4416</v>
      </c>
      <c r="N35" s="112">
        <f t="shared" si="22"/>
        <v>7032</v>
      </c>
      <c r="O35" s="112">
        <v>1160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12">
        <v>0</v>
      </c>
      <c r="V35" s="112">
        <v>0</v>
      </c>
      <c r="W35" s="112">
        <v>0</v>
      </c>
      <c r="X35" s="112">
        <v>686</v>
      </c>
      <c r="Y35" s="112">
        <v>0</v>
      </c>
      <c r="Z35" s="112">
        <v>591</v>
      </c>
      <c r="AA35" s="112">
        <v>0</v>
      </c>
      <c r="AB35" s="112">
        <v>1</v>
      </c>
      <c r="AC35" s="112">
        <v>0</v>
      </c>
      <c r="AD35" s="112">
        <v>0</v>
      </c>
      <c r="AE35" s="112">
        <v>0</v>
      </c>
      <c r="AF35" s="112">
        <v>0</v>
      </c>
      <c r="AG35" s="112">
        <v>0</v>
      </c>
      <c r="AH35" s="112">
        <v>0</v>
      </c>
      <c r="AI35" s="112">
        <v>0</v>
      </c>
      <c r="AJ35" s="112">
        <v>0</v>
      </c>
      <c r="AK35" s="112">
        <v>0</v>
      </c>
      <c r="AL35" s="112">
        <v>0</v>
      </c>
      <c r="AM35" s="112">
        <v>0</v>
      </c>
      <c r="AN35" s="112">
        <v>0</v>
      </c>
      <c r="AO35" s="112">
        <v>0</v>
      </c>
      <c r="AP35" s="114">
        <f t="shared" si="6"/>
        <v>9470</v>
      </c>
      <c r="AQ35" s="112">
        <v>0</v>
      </c>
      <c r="AR35" s="112">
        <v>0</v>
      </c>
      <c r="AS35" s="113">
        <f t="shared" si="7"/>
        <v>0</v>
      </c>
      <c r="AT35" s="112">
        <v>0</v>
      </c>
      <c r="AU35" s="114">
        <f t="shared" si="8"/>
        <v>9470</v>
      </c>
      <c r="AV35" s="112">
        <v>0</v>
      </c>
      <c r="AW35" s="112">
        <v>11</v>
      </c>
      <c r="AX35" s="112">
        <f t="shared" si="12"/>
        <v>11</v>
      </c>
      <c r="AY35" s="112">
        <v>0</v>
      </c>
      <c r="AZ35" s="112">
        <v>0</v>
      </c>
      <c r="BA35" s="112">
        <v>0</v>
      </c>
      <c r="BB35" s="112">
        <v>0</v>
      </c>
      <c r="BC35" s="112">
        <f t="shared" si="13"/>
        <v>0</v>
      </c>
      <c r="BD35" s="112">
        <v>2</v>
      </c>
      <c r="BE35" s="112">
        <v>746</v>
      </c>
      <c r="BF35" s="112">
        <f t="shared" si="14"/>
        <v>748</v>
      </c>
      <c r="BG35" s="112">
        <v>0</v>
      </c>
      <c r="BH35" s="112">
        <v>0</v>
      </c>
      <c r="BI35" s="112">
        <v>0</v>
      </c>
      <c r="BJ35" s="112">
        <v>0</v>
      </c>
      <c r="BK35" s="112">
        <f t="shared" si="15"/>
        <v>0</v>
      </c>
      <c r="BL35" s="112">
        <v>2</v>
      </c>
      <c r="BM35" s="112">
        <v>0</v>
      </c>
      <c r="BN35" s="112">
        <v>0</v>
      </c>
      <c r="BO35" s="112">
        <v>1</v>
      </c>
      <c r="BP35" s="112">
        <v>0</v>
      </c>
      <c r="BQ35" s="112">
        <v>0</v>
      </c>
      <c r="BR35" s="112">
        <v>1</v>
      </c>
      <c r="BS35" s="112">
        <v>0</v>
      </c>
      <c r="BT35" s="112">
        <v>90</v>
      </c>
      <c r="BU35" s="112">
        <v>69</v>
      </c>
      <c r="BV35" s="112">
        <v>34</v>
      </c>
      <c r="BW35" s="112">
        <f t="shared" si="16"/>
        <v>193</v>
      </c>
      <c r="BX35" s="112">
        <v>8</v>
      </c>
      <c r="BY35" s="112">
        <v>26</v>
      </c>
      <c r="BZ35" s="112">
        <f t="shared" si="17"/>
        <v>34</v>
      </c>
      <c r="CA35" s="112">
        <v>0</v>
      </c>
      <c r="CB35" s="112">
        <v>10</v>
      </c>
      <c r="CC35" s="112">
        <v>0</v>
      </c>
      <c r="CD35" s="112">
        <f t="shared" si="9"/>
        <v>1000</v>
      </c>
      <c r="CE35" s="115">
        <v>10585</v>
      </c>
    </row>
    <row r="36" spans="1:83" s="116" customFormat="1" ht="12" customHeight="1">
      <c r="A36" s="111" t="s">
        <v>293</v>
      </c>
      <c r="B36" s="112">
        <v>0</v>
      </c>
      <c r="C36" s="112">
        <v>0</v>
      </c>
      <c r="D36" s="112">
        <v>0</v>
      </c>
      <c r="E36" s="112">
        <f t="shared" si="11"/>
        <v>0</v>
      </c>
      <c r="F36" s="112">
        <v>0</v>
      </c>
      <c r="G36" s="112">
        <v>0</v>
      </c>
      <c r="H36" s="112">
        <v>0</v>
      </c>
      <c r="I36" s="112">
        <v>0</v>
      </c>
      <c r="J36" s="113">
        <f t="shared" si="4"/>
        <v>0</v>
      </c>
      <c r="K36" s="112">
        <v>111</v>
      </c>
      <c r="L36" s="112">
        <v>0</v>
      </c>
      <c r="M36" s="112">
        <v>1879</v>
      </c>
      <c r="N36" s="112">
        <f t="shared" si="22"/>
        <v>1990</v>
      </c>
      <c r="O36" s="112">
        <v>389</v>
      </c>
      <c r="P36" s="112">
        <v>0</v>
      </c>
      <c r="Q36" s="112">
        <v>0</v>
      </c>
      <c r="R36" s="112">
        <v>0</v>
      </c>
      <c r="S36" s="112">
        <v>0</v>
      </c>
      <c r="T36" s="112">
        <v>0</v>
      </c>
      <c r="U36" s="112">
        <v>0</v>
      </c>
      <c r="V36" s="112">
        <v>0</v>
      </c>
      <c r="W36" s="112">
        <v>0</v>
      </c>
      <c r="X36" s="112">
        <v>0</v>
      </c>
      <c r="Y36" s="112">
        <v>0</v>
      </c>
      <c r="Z36" s="112">
        <v>0</v>
      </c>
      <c r="AA36" s="112">
        <v>0</v>
      </c>
      <c r="AB36" s="112">
        <v>0</v>
      </c>
      <c r="AC36" s="112">
        <v>0</v>
      </c>
      <c r="AD36" s="112">
        <v>0</v>
      </c>
      <c r="AE36" s="112">
        <v>0</v>
      </c>
      <c r="AF36" s="112">
        <v>0</v>
      </c>
      <c r="AG36" s="112">
        <v>0</v>
      </c>
      <c r="AH36" s="112">
        <v>0</v>
      </c>
      <c r="AI36" s="112">
        <v>0</v>
      </c>
      <c r="AJ36" s="112">
        <v>0</v>
      </c>
      <c r="AK36" s="112">
        <v>0</v>
      </c>
      <c r="AL36" s="112">
        <v>0</v>
      </c>
      <c r="AM36" s="112">
        <v>0</v>
      </c>
      <c r="AN36" s="112">
        <v>0</v>
      </c>
      <c r="AO36" s="112">
        <v>0</v>
      </c>
      <c r="AP36" s="114">
        <f t="shared" si="6"/>
        <v>2379</v>
      </c>
      <c r="AQ36" s="112">
        <v>0</v>
      </c>
      <c r="AR36" s="112">
        <v>0</v>
      </c>
      <c r="AS36" s="113">
        <f t="shared" si="7"/>
        <v>0</v>
      </c>
      <c r="AT36" s="112">
        <v>0</v>
      </c>
      <c r="AU36" s="114">
        <f t="shared" si="8"/>
        <v>2379</v>
      </c>
      <c r="AV36" s="112">
        <v>0</v>
      </c>
      <c r="AW36" s="112">
        <v>0</v>
      </c>
      <c r="AX36" s="112">
        <f t="shared" si="12"/>
        <v>0</v>
      </c>
      <c r="AY36" s="112">
        <v>10</v>
      </c>
      <c r="AZ36" s="112">
        <v>0</v>
      </c>
      <c r="BA36" s="112">
        <v>0</v>
      </c>
      <c r="BB36" s="112">
        <v>0</v>
      </c>
      <c r="BC36" s="112">
        <f t="shared" si="13"/>
        <v>10</v>
      </c>
      <c r="BD36" s="112">
        <v>2</v>
      </c>
      <c r="BE36" s="112">
        <v>580</v>
      </c>
      <c r="BF36" s="112">
        <f t="shared" si="14"/>
        <v>582</v>
      </c>
      <c r="BG36" s="112">
        <v>0</v>
      </c>
      <c r="BH36" s="112">
        <v>0</v>
      </c>
      <c r="BI36" s="112">
        <v>0</v>
      </c>
      <c r="BJ36" s="112">
        <v>0</v>
      </c>
      <c r="BK36" s="112">
        <f t="shared" si="15"/>
        <v>0</v>
      </c>
      <c r="BL36" s="112">
        <v>0</v>
      </c>
      <c r="BM36" s="112">
        <v>0</v>
      </c>
      <c r="BN36" s="112">
        <v>0</v>
      </c>
      <c r="BO36" s="112">
        <v>1</v>
      </c>
      <c r="BP36" s="112">
        <v>0</v>
      </c>
      <c r="BQ36" s="112">
        <v>0</v>
      </c>
      <c r="BR36" s="112">
        <v>0</v>
      </c>
      <c r="BS36" s="112">
        <v>0</v>
      </c>
      <c r="BT36" s="112">
        <v>346</v>
      </c>
      <c r="BU36" s="112">
        <v>272</v>
      </c>
      <c r="BV36" s="112">
        <v>134</v>
      </c>
      <c r="BW36" s="112">
        <f t="shared" si="16"/>
        <v>752</v>
      </c>
      <c r="BX36" s="112">
        <v>30</v>
      </c>
      <c r="BY36" s="112">
        <v>81</v>
      </c>
      <c r="BZ36" s="112">
        <f t="shared" si="17"/>
        <v>111</v>
      </c>
      <c r="CA36" s="112">
        <v>0</v>
      </c>
      <c r="CB36" s="112">
        <v>10</v>
      </c>
      <c r="CC36" s="112">
        <v>0</v>
      </c>
      <c r="CD36" s="112">
        <f t="shared" si="9"/>
        <v>1466</v>
      </c>
      <c r="CE36" s="115">
        <v>3845</v>
      </c>
    </row>
    <row r="37" spans="1:83" s="116" customFormat="1" ht="12" customHeight="1">
      <c r="A37" s="111" t="s">
        <v>294</v>
      </c>
      <c r="B37" s="112">
        <v>223</v>
      </c>
      <c r="C37" s="112">
        <v>1035</v>
      </c>
      <c r="D37" s="112">
        <v>3</v>
      </c>
      <c r="E37" s="112">
        <f t="shared" si="11"/>
        <v>1261</v>
      </c>
      <c r="F37" s="112">
        <v>0</v>
      </c>
      <c r="G37" s="112">
        <v>0</v>
      </c>
      <c r="H37" s="112">
        <v>0</v>
      </c>
      <c r="I37" s="112">
        <v>0</v>
      </c>
      <c r="J37" s="113">
        <f t="shared" si="4"/>
        <v>0</v>
      </c>
      <c r="K37" s="112">
        <v>3862</v>
      </c>
      <c r="L37" s="112">
        <v>0</v>
      </c>
      <c r="M37" s="112">
        <v>10993</v>
      </c>
      <c r="N37" s="112">
        <f t="shared" si="22"/>
        <v>14855</v>
      </c>
      <c r="O37" s="112">
        <v>0</v>
      </c>
      <c r="P37" s="112">
        <v>0</v>
      </c>
      <c r="Q37" s="112">
        <v>0</v>
      </c>
      <c r="R37" s="112">
        <v>0</v>
      </c>
      <c r="S37" s="112">
        <v>0</v>
      </c>
      <c r="T37" s="112">
        <v>0</v>
      </c>
      <c r="U37" s="112">
        <v>0</v>
      </c>
      <c r="V37" s="112">
        <v>0</v>
      </c>
      <c r="W37" s="112">
        <v>0</v>
      </c>
      <c r="X37" s="112">
        <v>1629</v>
      </c>
      <c r="Y37" s="112">
        <v>2</v>
      </c>
      <c r="Z37" s="112">
        <v>120</v>
      </c>
      <c r="AA37" s="112">
        <v>574</v>
      </c>
      <c r="AB37" s="112">
        <v>0</v>
      </c>
      <c r="AC37" s="112">
        <v>0</v>
      </c>
      <c r="AD37" s="112">
        <v>0</v>
      </c>
      <c r="AE37" s="112">
        <v>0</v>
      </c>
      <c r="AF37" s="112">
        <v>0</v>
      </c>
      <c r="AG37" s="112">
        <v>0</v>
      </c>
      <c r="AH37" s="112">
        <v>0</v>
      </c>
      <c r="AI37" s="112">
        <v>0</v>
      </c>
      <c r="AJ37" s="112">
        <v>0</v>
      </c>
      <c r="AK37" s="112">
        <v>0</v>
      </c>
      <c r="AL37" s="112">
        <v>0</v>
      </c>
      <c r="AM37" s="112">
        <v>0</v>
      </c>
      <c r="AN37" s="112">
        <v>4</v>
      </c>
      <c r="AO37" s="112">
        <v>0</v>
      </c>
      <c r="AP37" s="114">
        <f t="shared" si="6"/>
        <v>17184</v>
      </c>
      <c r="AQ37" s="112">
        <v>0</v>
      </c>
      <c r="AR37" s="112">
        <v>0</v>
      </c>
      <c r="AS37" s="113">
        <f t="shared" si="7"/>
        <v>0</v>
      </c>
      <c r="AT37" s="112">
        <v>0</v>
      </c>
      <c r="AU37" s="114">
        <f t="shared" si="8"/>
        <v>17184</v>
      </c>
      <c r="AV37" s="112">
        <v>0</v>
      </c>
      <c r="AW37" s="112">
        <v>235</v>
      </c>
      <c r="AX37" s="112">
        <f t="shared" si="12"/>
        <v>235</v>
      </c>
      <c r="AY37" s="112">
        <v>0</v>
      </c>
      <c r="AZ37" s="112">
        <v>0</v>
      </c>
      <c r="BA37" s="112">
        <v>0</v>
      </c>
      <c r="BB37" s="112">
        <v>0</v>
      </c>
      <c r="BC37" s="112">
        <f t="shared" si="13"/>
        <v>0</v>
      </c>
      <c r="BD37" s="112">
        <v>5</v>
      </c>
      <c r="BE37" s="112">
        <v>1475</v>
      </c>
      <c r="BF37" s="112">
        <f t="shared" si="14"/>
        <v>1480</v>
      </c>
      <c r="BG37" s="112">
        <v>0</v>
      </c>
      <c r="BH37" s="112">
        <v>0</v>
      </c>
      <c r="BI37" s="112">
        <v>0</v>
      </c>
      <c r="BJ37" s="112">
        <v>0</v>
      </c>
      <c r="BK37" s="112">
        <f t="shared" si="15"/>
        <v>0</v>
      </c>
      <c r="BL37" s="112">
        <v>0</v>
      </c>
      <c r="BM37" s="112">
        <v>0</v>
      </c>
      <c r="BN37" s="112">
        <v>0</v>
      </c>
      <c r="BO37" s="112">
        <v>1</v>
      </c>
      <c r="BP37" s="112">
        <v>0</v>
      </c>
      <c r="BQ37" s="112">
        <v>0</v>
      </c>
      <c r="BR37" s="112">
        <v>0</v>
      </c>
      <c r="BS37" s="112">
        <v>0</v>
      </c>
      <c r="BT37" s="112">
        <v>111</v>
      </c>
      <c r="BU37" s="112">
        <v>87</v>
      </c>
      <c r="BV37" s="112">
        <v>42</v>
      </c>
      <c r="BW37" s="112">
        <f t="shared" si="16"/>
        <v>240</v>
      </c>
      <c r="BX37" s="112">
        <v>9</v>
      </c>
      <c r="BY37" s="112">
        <v>27</v>
      </c>
      <c r="BZ37" s="112">
        <f t="shared" si="17"/>
        <v>36</v>
      </c>
      <c r="CA37" s="112">
        <v>0</v>
      </c>
      <c r="CB37" s="112">
        <v>19</v>
      </c>
      <c r="CC37" s="112">
        <v>0</v>
      </c>
      <c r="CD37" s="112">
        <f t="shared" si="9"/>
        <v>2011</v>
      </c>
      <c r="CE37" s="115">
        <v>20456</v>
      </c>
    </row>
    <row r="38" spans="1:83" s="116" customFormat="1" ht="12" customHeight="1">
      <c r="A38" s="111" t="s">
        <v>295</v>
      </c>
      <c r="B38" s="112">
        <v>0</v>
      </c>
      <c r="C38" s="112">
        <v>0</v>
      </c>
      <c r="D38" s="112">
        <v>0</v>
      </c>
      <c r="E38" s="112">
        <f t="shared" si="11"/>
        <v>0</v>
      </c>
      <c r="F38" s="112">
        <v>0</v>
      </c>
      <c r="G38" s="112">
        <v>0</v>
      </c>
      <c r="H38" s="112">
        <v>0</v>
      </c>
      <c r="I38" s="112">
        <v>0</v>
      </c>
      <c r="J38" s="113">
        <f t="shared" ref="J38:J69" si="23">SUM(F38,G38,H38,I38)</f>
        <v>0</v>
      </c>
      <c r="K38" s="112">
        <v>0</v>
      </c>
      <c r="L38" s="112">
        <v>0</v>
      </c>
      <c r="M38" s="112">
        <v>140</v>
      </c>
      <c r="N38" s="112">
        <f t="shared" si="22"/>
        <v>140</v>
      </c>
      <c r="O38" s="112">
        <v>0</v>
      </c>
      <c r="P38" s="112"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v>0</v>
      </c>
      <c r="AA38" s="112"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4">
        <f t="shared" ref="AP38:AP69" si="24">SUM(AO38,AN38,AM38,AL38,AK38,AJ38,AI38,AH38,AG38,AF38,AE38,AD38,AC38,AB38,AA38,Z38,Y38,X38,W38,V38,U38,T38,S38,R38,Q38,P38,O38,M38,L38,K38)</f>
        <v>140</v>
      </c>
      <c r="AQ38" s="112">
        <v>0</v>
      </c>
      <c r="AR38" s="112">
        <v>0</v>
      </c>
      <c r="AS38" s="113">
        <f t="shared" ref="AS38:AS69" si="25">SUM(AQ38,AR38)</f>
        <v>0</v>
      </c>
      <c r="AT38" s="112">
        <v>0</v>
      </c>
      <c r="AU38" s="114">
        <f t="shared" ref="AU38:AU69" si="26">SUM(AT38,AS38,AP38,J38)</f>
        <v>140</v>
      </c>
      <c r="AV38" s="112">
        <v>71</v>
      </c>
      <c r="AW38" s="112">
        <v>17</v>
      </c>
      <c r="AX38" s="112">
        <f t="shared" si="12"/>
        <v>88</v>
      </c>
      <c r="AY38" s="112">
        <v>0</v>
      </c>
      <c r="AZ38" s="112">
        <v>0</v>
      </c>
      <c r="BA38" s="112">
        <v>32</v>
      </c>
      <c r="BB38" s="112">
        <v>0</v>
      </c>
      <c r="BC38" s="112">
        <f t="shared" si="13"/>
        <v>32</v>
      </c>
      <c r="BD38" s="112">
        <v>45</v>
      </c>
      <c r="BE38" s="112">
        <v>1030</v>
      </c>
      <c r="BF38" s="112">
        <f t="shared" si="14"/>
        <v>1075</v>
      </c>
      <c r="BG38" s="112">
        <v>0</v>
      </c>
      <c r="BH38" s="112">
        <v>0</v>
      </c>
      <c r="BI38" s="112">
        <v>0</v>
      </c>
      <c r="BJ38" s="112">
        <v>0</v>
      </c>
      <c r="BK38" s="112">
        <f t="shared" si="15"/>
        <v>0</v>
      </c>
      <c r="BL38" s="112">
        <v>152</v>
      </c>
      <c r="BM38" s="112">
        <v>9</v>
      </c>
      <c r="BN38" s="112">
        <v>8</v>
      </c>
      <c r="BO38" s="112">
        <v>0</v>
      </c>
      <c r="BP38" s="112">
        <v>0</v>
      </c>
      <c r="BQ38" s="112">
        <v>0</v>
      </c>
      <c r="BR38" s="112">
        <v>1</v>
      </c>
      <c r="BS38" s="112">
        <v>0</v>
      </c>
      <c r="BT38" s="112">
        <v>71</v>
      </c>
      <c r="BU38" s="112">
        <v>59</v>
      </c>
      <c r="BV38" s="112">
        <v>32</v>
      </c>
      <c r="BW38" s="112">
        <f t="shared" si="16"/>
        <v>162</v>
      </c>
      <c r="BX38" s="112">
        <v>6</v>
      </c>
      <c r="BY38" s="112">
        <v>39</v>
      </c>
      <c r="BZ38" s="112">
        <f t="shared" si="17"/>
        <v>45</v>
      </c>
      <c r="CA38" s="112">
        <v>0</v>
      </c>
      <c r="CB38" s="112">
        <v>16</v>
      </c>
      <c r="CC38" s="112">
        <v>0</v>
      </c>
      <c r="CD38" s="112">
        <f t="shared" ref="CD38:CD69" si="27">SUM(CC38,CB38,CA38,BZ38,BW38,BS38,BR38,BQ38,BP38,BO38,BN38,BM38,BL38,BK38,BF38,BC38,AX38)</f>
        <v>1588</v>
      </c>
      <c r="CE38" s="115">
        <v>1728</v>
      </c>
    </row>
    <row r="39" spans="1:83" s="116" customFormat="1" ht="12" customHeight="1">
      <c r="A39" s="111" t="s">
        <v>296</v>
      </c>
      <c r="B39" s="112">
        <v>11</v>
      </c>
      <c r="C39" s="112">
        <v>30</v>
      </c>
      <c r="D39" s="112">
        <v>0</v>
      </c>
      <c r="E39" s="112">
        <f t="shared" si="11"/>
        <v>41</v>
      </c>
      <c r="F39" s="112">
        <v>0</v>
      </c>
      <c r="G39" s="112">
        <v>0</v>
      </c>
      <c r="H39" s="112">
        <v>0</v>
      </c>
      <c r="I39" s="112">
        <v>0</v>
      </c>
      <c r="J39" s="113">
        <f t="shared" si="23"/>
        <v>0</v>
      </c>
      <c r="K39" s="112">
        <v>0</v>
      </c>
      <c r="L39" s="112">
        <v>0</v>
      </c>
      <c r="M39" s="112">
        <v>292</v>
      </c>
      <c r="N39" s="112">
        <f t="shared" si="22"/>
        <v>292</v>
      </c>
      <c r="O39" s="112">
        <v>0</v>
      </c>
      <c r="P39" s="112"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12">
        <v>0</v>
      </c>
      <c r="AB39" s="112">
        <v>0</v>
      </c>
      <c r="AC39" s="112">
        <v>0</v>
      </c>
      <c r="AD39" s="112">
        <v>0</v>
      </c>
      <c r="AE39" s="112">
        <v>0</v>
      </c>
      <c r="AF39" s="112">
        <v>0</v>
      </c>
      <c r="AG39" s="112">
        <v>0</v>
      </c>
      <c r="AH39" s="112">
        <v>0</v>
      </c>
      <c r="AI39" s="112">
        <v>0</v>
      </c>
      <c r="AJ39" s="112">
        <v>0</v>
      </c>
      <c r="AK39" s="112">
        <v>0</v>
      </c>
      <c r="AL39" s="112">
        <v>0</v>
      </c>
      <c r="AM39" s="112">
        <v>0</v>
      </c>
      <c r="AN39" s="112">
        <v>0</v>
      </c>
      <c r="AO39" s="112">
        <v>0</v>
      </c>
      <c r="AP39" s="114">
        <f t="shared" si="24"/>
        <v>292</v>
      </c>
      <c r="AQ39" s="112">
        <v>0</v>
      </c>
      <c r="AR39" s="112">
        <v>0</v>
      </c>
      <c r="AS39" s="113">
        <f t="shared" si="25"/>
        <v>0</v>
      </c>
      <c r="AT39" s="112">
        <v>0</v>
      </c>
      <c r="AU39" s="114">
        <f t="shared" si="26"/>
        <v>292</v>
      </c>
      <c r="AV39" s="112">
        <v>0</v>
      </c>
      <c r="AW39" s="112">
        <v>0</v>
      </c>
      <c r="AX39" s="112">
        <f t="shared" si="12"/>
        <v>0</v>
      </c>
      <c r="AY39" s="112">
        <v>0</v>
      </c>
      <c r="AZ39" s="112">
        <v>0</v>
      </c>
      <c r="BA39" s="112">
        <v>0</v>
      </c>
      <c r="BB39" s="112">
        <v>0</v>
      </c>
      <c r="BC39" s="112">
        <f t="shared" si="13"/>
        <v>0</v>
      </c>
      <c r="BD39" s="112">
        <v>6</v>
      </c>
      <c r="BE39" s="112">
        <v>992</v>
      </c>
      <c r="BF39" s="112">
        <f t="shared" si="14"/>
        <v>998</v>
      </c>
      <c r="BG39" s="112">
        <v>0</v>
      </c>
      <c r="BH39" s="112">
        <v>0</v>
      </c>
      <c r="BI39" s="112">
        <v>0</v>
      </c>
      <c r="BJ39" s="112">
        <v>0</v>
      </c>
      <c r="BK39" s="112">
        <f t="shared" si="15"/>
        <v>0</v>
      </c>
      <c r="BL39" s="112">
        <v>0</v>
      </c>
      <c r="BM39" s="112">
        <v>0</v>
      </c>
      <c r="BN39" s="112">
        <v>0</v>
      </c>
      <c r="BO39" s="112">
        <v>0</v>
      </c>
      <c r="BP39" s="112">
        <v>0</v>
      </c>
      <c r="BQ39" s="112">
        <v>0</v>
      </c>
      <c r="BR39" s="112">
        <v>0</v>
      </c>
      <c r="BS39" s="112">
        <v>0</v>
      </c>
      <c r="BT39" s="112">
        <v>248</v>
      </c>
      <c r="BU39" s="112">
        <v>196</v>
      </c>
      <c r="BV39" s="112">
        <v>95</v>
      </c>
      <c r="BW39" s="112">
        <f t="shared" si="16"/>
        <v>539</v>
      </c>
      <c r="BX39" s="112">
        <v>21</v>
      </c>
      <c r="BY39" s="112">
        <v>69</v>
      </c>
      <c r="BZ39" s="112">
        <f t="shared" si="17"/>
        <v>90</v>
      </c>
      <c r="CA39" s="112">
        <v>0</v>
      </c>
      <c r="CB39" s="112">
        <v>30</v>
      </c>
      <c r="CC39" s="112">
        <v>0</v>
      </c>
      <c r="CD39" s="112">
        <f t="shared" si="27"/>
        <v>1657</v>
      </c>
      <c r="CE39" s="115">
        <v>1990</v>
      </c>
    </row>
    <row r="40" spans="1:83" s="116" customFormat="1" ht="12" customHeight="1">
      <c r="A40" s="111" t="s">
        <v>297</v>
      </c>
      <c r="B40" s="112">
        <v>12</v>
      </c>
      <c r="C40" s="112">
        <v>286</v>
      </c>
      <c r="D40" s="112">
        <v>0</v>
      </c>
      <c r="E40" s="112">
        <f t="shared" si="11"/>
        <v>298</v>
      </c>
      <c r="F40" s="112">
        <v>22</v>
      </c>
      <c r="G40" s="112">
        <v>0</v>
      </c>
      <c r="H40" s="112">
        <v>3</v>
      </c>
      <c r="I40" s="112">
        <v>0</v>
      </c>
      <c r="J40" s="113">
        <f t="shared" si="23"/>
        <v>25</v>
      </c>
      <c r="K40" s="112">
        <v>2336</v>
      </c>
      <c r="L40" s="112">
        <v>0</v>
      </c>
      <c r="M40" s="112">
        <v>5253</v>
      </c>
      <c r="N40" s="112">
        <f t="shared" si="22"/>
        <v>7589</v>
      </c>
      <c r="O40" s="112">
        <v>1318</v>
      </c>
      <c r="P40" s="112">
        <v>0</v>
      </c>
      <c r="Q40" s="112">
        <v>0</v>
      </c>
      <c r="R40" s="112">
        <v>0</v>
      </c>
      <c r="S40" s="112">
        <v>0</v>
      </c>
      <c r="T40" s="112">
        <v>0</v>
      </c>
      <c r="U40" s="112">
        <v>531</v>
      </c>
      <c r="V40" s="112">
        <v>0</v>
      </c>
      <c r="W40" s="112">
        <v>0</v>
      </c>
      <c r="X40" s="112">
        <v>0</v>
      </c>
      <c r="Y40" s="112">
        <v>0</v>
      </c>
      <c r="Z40" s="112">
        <v>312</v>
      </c>
      <c r="AA40" s="112">
        <v>0</v>
      </c>
      <c r="AB40" s="112">
        <v>0</v>
      </c>
      <c r="AC40" s="112">
        <v>0</v>
      </c>
      <c r="AD40" s="112">
        <v>0</v>
      </c>
      <c r="AE40" s="112">
        <v>0</v>
      </c>
      <c r="AF40" s="112">
        <v>0</v>
      </c>
      <c r="AG40" s="112">
        <v>0</v>
      </c>
      <c r="AH40" s="112">
        <v>0</v>
      </c>
      <c r="AI40" s="112">
        <v>0</v>
      </c>
      <c r="AJ40" s="112">
        <v>0</v>
      </c>
      <c r="AK40" s="112">
        <v>0</v>
      </c>
      <c r="AL40" s="112">
        <v>0</v>
      </c>
      <c r="AM40" s="112">
        <v>0</v>
      </c>
      <c r="AN40" s="112">
        <v>0</v>
      </c>
      <c r="AO40" s="112">
        <v>0</v>
      </c>
      <c r="AP40" s="114">
        <f t="shared" si="24"/>
        <v>9750</v>
      </c>
      <c r="AQ40" s="112">
        <v>0</v>
      </c>
      <c r="AR40" s="112">
        <v>0</v>
      </c>
      <c r="AS40" s="113">
        <f t="shared" si="25"/>
        <v>0</v>
      </c>
      <c r="AT40" s="112">
        <v>0</v>
      </c>
      <c r="AU40" s="114">
        <f t="shared" si="26"/>
        <v>9775</v>
      </c>
      <c r="AV40" s="112">
        <v>0</v>
      </c>
      <c r="AW40" s="112">
        <v>1765</v>
      </c>
      <c r="AX40" s="112">
        <f t="shared" si="12"/>
        <v>1765</v>
      </c>
      <c r="AY40" s="112">
        <v>0</v>
      </c>
      <c r="AZ40" s="112">
        <v>0</v>
      </c>
      <c r="BA40" s="112">
        <v>0</v>
      </c>
      <c r="BB40" s="112">
        <v>0</v>
      </c>
      <c r="BC40" s="112">
        <f t="shared" si="13"/>
        <v>0</v>
      </c>
      <c r="BD40" s="112">
        <v>2</v>
      </c>
      <c r="BE40" s="112">
        <v>1112</v>
      </c>
      <c r="BF40" s="112">
        <f t="shared" si="14"/>
        <v>1114</v>
      </c>
      <c r="BG40" s="112">
        <v>0</v>
      </c>
      <c r="BH40" s="112">
        <v>0</v>
      </c>
      <c r="BI40" s="112">
        <v>0</v>
      </c>
      <c r="BJ40" s="112">
        <v>0</v>
      </c>
      <c r="BK40" s="112">
        <f t="shared" si="15"/>
        <v>0</v>
      </c>
      <c r="BL40" s="112">
        <v>0</v>
      </c>
      <c r="BM40" s="112">
        <v>0</v>
      </c>
      <c r="BN40" s="112">
        <v>0</v>
      </c>
      <c r="BO40" s="112">
        <v>3</v>
      </c>
      <c r="BP40" s="112">
        <v>0</v>
      </c>
      <c r="BQ40" s="112">
        <v>0</v>
      </c>
      <c r="BR40" s="112">
        <v>0</v>
      </c>
      <c r="BS40" s="112">
        <v>0</v>
      </c>
      <c r="BT40" s="112">
        <v>56</v>
      </c>
      <c r="BU40" s="112">
        <v>43</v>
      </c>
      <c r="BV40" s="112">
        <v>19</v>
      </c>
      <c r="BW40" s="112">
        <f t="shared" si="16"/>
        <v>118</v>
      </c>
      <c r="BX40" s="112">
        <v>4</v>
      </c>
      <c r="BY40" s="112">
        <v>16</v>
      </c>
      <c r="BZ40" s="112">
        <f t="shared" si="17"/>
        <v>20</v>
      </c>
      <c r="CA40" s="112">
        <v>0</v>
      </c>
      <c r="CB40" s="112">
        <v>40</v>
      </c>
      <c r="CC40" s="112">
        <v>0</v>
      </c>
      <c r="CD40" s="112">
        <f t="shared" si="27"/>
        <v>3060</v>
      </c>
      <c r="CE40" s="115">
        <v>13133</v>
      </c>
    </row>
    <row r="41" spans="1:83" s="116" customFormat="1" ht="12" customHeight="1">
      <c r="A41" s="111" t="s">
        <v>298</v>
      </c>
      <c r="B41" s="112">
        <v>743</v>
      </c>
      <c r="C41" s="112">
        <v>7002</v>
      </c>
      <c r="D41" s="112">
        <v>504</v>
      </c>
      <c r="E41" s="112">
        <f t="shared" si="11"/>
        <v>8249</v>
      </c>
      <c r="F41" s="112">
        <v>0</v>
      </c>
      <c r="G41" s="112">
        <v>0</v>
      </c>
      <c r="H41" s="112">
        <v>0</v>
      </c>
      <c r="I41" s="112">
        <v>0</v>
      </c>
      <c r="J41" s="113">
        <f t="shared" si="23"/>
        <v>0</v>
      </c>
      <c r="K41" s="112">
        <v>4630</v>
      </c>
      <c r="L41" s="112">
        <v>0</v>
      </c>
      <c r="M41" s="112">
        <v>307</v>
      </c>
      <c r="N41" s="112">
        <f t="shared" si="22"/>
        <v>4937</v>
      </c>
      <c r="O41" s="112">
        <v>0</v>
      </c>
      <c r="P41" s="112">
        <v>0</v>
      </c>
      <c r="Q41" s="112">
        <v>0</v>
      </c>
      <c r="R41" s="112">
        <v>0</v>
      </c>
      <c r="S41" s="112">
        <v>0</v>
      </c>
      <c r="T41" s="112">
        <v>0</v>
      </c>
      <c r="U41" s="112">
        <v>0</v>
      </c>
      <c r="V41" s="112">
        <v>0</v>
      </c>
      <c r="W41" s="112">
        <v>0</v>
      </c>
      <c r="X41" s="112">
        <v>0</v>
      </c>
      <c r="Y41" s="112">
        <v>0</v>
      </c>
      <c r="Z41" s="112">
        <v>0</v>
      </c>
      <c r="AA41" s="112">
        <v>0</v>
      </c>
      <c r="AB41" s="112">
        <v>0</v>
      </c>
      <c r="AC41" s="112">
        <v>0</v>
      </c>
      <c r="AD41" s="112">
        <v>0</v>
      </c>
      <c r="AE41" s="112">
        <v>0</v>
      </c>
      <c r="AF41" s="112">
        <v>0</v>
      </c>
      <c r="AG41" s="112">
        <v>0</v>
      </c>
      <c r="AH41" s="112">
        <v>0</v>
      </c>
      <c r="AI41" s="112">
        <v>0</v>
      </c>
      <c r="AJ41" s="112">
        <v>0</v>
      </c>
      <c r="AK41" s="112">
        <v>0</v>
      </c>
      <c r="AL41" s="112">
        <v>0</v>
      </c>
      <c r="AM41" s="112">
        <v>0</v>
      </c>
      <c r="AN41" s="112">
        <v>0</v>
      </c>
      <c r="AO41" s="112">
        <v>0</v>
      </c>
      <c r="AP41" s="114">
        <f t="shared" si="24"/>
        <v>4937</v>
      </c>
      <c r="AQ41" s="112">
        <v>0</v>
      </c>
      <c r="AR41" s="112">
        <v>0</v>
      </c>
      <c r="AS41" s="113">
        <f t="shared" si="25"/>
        <v>0</v>
      </c>
      <c r="AT41" s="112">
        <v>0</v>
      </c>
      <c r="AU41" s="114">
        <f t="shared" si="26"/>
        <v>4937</v>
      </c>
      <c r="AV41" s="112">
        <v>0</v>
      </c>
      <c r="AW41" s="112">
        <v>0</v>
      </c>
      <c r="AX41" s="112">
        <f t="shared" si="12"/>
        <v>0</v>
      </c>
      <c r="AY41" s="112">
        <v>0</v>
      </c>
      <c r="AZ41" s="112">
        <v>0</v>
      </c>
      <c r="BA41" s="112">
        <v>0</v>
      </c>
      <c r="BB41" s="112">
        <v>0</v>
      </c>
      <c r="BC41" s="112">
        <f t="shared" si="13"/>
        <v>0</v>
      </c>
      <c r="BD41" s="112">
        <v>0</v>
      </c>
      <c r="BE41" s="112">
        <v>0</v>
      </c>
      <c r="BF41" s="112">
        <f t="shared" si="14"/>
        <v>0</v>
      </c>
      <c r="BG41" s="112">
        <v>0</v>
      </c>
      <c r="BH41" s="112">
        <v>0</v>
      </c>
      <c r="BI41" s="112">
        <v>0</v>
      </c>
      <c r="BJ41" s="112">
        <v>0</v>
      </c>
      <c r="BK41" s="112">
        <f t="shared" si="15"/>
        <v>0</v>
      </c>
      <c r="BL41" s="112">
        <v>0</v>
      </c>
      <c r="BM41" s="112">
        <v>0</v>
      </c>
      <c r="BN41" s="112">
        <v>0</v>
      </c>
      <c r="BO41" s="112">
        <v>0</v>
      </c>
      <c r="BP41" s="112">
        <v>9</v>
      </c>
      <c r="BQ41" s="112">
        <v>0</v>
      </c>
      <c r="BR41" s="112">
        <v>0</v>
      </c>
      <c r="BS41" s="112">
        <v>0</v>
      </c>
      <c r="BT41" s="112">
        <v>60</v>
      </c>
      <c r="BU41" s="112">
        <v>49</v>
      </c>
      <c r="BV41" s="112">
        <v>5</v>
      </c>
      <c r="BW41" s="112">
        <f t="shared" si="16"/>
        <v>114</v>
      </c>
      <c r="BX41" s="112">
        <v>0</v>
      </c>
      <c r="BY41" s="112">
        <v>2</v>
      </c>
      <c r="BZ41" s="112">
        <f t="shared" si="17"/>
        <v>2</v>
      </c>
      <c r="CA41" s="112">
        <v>15</v>
      </c>
      <c r="CB41" s="112">
        <v>485</v>
      </c>
      <c r="CC41" s="112">
        <v>0</v>
      </c>
      <c r="CD41" s="112">
        <f t="shared" si="27"/>
        <v>625</v>
      </c>
      <c r="CE41" s="115">
        <v>13811</v>
      </c>
    </row>
    <row r="42" spans="1:83" s="116" customFormat="1" ht="12" customHeight="1">
      <c r="A42" s="111" t="s">
        <v>153</v>
      </c>
      <c r="B42" s="112">
        <v>9</v>
      </c>
      <c r="C42" s="112">
        <v>91</v>
      </c>
      <c r="D42" s="112">
        <v>5</v>
      </c>
      <c r="E42" s="112">
        <f t="shared" si="11"/>
        <v>105</v>
      </c>
      <c r="F42" s="112">
        <v>0</v>
      </c>
      <c r="G42" s="112">
        <v>0</v>
      </c>
      <c r="H42" s="112">
        <v>0</v>
      </c>
      <c r="I42" s="112">
        <v>0</v>
      </c>
      <c r="J42" s="113">
        <f t="shared" si="23"/>
        <v>0</v>
      </c>
      <c r="K42" s="112">
        <v>1681</v>
      </c>
      <c r="L42" s="112">
        <v>0</v>
      </c>
      <c r="M42" s="112">
        <v>3412</v>
      </c>
      <c r="N42" s="112">
        <f t="shared" si="22"/>
        <v>5093</v>
      </c>
      <c r="O42" s="112">
        <v>558</v>
      </c>
      <c r="P42" s="112">
        <v>0</v>
      </c>
      <c r="Q42" s="112">
        <v>0</v>
      </c>
      <c r="R42" s="112">
        <v>0</v>
      </c>
      <c r="S42" s="112">
        <v>0</v>
      </c>
      <c r="T42" s="112">
        <v>0</v>
      </c>
      <c r="U42" s="112">
        <v>0</v>
      </c>
      <c r="V42" s="112">
        <v>0</v>
      </c>
      <c r="W42" s="112">
        <v>0</v>
      </c>
      <c r="X42" s="112">
        <v>0</v>
      </c>
      <c r="Y42" s="112">
        <v>0</v>
      </c>
      <c r="Z42" s="112">
        <v>10</v>
      </c>
      <c r="AA42" s="112">
        <v>0</v>
      </c>
      <c r="AB42" s="112">
        <v>3</v>
      </c>
      <c r="AC42" s="112">
        <v>0</v>
      </c>
      <c r="AD42" s="112">
        <v>0</v>
      </c>
      <c r="AE42" s="112">
        <v>0</v>
      </c>
      <c r="AF42" s="112">
        <v>0</v>
      </c>
      <c r="AG42" s="112">
        <v>0</v>
      </c>
      <c r="AH42" s="112">
        <v>0</v>
      </c>
      <c r="AI42" s="112">
        <v>0</v>
      </c>
      <c r="AJ42" s="112">
        <v>0</v>
      </c>
      <c r="AK42" s="112">
        <v>0</v>
      </c>
      <c r="AL42" s="112">
        <v>1</v>
      </c>
      <c r="AM42" s="112">
        <v>0</v>
      </c>
      <c r="AN42" s="112">
        <v>0</v>
      </c>
      <c r="AO42" s="112">
        <v>0</v>
      </c>
      <c r="AP42" s="114">
        <f t="shared" si="24"/>
        <v>5665</v>
      </c>
      <c r="AQ42" s="112">
        <v>0</v>
      </c>
      <c r="AR42" s="112">
        <v>0</v>
      </c>
      <c r="AS42" s="113">
        <f t="shared" si="25"/>
        <v>0</v>
      </c>
      <c r="AT42" s="112">
        <v>0</v>
      </c>
      <c r="AU42" s="114">
        <f t="shared" si="26"/>
        <v>5665</v>
      </c>
      <c r="AV42" s="112">
        <v>0</v>
      </c>
      <c r="AW42" s="112">
        <v>173</v>
      </c>
      <c r="AX42" s="112">
        <f t="shared" si="12"/>
        <v>173</v>
      </c>
      <c r="AY42" s="112">
        <v>1</v>
      </c>
      <c r="AZ42" s="112">
        <v>0</v>
      </c>
      <c r="BA42" s="112">
        <v>0</v>
      </c>
      <c r="BB42" s="112">
        <v>10</v>
      </c>
      <c r="BC42" s="112">
        <f t="shared" si="13"/>
        <v>11</v>
      </c>
      <c r="BD42" s="112">
        <v>166</v>
      </c>
      <c r="BE42" s="112">
        <v>2582</v>
      </c>
      <c r="BF42" s="112">
        <f t="shared" si="14"/>
        <v>2748</v>
      </c>
      <c r="BG42" s="112">
        <v>0</v>
      </c>
      <c r="BH42" s="112">
        <v>0</v>
      </c>
      <c r="BI42" s="112">
        <v>16</v>
      </c>
      <c r="BJ42" s="112">
        <v>0</v>
      </c>
      <c r="BK42" s="112">
        <f t="shared" si="15"/>
        <v>16</v>
      </c>
      <c r="BL42" s="112">
        <v>2</v>
      </c>
      <c r="BM42" s="112">
        <v>0</v>
      </c>
      <c r="BN42" s="112">
        <v>17</v>
      </c>
      <c r="BO42" s="112">
        <v>3</v>
      </c>
      <c r="BP42" s="112">
        <v>9</v>
      </c>
      <c r="BQ42" s="112">
        <v>0</v>
      </c>
      <c r="BR42" s="112">
        <v>0</v>
      </c>
      <c r="BS42" s="112">
        <v>0</v>
      </c>
      <c r="BT42" s="112">
        <v>629</v>
      </c>
      <c r="BU42" s="112">
        <v>747</v>
      </c>
      <c r="BV42" s="112">
        <v>1085</v>
      </c>
      <c r="BW42" s="112">
        <f t="shared" si="16"/>
        <v>2461</v>
      </c>
      <c r="BX42" s="112">
        <v>83</v>
      </c>
      <c r="BY42" s="112">
        <v>348</v>
      </c>
      <c r="BZ42" s="112">
        <f t="shared" si="17"/>
        <v>431</v>
      </c>
      <c r="CA42" s="112">
        <v>6</v>
      </c>
      <c r="CB42" s="112">
        <v>37</v>
      </c>
      <c r="CC42" s="112">
        <v>0</v>
      </c>
      <c r="CD42" s="112">
        <f t="shared" si="27"/>
        <v>5914</v>
      </c>
      <c r="CE42" s="115">
        <v>11684</v>
      </c>
    </row>
    <row r="43" spans="1:83" s="116" customFormat="1" ht="12" customHeight="1">
      <c r="A43" s="111" t="s">
        <v>154</v>
      </c>
      <c r="B43" s="112">
        <v>0</v>
      </c>
      <c r="C43" s="112">
        <v>0</v>
      </c>
      <c r="D43" s="112">
        <v>0</v>
      </c>
      <c r="E43" s="112">
        <f t="shared" si="11"/>
        <v>0</v>
      </c>
      <c r="F43" s="112">
        <v>0</v>
      </c>
      <c r="G43" s="112">
        <v>0</v>
      </c>
      <c r="H43" s="112">
        <v>0</v>
      </c>
      <c r="I43" s="112">
        <v>0</v>
      </c>
      <c r="J43" s="113">
        <f t="shared" si="23"/>
        <v>0</v>
      </c>
      <c r="K43" s="112">
        <v>370</v>
      </c>
      <c r="L43" s="112">
        <v>0</v>
      </c>
      <c r="M43" s="112">
        <v>1</v>
      </c>
      <c r="N43" s="112">
        <f t="shared" si="22"/>
        <v>371</v>
      </c>
      <c r="O43" s="112">
        <v>8705</v>
      </c>
      <c r="P43" s="112">
        <v>0</v>
      </c>
      <c r="Q43" s="112">
        <v>0</v>
      </c>
      <c r="R43" s="112">
        <v>0</v>
      </c>
      <c r="S43" s="112">
        <v>0</v>
      </c>
      <c r="T43" s="112">
        <v>0</v>
      </c>
      <c r="U43" s="112">
        <v>0</v>
      </c>
      <c r="V43" s="112">
        <v>0</v>
      </c>
      <c r="W43" s="112">
        <v>0</v>
      </c>
      <c r="X43" s="112">
        <v>0</v>
      </c>
      <c r="Y43" s="112">
        <v>0</v>
      </c>
      <c r="Z43" s="112">
        <v>0</v>
      </c>
      <c r="AA43" s="112">
        <v>0</v>
      </c>
      <c r="AB43" s="112">
        <v>0</v>
      </c>
      <c r="AC43" s="112">
        <v>0</v>
      </c>
      <c r="AD43" s="112">
        <v>0</v>
      </c>
      <c r="AE43" s="112">
        <v>0</v>
      </c>
      <c r="AF43" s="112">
        <v>0</v>
      </c>
      <c r="AG43" s="112">
        <v>0</v>
      </c>
      <c r="AH43" s="112">
        <v>0</v>
      </c>
      <c r="AI43" s="112">
        <v>0</v>
      </c>
      <c r="AJ43" s="112">
        <v>0</v>
      </c>
      <c r="AK43" s="112">
        <v>0</v>
      </c>
      <c r="AL43" s="112">
        <v>0</v>
      </c>
      <c r="AM43" s="112">
        <v>0</v>
      </c>
      <c r="AN43" s="112">
        <v>0</v>
      </c>
      <c r="AO43" s="112">
        <v>0</v>
      </c>
      <c r="AP43" s="114">
        <f t="shared" si="24"/>
        <v>9076</v>
      </c>
      <c r="AQ43" s="112">
        <v>0</v>
      </c>
      <c r="AR43" s="112">
        <v>0</v>
      </c>
      <c r="AS43" s="113">
        <f t="shared" si="25"/>
        <v>0</v>
      </c>
      <c r="AT43" s="112">
        <v>0</v>
      </c>
      <c r="AU43" s="114">
        <f t="shared" si="26"/>
        <v>9076</v>
      </c>
      <c r="AV43" s="112">
        <v>1</v>
      </c>
      <c r="AW43" s="112">
        <v>13</v>
      </c>
      <c r="AX43" s="112">
        <f t="shared" si="12"/>
        <v>14</v>
      </c>
      <c r="AY43" s="112">
        <v>7</v>
      </c>
      <c r="AZ43" s="112">
        <v>0</v>
      </c>
      <c r="BA43" s="112">
        <v>11</v>
      </c>
      <c r="BB43" s="112">
        <v>0</v>
      </c>
      <c r="BC43" s="112">
        <f t="shared" si="13"/>
        <v>18</v>
      </c>
      <c r="BD43" s="112">
        <v>499</v>
      </c>
      <c r="BE43" s="112">
        <v>26902</v>
      </c>
      <c r="BF43" s="112">
        <f t="shared" si="14"/>
        <v>27401</v>
      </c>
      <c r="BG43" s="112">
        <v>0</v>
      </c>
      <c r="BH43" s="112">
        <v>0</v>
      </c>
      <c r="BI43" s="112">
        <v>0</v>
      </c>
      <c r="BJ43" s="112">
        <v>0</v>
      </c>
      <c r="BK43" s="112">
        <f t="shared" si="15"/>
        <v>0</v>
      </c>
      <c r="BL43" s="112">
        <v>152</v>
      </c>
      <c r="BM43" s="112">
        <v>0</v>
      </c>
      <c r="BN43" s="112">
        <v>2</v>
      </c>
      <c r="BO43" s="112">
        <v>0</v>
      </c>
      <c r="BP43" s="112">
        <v>0</v>
      </c>
      <c r="BQ43" s="112">
        <v>0</v>
      </c>
      <c r="BR43" s="112">
        <v>1</v>
      </c>
      <c r="BS43" s="112">
        <v>0</v>
      </c>
      <c r="BT43" s="112">
        <v>101</v>
      </c>
      <c r="BU43" s="112">
        <v>79</v>
      </c>
      <c r="BV43" s="112">
        <v>38</v>
      </c>
      <c r="BW43" s="112">
        <f t="shared" si="16"/>
        <v>218</v>
      </c>
      <c r="BX43" s="112">
        <v>8</v>
      </c>
      <c r="BY43" s="112">
        <v>167</v>
      </c>
      <c r="BZ43" s="112">
        <f t="shared" si="17"/>
        <v>175</v>
      </c>
      <c r="CA43" s="112">
        <v>29</v>
      </c>
      <c r="CB43" s="112">
        <v>20</v>
      </c>
      <c r="CC43" s="112">
        <v>0</v>
      </c>
      <c r="CD43" s="112">
        <f t="shared" si="27"/>
        <v>28030</v>
      </c>
      <c r="CE43" s="115">
        <v>37106</v>
      </c>
    </row>
    <row r="44" spans="1:83" s="116" customFormat="1" ht="12" customHeight="1">
      <c r="A44" s="111" t="s">
        <v>72</v>
      </c>
      <c r="B44" s="112">
        <v>0</v>
      </c>
      <c r="C44" s="112">
        <v>0</v>
      </c>
      <c r="D44" s="112">
        <v>0</v>
      </c>
      <c r="E44" s="112">
        <f t="shared" si="11"/>
        <v>0</v>
      </c>
      <c r="F44" s="112">
        <v>0</v>
      </c>
      <c r="G44" s="112">
        <v>0</v>
      </c>
      <c r="H44" s="112">
        <v>0</v>
      </c>
      <c r="I44" s="112">
        <v>0</v>
      </c>
      <c r="J44" s="113">
        <f t="shared" si="23"/>
        <v>0</v>
      </c>
      <c r="K44" s="112">
        <v>0</v>
      </c>
      <c r="L44" s="112">
        <v>0</v>
      </c>
      <c r="M44" s="112">
        <v>0</v>
      </c>
      <c r="N44" s="112">
        <f t="shared" si="22"/>
        <v>0</v>
      </c>
      <c r="O44" s="112">
        <v>0</v>
      </c>
      <c r="P44" s="112">
        <v>1741</v>
      </c>
      <c r="Q44" s="112">
        <v>0</v>
      </c>
      <c r="R44" s="112">
        <v>0</v>
      </c>
      <c r="S44" s="112">
        <v>0</v>
      </c>
      <c r="T44" s="112">
        <v>0</v>
      </c>
      <c r="U44" s="112">
        <v>0</v>
      </c>
      <c r="V44" s="112">
        <v>0</v>
      </c>
      <c r="W44" s="112">
        <v>0</v>
      </c>
      <c r="X44" s="112">
        <v>0</v>
      </c>
      <c r="Y44" s="112">
        <v>0</v>
      </c>
      <c r="Z44" s="112">
        <v>0</v>
      </c>
      <c r="AA44" s="112">
        <v>0</v>
      </c>
      <c r="AB44" s="112">
        <v>0</v>
      </c>
      <c r="AC44" s="112">
        <v>0</v>
      </c>
      <c r="AD44" s="112">
        <v>0</v>
      </c>
      <c r="AE44" s="112">
        <v>0</v>
      </c>
      <c r="AF44" s="112">
        <v>0</v>
      </c>
      <c r="AG44" s="112">
        <v>0</v>
      </c>
      <c r="AH44" s="112">
        <v>0</v>
      </c>
      <c r="AI44" s="112">
        <v>0</v>
      </c>
      <c r="AJ44" s="112">
        <v>0</v>
      </c>
      <c r="AK44" s="112">
        <v>0</v>
      </c>
      <c r="AL44" s="112">
        <v>0</v>
      </c>
      <c r="AM44" s="112">
        <v>0</v>
      </c>
      <c r="AN44" s="112">
        <v>0</v>
      </c>
      <c r="AO44" s="112">
        <v>0</v>
      </c>
      <c r="AP44" s="114">
        <f t="shared" si="24"/>
        <v>1741</v>
      </c>
      <c r="AQ44" s="112">
        <v>0</v>
      </c>
      <c r="AR44" s="112">
        <v>0</v>
      </c>
      <c r="AS44" s="113">
        <f t="shared" si="25"/>
        <v>0</v>
      </c>
      <c r="AT44" s="112">
        <v>0</v>
      </c>
      <c r="AU44" s="114">
        <f t="shared" si="26"/>
        <v>1741</v>
      </c>
      <c r="AV44" s="112">
        <v>0</v>
      </c>
      <c r="AW44" s="112">
        <v>0</v>
      </c>
      <c r="AX44" s="112">
        <f t="shared" si="12"/>
        <v>0</v>
      </c>
      <c r="AY44" s="112">
        <v>0</v>
      </c>
      <c r="AZ44" s="112">
        <v>0</v>
      </c>
      <c r="BA44" s="112">
        <v>0</v>
      </c>
      <c r="BB44" s="112">
        <v>0</v>
      </c>
      <c r="BC44" s="112">
        <f t="shared" si="13"/>
        <v>0</v>
      </c>
      <c r="BD44" s="112">
        <v>0</v>
      </c>
      <c r="BE44" s="112">
        <v>0</v>
      </c>
      <c r="BF44" s="112">
        <f t="shared" si="14"/>
        <v>0</v>
      </c>
      <c r="BG44" s="112">
        <v>0</v>
      </c>
      <c r="BH44" s="112">
        <v>0</v>
      </c>
      <c r="BI44" s="112">
        <v>0</v>
      </c>
      <c r="BJ44" s="112">
        <v>0</v>
      </c>
      <c r="BK44" s="112">
        <f t="shared" si="15"/>
        <v>0</v>
      </c>
      <c r="BL44" s="112">
        <v>0</v>
      </c>
      <c r="BM44" s="112">
        <v>0</v>
      </c>
      <c r="BN44" s="112">
        <v>0</v>
      </c>
      <c r="BO44" s="112">
        <v>0</v>
      </c>
      <c r="BP44" s="112">
        <v>0</v>
      </c>
      <c r="BQ44" s="112">
        <v>0</v>
      </c>
      <c r="BR44" s="112">
        <v>0</v>
      </c>
      <c r="BS44" s="112">
        <v>0</v>
      </c>
      <c r="BT44" s="112">
        <v>0</v>
      </c>
      <c r="BU44" s="112">
        <v>0</v>
      </c>
      <c r="BV44" s="112">
        <v>0</v>
      </c>
      <c r="BW44" s="112">
        <f t="shared" si="16"/>
        <v>0</v>
      </c>
      <c r="BX44" s="112">
        <v>0</v>
      </c>
      <c r="BY44" s="112">
        <v>0</v>
      </c>
      <c r="BZ44" s="112">
        <f t="shared" si="17"/>
        <v>0</v>
      </c>
      <c r="CA44" s="112">
        <v>0</v>
      </c>
      <c r="CB44" s="112">
        <v>0</v>
      </c>
      <c r="CC44" s="112">
        <v>0</v>
      </c>
      <c r="CD44" s="112">
        <f t="shared" si="27"/>
        <v>0</v>
      </c>
      <c r="CE44" s="115">
        <v>1741</v>
      </c>
    </row>
    <row r="45" spans="1:83" s="116" customFormat="1" ht="12" customHeight="1">
      <c r="A45" s="111" t="s">
        <v>299</v>
      </c>
      <c r="B45" s="112">
        <v>55</v>
      </c>
      <c r="C45" s="112">
        <v>3</v>
      </c>
      <c r="D45" s="112">
        <v>0</v>
      </c>
      <c r="E45" s="112">
        <f t="shared" si="11"/>
        <v>58</v>
      </c>
      <c r="F45" s="112">
        <v>0</v>
      </c>
      <c r="G45" s="112">
        <v>0</v>
      </c>
      <c r="H45" s="112">
        <v>0</v>
      </c>
      <c r="I45" s="112">
        <v>0</v>
      </c>
      <c r="J45" s="113">
        <f t="shared" si="23"/>
        <v>0</v>
      </c>
      <c r="K45" s="112">
        <v>0</v>
      </c>
      <c r="L45" s="112">
        <v>0</v>
      </c>
      <c r="M45" s="112">
        <v>0</v>
      </c>
      <c r="N45" s="112">
        <f t="shared" si="22"/>
        <v>0</v>
      </c>
      <c r="O45" s="112">
        <v>0</v>
      </c>
      <c r="P45" s="112">
        <v>0</v>
      </c>
      <c r="Q45" s="112">
        <v>6437</v>
      </c>
      <c r="R45" s="112">
        <v>4093</v>
      </c>
      <c r="S45" s="112">
        <v>41</v>
      </c>
      <c r="T45" s="112">
        <v>0</v>
      </c>
      <c r="U45" s="112">
        <v>0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12">
        <v>0</v>
      </c>
      <c r="AB45" s="112">
        <v>94</v>
      </c>
      <c r="AC45" s="112">
        <v>51</v>
      </c>
      <c r="AD45" s="112">
        <v>0</v>
      </c>
      <c r="AE45" s="112">
        <v>0</v>
      </c>
      <c r="AF45" s="112">
        <v>0</v>
      </c>
      <c r="AG45" s="112">
        <v>13</v>
      </c>
      <c r="AH45" s="112">
        <v>0</v>
      </c>
      <c r="AI45" s="112">
        <v>0</v>
      </c>
      <c r="AJ45" s="112">
        <v>0</v>
      </c>
      <c r="AK45" s="112">
        <v>0</v>
      </c>
      <c r="AL45" s="112">
        <v>0</v>
      </c>
      <c r="AM45" s="112">
        <v>1</v>
      </c>
      <c r="AN45" s="112">
        <v>63</v>
      </c>
      <c r="AO45" s="112">
        <v>0</v>
      </c>
      <c r="AP45" s="114">
        <f t="shared" si="24"/>
        <v>10793</v>
      </c>
      <c r="AQ45" s="112">
        <v>0</v>
      </c>
      <c r="AR45" s="112">
        <v>0</v>
      </c>
      <c r="AS45" s="113">
        <f t="shared" si="25"/>
        <v>0</v>
      </c>
      <c r="AT45" s="112">
        <v>0</v>
      </c>
      <c r="AU45" s="114">
        <f t="shared" si="26"/>
        <v>10793</v>
      </c>
      <c r="AV45" s="112">
        <v>0</v>
      </c>
      <c r="AW45" s="112">
        <v>0</v>
      </c>
      <c r="AX45" s="112">
        <f t="shared" si="12"/>
        <v>0</v>
      </c>
      <c r="AY45" s="112">
        <v>0</v>
      </c>
      <c r="AZ45" s="112">
        <v>0</v>
      </c>
      <c r="BA45" s="112">
        <v>0</v>
      </c>
      <c r="BB45" s="112">
        <v>0</v>
      </c>
      <c r="BC45" s="112">
        <f t="shared" si="13"/>
        <v>0</v>
      </c>
      <c r="BD45" s="112">
        <v>0</v>
      </c>
      <c r="BE45" s="112">
        <v>0</v>
      </c>
      <c r="BF45" s="112">
        <f t="shared" si="14"/>
        <v>0</v>
      </c>
      <c r="BG45" s="112">
        <v>0</v>
      </c>
      <c r="BH45" s="112">
        <v>0</v>
      </c>
      <c r="BI45" s="112">
        <v>0</v>
      </c>
      <c r="BJ45" s="112">
        <v>0</v>
      </c>
      <c r="BK45" s="112">
        <f t="shared" si="15"/>
        <v>0</v>
      </c>
      <c r="BL45" s="112">
        <v>0</v>
      </c>
      <c r="BM45" s="112">
        <v>0</v>
      </c>
      <c r="BN45" s="112">
        <v>0</v>
      </c>
      <c r="BO45" s="112">
        <v>2</v>
      </c>
      <c r="BP45" s="112">
        <v>0</v>
      </c>
      <c r="BQ45" s="112">
        <v>0</v>
      </c>
      <c r="BR45" s="112">
        <v>0</v>
      </c>
      <c r="BS45" s="112">
        <v>0</v>
      </c>
      <c r="BT45" s="112">
        <v>0</v>
      </c>
      <c r="BU45" s="112">
        <v>0</v>
      </c>
      <c r="BV45" s="112">
        <v>0</v>
      </c>
      <c r="BW45" s="112">
        <f t="shared" si="16"/>
        <v>0</v>
      </c>
      <c r="BX45" s="112">
        <v>0</v>
      </c>
      <c r="BY45" s="112">
        <v>0</v>
      </c>
      <c r="BZ45" s="112">
        <f t="shared" si="17"/>
        <v>0</v>
      </c>
      <c r="CA45" s="112">
        <v>0</v>
      </c>
      <c r="CB45" s="112">
        <v>0</v>
      </c>
      <c r="CC45" s="112">
        <v>0</v>
      </c>
      <c r="CD45" s="112">
        <f t="shared" si="27"/>
        <v>2</v>
      </c>
      <c r="CE45" s="115">
        <v>10853</v>
      </c>
    </row>
    <row r="46" spans="1:83" s="116" customFormat="1" ht="12" customHeight="1">
      <c r="A46" s="111" t="s">
        <v>300</v>
      </c>
      <c r="B46" s="112">
        <v>200</v>
      </c>
      <c r="C46" s="112">
        <v>0</v>
      </c>
      <c r="D46" s="112">
        <v>0</v>
      </c>
      <c r="E46" s="112">
        <f t="shared" si="11"/>
        <v>200</v>
      </c>
      <c r="F46" s="112">
        <v>101</v>
      </c>
      <c r="G46" s="112">
        <v>0</v>
      </c>
      <c r="H46" s="112">
        <v>0</v>
      </c>
      <c r="I46" s="112">
        <v>1</v>
      </c>
      <c r="J46" s="113">
        <f t="shared" si="23"/>
        <v>102</v>
      </c>
      <c r="K46" s="112">
        <v>0</v>
      </c>
      <c r="L46" s="112">
        <v>41</v>
      </c>
      <c r="M46" s="112">
        <v>61</v>
      </c>
      <c r="N46" s="112">
        <f t="shared" si="22"/>
        <v>102</v>
      </c>
      <c r="O46" s="112">
        <v>0</v>
      </c>
      <c r="P46" s="112">
        <v>0</v>
      </c>
      <c r="Q46" s="112">
        <v>2036</v>
      </c>
      <c r="R46" s="112">
        <v>11603</v>
      </c>
      <c r="S46" s="112">
        <v>1934</v>
      </c>
      <c r="T46" s="112">
        <v>0</v>
      </c>
      <c r="U46" s="112">
        <v>0</v>
      </c>
      <c r="V46" s="112">
        <v>0</v>
      </c>
      <c r="W46" s="112">
        <v>0</v>
      </c>
      <c r="X46" s="112">
        <v>0</v>
      </c>
      <c r="Y46" s="112">
        <v>0</v>
      </c>
      <c r="Z46" s="112">
        <v>9</v>
      </c>
      <c r="AA46" s="112">
        <v>0</v>
      </c>
      <c r="AB46" s="112">
        <v>14</v>
      </c>
      <c r="AC46" s="112">
        <v>12</v>
      </c>
      <c r="AD46" s="112">
        <v>4</v>
      </c>
      <c r="AE46" s="112">
        <v>0</v>
      </c>
      <c r="AF46" s="112">
        <v>0</v>
      </c>
      <c r="AG46" s="112">
        <v>26</v>
      </c>
      <c r="AH46" s="112">
        <v>0</v>
      </c>
      <c r="AI46" s="112">
        <v>2</v>
      </c>
      <c r="AJ46" s="112">
        <v>0</v>
      </c>
      <c r="AK46" s="112">
        <v>0</v>
      </c>
      <c r="AL46" s="112">
        <v>1711</v>
      </c>
      <c r="AM46" s="112">
        <v>45</v>
      </c>
      <c r="AN46" s="112">
        <v>973</v>
      </c>
      <c r="AO46" s="112">
        <v>0</v>
      </c>
      <c r="AP46" s="114">
        <f t="shared" si="24"/>
        <v>18471</v>
      </c>
      <c r="AQ46" s="112">
        <v>0</v>
      </c>
      <c r="AR46" s="112">
        <v>0</v>
      </c>
      <c r="AS46" s="113">
        <f t="shared" si="25"/>
        <v>0</v>
      </c>
      <c r="AT46" s="112">
        <v>0</v>
      </c>
      <c r="AU46" s="114">
        <f t="shared" si="26"/>
        <v>18573</v>
      </c>
      <c r="AV46" s="112">
        <v>0</v>
      </c>
      <c r="AW46" s="112">
        <v>4</v>
      </c>
      <c r="AX46" s="112">
        <f t="shared" si="12"/>
        <v>4</v>
      </c>
      <c r="AY46" s="112">
        <v>0</v>
      </c>
      <c r="AZ46" s="112">
        <v>0</v>
      </c>
      <c r="BA46" s="112">
        <v>0</v>
      </c>
      <c r="BB46" s="112">
        <v>0</v>
      </c>
      <c r="BC46" s="112">
        <f t="shared" si="13"/>
        <v>0</v>
      </c>
      <c r="BD46" s="112">
        <v>0</v>
      </c>
      <c r="BE46" s="112">
        <v>0</v>
      </c>
      <c r="BF46" s="112">
        <f t="shared" si="14"/>
        <v>0</v>
      </c>
      <c r="BG46" s="112">
        <v>0</v>
      </c>
      <c r="BH46" s="112">
        <v>4</v>
      </c>
      <c r="BI46" s="112">
        <v>0</v>
      </c>
      <c r="BJ46" s="112">
        <v>0</v>
      </c>
      <c r="BK46" s="112">
        <f t="shared" si="15"/>
        <v>4</v>
      </c>
      <c r="BL46" s="112">
        <v>0</v>
      </c>
      <c r="BM46" s="112">
        <v>0</v>
      </c>
      <c r="BN46" s="112">
        <v>0</v>
      </c>
      <c r="BO46" s="112">
        <v>0</v>
      </c>
      <c r="BP46" s="112">
        <v>0</v>
      </c>
      <c r="BQ46" s="112">
        <v>0</v>
      </c>
      <c r="BR46" s="112">
        <v>0</v>
      </c>
      <c r="BS46" s="112">
        <v>0</v>
      </c>
      <c r="BT46" s="112">
        <v>5</v>
      </c>
      <c r="BU46" s="112">
        <v>0</v>
      </c>
      <c r="BV46" s="112">
        <v>0</v>
      </c>
      <c r="BW46" s="112">
        <f t="shared" si="16"/>
        <v>5</v>
      </c>
      <c r="BX46" s="112">
        <v>0</v>
      </c>
      <c r="BY46" s="112">
        <v>0</v>
      </c>
      <c r="BZ46" s="112">
        <f t="shared" si="17"/>
        <v>0</v>
      </c>
      <c r="CA46" s="112">
        <v>0</v>
      </c>
      <c r="CB46" s="112">
        <v>28</v>
      </c>
      <c r="CC46" s="112">
        <v>0</v>
      </c>
      <c r="CD46" s="112">
        <f t="shared" si="27"/>
        <v>41</v>
      </c>
      <c r="CE46" s="115">
        <v>18814</v>
      </c>
    </row>
    <row r="47" spans="1:83" s="116" customFormat="1" ht="12" customHeight="1">
      <c r="A47" s="111" t="s">
        <v>301</v>
      </c>
      <c r="B47" s="112">
        <v>339</v>
      </c>
      <c r="C47" s="112">
        <v>7</v>
      </c>
      <c r="D47" s="112">
        <v>1</v>
      </c>
      <c r="E47" s="112">
        <f t="shared" si="11"/>
        <v>347</v>
      </c>
      <c r="F47" s="112">
        <v>99</v>
      </c>
      <c r="G47" s="112">
        <v>84</v>
      </c>
      <c r="H47" s="112">
        <v>0</v>
      </c>
      <c r="I47" s="112">
        <v>3</v>
      </c>
      <c r="J47" s="113">
        <f t="shared" si="23"/>
        <v>186</v>
      </c>
      <c r="K47" s="112">
        <v>0</v>
      </c>
      <c r="L47" s="112">
        <v>92</v>
      </c>
      <c r="M47" s="112">
        <v>83</v>
      </c>
      <c r="N47" s="112">
        <f t="shared" si="22"/>
        <v>175</v>
      </c>
      <c r="O47" s="112">
        <v>0</v>
      </c>
      <c r="P47" s="112">
        <v>0</v>
      </c>
      <c r="Q47" s="112">
        <v>3739</v>
      </c>
      <c r="R47" s="112">
        <v>536</v>
      </c>
      <c r="S47" s="112">
        <v>837</v>
      </c>
      <c r="T47" s="112">
        <v>0</v>
      </c>
      <c r="U47" s="112">
        <v>106</v>
      </c>
      <c r="V47" s="112">
        <v>0</v>
      </c>
      <c r="W47" s="112">
        <v>0</v>
      </c>
      <c r="X47" s="112">
        <v>0</v>
      </c>
      <c r="Y47" s="112">
        <v>0</v>
      </c>
      <c r="Z47" s="112">
        <v>20</v>
      </c>
      <c r="AA47" s="112">
        <v>0</v>
      </c>
      <c r="AB47" s="112">
        <v>1</v>
      </c>
      <c r="AC47" s="112">
        <v>435</v>
      </c>
      <c r="AD47" s="112">
        <v>8</v>
      </c>
      <c r="AE47" s="112">
        <v>0</v>
      </c>
      <c r="AF47" s="112">
        <v>0</v>
      </c>
      <c r="AG47" s="112">
        <v>2</v>
      </c>
      <c r="AH47" s="112">
        <v>0</v>
      </c>
      <c r="AI47" s="112">
        <v>4</v>
      </c>
      <c r="AJ47" s="112">
        <v>6</v>
      </c>
      <c r="AK47" s="112">
        <v>7</v>
      </c>
      <c r="AL47" s="112">
        <v>0</v>
      </c>
      <c r="AM47" s="112">
        <v>46</v>
      </c>
      <c r="AN47" s="112">
        <v>312</v>
      </c>
      <c r="AO47" s="112">
        <v>1</v>
      </c>
      <c r="AP47" s="114">
        <f t="shared" si="24"/>
        <v>6235</v>
      </c>
      <c r="AQ47" s="112">
        <v>16</v>
      </c>
      <c r="AR47" s="112">
        <v>9</v>
      </c>
      <c r="AS47" s="113">
        <f t="shared" si="25"/>
        <v>25</v>
      </c>
      <c r="AT47" s="112">
        <v>623</v>
      </c>
      <c r="AU47" s="114">
        <f t="shared" si="26"/>
        <v>7069</v>
      </c>
      <c r="AV47" s="112">
        <v>3</v>
      </c>
      <c r="AW47" s="112">
        <v>81</v>
      </c>
      <c r="AX47" s="112">
        <f t="shared" si="12"/>
        <v>84</v>
      </c>
      <c r="AY47" s="112">
        <v>34</v>
      </c>
      <c r="AZ47" s="112">
        <v>13</v>
      </c>
      <c r="BA47" s="112">
        <v>0</v>
      </c>
      <c r="BB47" s="112">
        <v>0</v>
      </c>
      <c r="BC47" s="112">
        <f t="shared" si="13"/>
        <v>47</v>
      </c>
      <c r="BD47" s="112">
        <v>266</v>
      </c>
      <c r="BE47" s="112">
        <v>153</v>
      </c>
      <c r="BF47" s="112">
        <f t="shared" si="14"/>
        <v>419</v>
      </c>
      <c r="BG47" s="112">
        <v>0</v>
      </c>
      <c r="BH47" s="112">
        <v>0</v>
      </c>
      <c r="BI47" s="112">
        <v>0</v>
      </c>
      <c r="BJ47" s="112">
        <v>0</v>
      </c>
      <c r="BK47" s="112">
        <f t="shared" si="15"/>
        <v>0</v>
      </c>
      <c r="BL47" s="112">
        <v>0</v>
      </c>
      <c r="BM47" s="112">
        <v>0</v>
      </c>
      <c r="BN47" s="112">
        <v>0</v>
      </c>
      <c r="BO47" s="112">
        <v>3</v>
      </c>
      <c r="BP47" s="112">
        <v>0</v>
      </c>
      <c r="BQ47" s="112">
        <v>0</v>
      </c>
      <c r="BR47" s="112">
        <v>10</v>
      </c>
      <c r="BS47" s="112">
        <v>0</v>
      </c>
      <c r="BT47" s="112">
        <v>39</v>
      </c>
      <c r="BU47" s="112">
        <v>51</v>
      </c>
      <c r="BV47" s="112">
        <v>28</v>
      </c>
      <c r="BW47" s="112">
        <f t="shared" si="16"/>
        <v>118</v>
      </c>
      <c r="BX47" s="112">
        <v>0</v>
      </c>
      <c r="BY47" s="112">
        <v>14</v>
      </c>
      <c r="BZ47" s="112">
        <f t="shared" si="17"/>
        <v>14</v>
      </c>
      <c r="CA47" s="112">
        <v>0</v>
      </c>
      <c r="CB47" s="112">
        <v>545</v>
      </c>
      <c r="CC47" s="112">
        <v>0</v>
      </c>
      <c r="CD47" s="112">
        <f t="shared" si="27"/>
        <v>1240</v>
      </c>
      <c r="CE47" s="115">
        <v>8656</v>
      </c>
    </row>
    <row r="48" spans="1:83" s="116" customFormat="1" ht="12" customHeight="1">
      <c r="A48" s="111" t="s">
        <v>74</v>
      </c>
      <c r="B48" s="112">
        <v>2</v>
      </c>
      <c r="C48" s="112">
        <v>1</v>
      </c>
      <c r="D48" s="112">
        <v>13</v>
      </c>
      <c r="E48" s="112">
        <f t="shared" si="11"/>
        <v>16</v>
      </c>
      <c r="F48" s="112">
        <v>4</v>
      </c>
      <c r="G48" s="112">
        <v>88</v>
      </c>
      <c r="H48" s="112">
        <v>0</v>
      </c>
      <c r="I48" s="112">
        <v>0</v>
      </c>
      <c r="J48" s="113">
        <f t="shared" si="23"/>
        <v>92</v>
      </c>
      <c r="K48" s="112">
        <v>6</v>
      </c>
      <c r="L48" s="112">
        <v>0</v>
      </c>
      <c r="M48" s="112">
        <v>7</v>
      </c>
      <c r="N48" s="112">
        <f t="shared" si="22"/>
        <v>13</v>
      </c>
      <c r="O48" s="112">
        <v>0</v>
      </c>
      <c r="P48" s="112">
        <v>0</v>
      </c>
      <c r="Q48" s="112">
        <v>13</v>
      </c>
      <c r="R48" s="112">
        <v>2540</v>
      </c>
      <c r="S48" s="112">
        <v>0</v>
      </c>
      <c r="T48" s="112">
        <v>0</v>
      </c>
      <c r="U48" s="112">
        <v>0</v>
      </c>
      <c r="V48" s="112">
        <v>0</v>
      </c>
      <c r="W48" s="112">
        <v>0</v>
      </c>
      <c r="X48" s="112">
        <v>0</v>
      </c>
      <c r="Y48" s="112">
        <v>0</v>
      </c>
      <c r="Z48" s="112">
        <v>6</v>
      </c>
      <c r="AA48" s="112">
        <v>0</v>
      </c>
      <c r="AB48" s="112">
        <v>0</v>
      </c>
      <c r="AC48" s="112">
        <v>0</v>
      </c>
      <c r="AD48" s="112">
        <v>17</v>
      </c>
      <c r="AE48" s="112">
        <v>6</v>
      </c>
      <c r="AF48" s="112">
        <v>0</v>
      </c>
      <c r="AG48" s="112">
        <v>62</v>
      </c>
      <c r="AH48" s="112">
        <v>0</v>
      </c>
      <c r="AI48" s="112">
        <v>2</v>
      </c>
      <c r="AJ48" s="112">
        <v>2</v>
      </c>
      <c r="AK48" s="112">
        <v>0</v>
      </c>
      <c r="AL48" s="112">
        <v>0</v>
      </c>
      <c r="AM48" s="112">
        <v>0</v>
      </c>
      <c r="AN48" s="112">
        <v>0</v>
      </c>
      <c r="AO48" s="112">
        <v>1</v>
      </c>
      <c r="AP48" s="114">
        <f t="shared" si="24"/>
        <v>2662</v>
      </c>
      <c r="AQ48" s="112">
        <v>99</v>
      </c>
      <c r="AR48" s="112">
        <v>136</v>
      </c>
      <c r="AS48" s="113">
        <f t="shared" si="25"/>
        <v>235</v>
      </c>
      <c r="AT48" s="112">
        <v>51</v>
      </c>
      <c r="AU48" s="114">
        <f t="shared" si="26"/>
        <v>3040</v>
      </c>
      <c r="AV48" s="112">
        <v>1</v>
      </c>
      <c r="AW48" s="112">
        <v>332</v>
      </c>
      <c r="AX48" s="112">
        <f t="shared" si="12"/>
        <v>333</v>
      </c>
      <c r="AY48" s="112">
        <v>213</v>
      </c>
      <c r="AZ48" s="112">
        <v>10</v>
      </c>
      <c r="BA48" s="112">
        <v>253</v>
      </c>
      <c r="BB48" s="112">
        <v>97</v>
      </c>
      <c r="BC48" s="112">
        <f t="shared" si="13"/>
        <v>573</v>
      </c>
      <c r="BD48" s="112">
        <v>94</v>
      </c>
      <c r="BE48" s="112">
        <v>178</v>
      </c>
      <c r="BF48" s="112">
        <f t="shared" si="14"/>
        <v>272</v>
      </c>
      <c r="BG48" s="112">
        <v>0</v>
      </c>
      <c r="BH48" s="112">
        <v>135</v>
      </c>
      <c r="BI48" s="112">
        <v>60</v>
      </c>
      <c r="BJ48" s="112">
        <v>0</v>
      </c>
      <c r="BK48" s="112">
        <f t="shared" si="15"/>
        <v>195</v>
      </c>
      <c r="BL48" s="112">
        <v>874</v>
      </c>
      <c r="BM48" s="112">
        <v>36</v>
      </c>
      <c r="BN48" s="112">
        <v>7</v>
      </c>
      <c r="BO48" s="112">
        <v>194</v>
      </c>
      <c r="BP48" s="112">
        <v>35</v>
      </c>
      <c r="BQ48" s="112">
        <v>0</v>
      </c>
      <c r="BR48" s="112">
        <v>160</v>
      </c>
      <c r="BS48" s="112">
        <v>205</v>
      </c>
      <c r="BT48" s="112">
        <v>756</v>
      </c>
      <c r="BU48" s="112">
        <v>754</v>
      </c>
      <c r="BV48" s="112">
        <v>61</v>
      </c>
      <c r="BW48" s="112">
        <f t="shared" si="16"/>
        <v>1571</v>
      </c>
      <c r="BX48" s="112">
        <v>0</v>
      </c>
      <c r="BY48" s="112">
        <v>34</v>
      </c>
      <c r="BZ48" s="112">
        <f t="shared" si="17"/>
        <v>34</v>
      </c>
      <c r="CA48" s="112">
        <v>109</v>
      </c>
      <c r="CB48" s="112">
        <v>1176</v>
      </c>
      <c r="CC48" s="112">
        <v>0</v>
      </c>
      <c r="CD48" s="112">
        <f t="shared" si="27"/>
        <v>5774</v>
      </c>
      <c r="CE48" s="115">
        <v>8830</v>
      </c>
    </row>
    <row r="49" spans="1:83" s="116" customFormat="1" ht="12" customHeight="1">
      <c r="A49" s="111" t="s">
        <v>302</v>
      </c>
      <c r="B49" s="112">
        <v>2</v>
      </c>
      <c r="C49" s="112">
        <v>1</v>
      </c>
      <c r="D49" s="112">
        <v>0</v>
      </c>
      <c r="E49" s="112">
        <f t="shared" si="11"/>
        <v>3</v>
      </c>
      <c r="F49" s="112">
        <v>0</v>
      </c>
      <c r="G49" s="112">
        <v>3</v>
      </c>
      <c r="H49" s="112">
        <v>0</v>
      </c>
      <c r="I49" s="112">
        <v>0</v>
      </c>
      <c r="J49" s="113">
        <f t="shared" si="23"/>
        <v>3</v>
      </c>
      <c r="K49" s="112">
        <v>4</v>
      </c>
      <c r="L49" s="112">
        <v>0</v>
      </c>
      <c r="M49" s="112">
        <v>8</v>
      </c>
      <c r="N49" s="112">
        <f t="shared" si="22"/>
        <v>12</v>
      </c>
      <c r="O49" s="112">
        <v>0</v>
      </c>
      <c r="P49" s="112">
        <v>0</v>
      </c>
      <c r="Q49" s="112">
        <v>0</v>
      </c>
      <c r="R49" s="112">
        <v>0</v>
      </c>
      <c r="S49" s="112">
        <v>5765</v>
      </c>
      <c r="T49" s="112">
        <v>0</v>
      </c>
      <c r="U49" s="112">
        <v>82</v>
      </c>
      <c r="V49" s="112">
        <v>0</v>
      </c>
      <c r="W49" s="112">
        <v>0</v>
      </c>
      <c r="X49" s="112">
        <v>0</v>
      </c>
      <c r="Y49" s="112">
        <v>0</v>
      </c>
      <c r="Z49" s="112">
        <v>3</v>
      </c>
      <c r="AA49" s="112">
        <v>0</v>
      </c>
      <c r="AB49" s="112">
        <v>0</v>
      </c>
      <c r="AC49" s="112">
        <v>0</v>
      </c>
      <c r="AD49" s="112">
        <v>0</v>
      </c>
      <c r="AE49" s="112">
        <v>0</v>
      </c>
      <c r="AF49" s="112">
        <v>0</v>
      </c>
      <c r="AG49" s="112">
        <v>32</v>
      </c>
      <c r="AH49" s="112">
        <v>0</v>
      </c>
      <c r="AI49" s="112">
        <v>0</v>
      </c>
      <c r="AJ49" s="112">
        <v>0</v>
      </c>
      <c r="AK49" s="112">
        <v>2</v>
      </c>
      <c r="AL49" s="112">
        <v>5</v>
      </c>
      <c r="AM49" s="112">
        <v>0</v>
      </c>
      <c r="AN49" s="112">
        <v>28</v>
      </c>
      <c r="AO49" s="112">
        <v>0</v>
      </c>
      <c r="AP49" s="114">
        <f t="shared" si="24"/>
        <v>5929</v>
      </c>
      <c r="AQ49" s="112">
        <v>103</v>
      </c>
      <c r="AR49" s="112">
        <v>0</v>
      </c>
      <c r="AS49" s="113">
        <f t="shared" si="25"/>
        <v>103</v>
      </c>
      <c r="AT49" s="112">
        <v>34</v>
      </c>
      <c r="AU49" s="114">
        <f t="shared" si="26"/>
        <v>6069</v>
      </c>
      <c r="AV49" s="112">
        <v>0</v>
      </c>
      <c r="AW49" s="112">
        <v>0</v>
      </c>
      <c r="AX49" s="112">
        <f t="shared" si="12"/>
        <v>0</v>
      </c>
      <c r="AY49" s="112">
        <v>0</v>
      </c>
      <c r="AZ49" s="112">
        <v>0</v>
      </c>
      <c r="BA49" s="112">
        <v>0</v>
      </c>
      <c r="BB49" s="112">
        <v>0</v>
      </c>
      <c r="BC49" s="112">
        <f t="shared" si="13"/>
        <v>0</v>
      </c>
      <c r="BD49" s="112">
        <v>1</v>
      </c>
      <c r="BE49" s="112">
        <v>0</v>
      </c>
      <c r="BF49" s="112">
        <f t="shared" si="14"/>
        <v>1</v>
      </c>
      <c r="BG49" s="112">
        <v>0</v>
      </c>
      <c r="BH49" s="112">
        <v>31</v>
      </c>
      <c r="BI49" s="112">
        <v>0</v>
      </c>
      <c r="BJ49" s="112">
        <v>3</v>
      </c>
      <c r="BK49" s="112">
        <f t="shared" si="15"/>
        <v>34</v>
      </c>
      <c r="BL49" s="112">
        <v>0</v>
      </c>
      <c r="BM49" s="112">
        <v>0</v>
      </c>
      <c r="BN49" s="112">
        <v>0</v>
      </c>
      <c r="BO49" s="112">
        <v>0</v>
      </c>
      <c r="BP49" s="112">
        <v>0</v>
      </c>
      <c r="BQ49" s="112">
        <v>0</v>
      </c>
      <c r="BR49" s="112">
        <v>4</v>
      </c>
      <c r="BS49" s="112">
        <v>53</v>
      </c>
      <c r="BT49" s="112">
        <v>23</v>
      </c>
      <c r="BU49" s="112">
        <v>1</v>
      </c>
      <c r="BV49" s="112">
        <v>0</v>
      </c>
      <c r="BW49" s="112">
        <f t="shared" si="16"/>
        <v>24</v>
      </c>
      <c r="BX49" s="112">
        <v>0</v>
      </c>
      <c r="BY49" s="112">
        <v>0</v>
      </c>
      <c r="BZ49" s="112">
        <f t="shared" si="17"/>
        <v>0</v>
      </c>
      <c r="CA49" s="112">
        <v>0</v>
      </c>
      <c r="CB49" s="112">
        <v>0</v>
      </c>
      <c r="CC49" s="112">
        <v>0</v>
      </c>
      <c r="CD49" s="112">
        <f t="shared" si="27"/>
        <v>116</v>
      </c>
      <c r="CE49" s="115">
        <v>6188</v>
      </c>
    </row>
    <row r="50" spans="1:83" s="116" customFormat="1" ht="12" customHeight="1">
      <c r="A50" s="111" t="s">
        <v>303</v>
      </c>
      <c r="B50" s="112">
        <v>413</v>
      </c>
      <c r="C50" s="112">
        <v>258</v>
      </c>
      <c r="D50" s="112">
        <v>12</v>
      </c>
      <c r="E50" s="112">
        <f t="shared" si="11"/>
        <v>683</v>
      </c>
      <c r="F50" s="112">
        <v>6</v>
      </c>
      <c r="G50" s="112">
        <v>0</v>
      </c>
      <c r="H50" s="112">
        <v>0</v>
      </c>
      <c r="I50" s="112">
        <v>0</v>
      </c>
      <c r="J50" s="113">
        <f t="shared" si="23"/>
        <v>6</v>
      </c>
      <c r="K50" s="112">
        <v>29</v>
      </c>
      <c r="L50" s="112">
        <v>0</v>
      </c>
      <c r="M50" s="112">
        <v>281</v>
      </c>
      <c r="N50" s="112">
        <f t="shared" si="22"/>
        <v>310</v>
      </c>
      <c r="O50" s="112">
        <v>94</v>
      </c>
      <c r="P50" s="112">
        <v>0</v>
      </c>
      <c r="Q50" s="112">
        <v>32</v>
      </c>
      <c r="R50" s="112">
        <v>0</v>
      </c>
      <c r="S50" s="112">
        <v>0</v>
      </c>
      <c r="T50" s="112">
        <v>3619</v>
      </c>
      <c r="U50" s="112">
        <v>458</v>
      </c>
      <c r="V50" s="112">
        <v>0</v>
      </c>
      <c r="W50" s="112">
        <v>0</v>
      </c>
      <c r="X50" s="112">
        <v>0</v>
      </c>
      <c r="Y50" s="112">
        <v>17</v>
      </c>
      <c r="Z50" s="112">
        <v>42</v>
      </c>
      <c r="AA50" s="112">
        <v>0</v>
      </c>
      <c r="AB50" s="112">
        <v>0</v>
      </c>
      <c r="AC50" s="112">
        <v>0</v>
      </c>
      <c r="AD50" s="112">
        <v>37</v>
      </c>
      <c r="AE50" s="112">
        <v>18</v>
      </c>
      <c r="AF50" s="112">
        <v>0</v>
      </c>
      <c r="AG50" s="112">
        <v>233</v>
      </c>
      <c r="AH50" s="112">
        <v>0</v>
      </c>
      <c r="AI50" s="112">
        <v>3</v>
      </c>
      <c r="AJ50" s="112">
        <v>393</v>
      </c>
      <c r="AK50" s="112">
        <v>302</v>
      </c>
      <c r="AL50" s="112">
        <v>86</v>
      </c>
      <c r="AM50" s="112">
        <v>200</v>
      </c>
      <c r="AN50" s="112">
        <v>6313</v>
      </c>
      <c r="AO50" s="112">
        <v>0</v>
      </c>
      <c r="AP50" s="114">
        <f t="shared" si="24"/>
        <v>12157</v>
      </c>
      <c r="AQ50" s="112">
        <v>375</v>
      </c>
      <c r="AR50" s="112">
        <v>9</v>
      </c>
      <c r="AS50" s="113">
        <f t="shared" si="25"/>
        <v>384</v>
      </c>
      <c r="AT50" s="112">
        <v>5987</v>
      </c>
      <c r="AU50" s="114">
        <f t="shared" si="26"/>
        <v>18534</v>
      </c>
      <c r="AV50" s="112">
        <v>0</v>
      </c>
      <c r="AW50" s="112">
        <v>1762</v>
      </c>
      <c r="AX50" s="112">
        <f t="shared" si="12"/>
        <v>1762</v>
      </c>
      <c r="AY50" s="112">
        <v>0</v>
      </c>
      <c r="AZ50" s="112">
        <v>0</v>
      </c>
      <c r="BA50" s="112">
        <v>0</v>
      </c>
      <c r="BB50" s="112">
        <v>68</v>
      </c>
      <c r="BC50" s="112">
        <f t="shared" si="13"/>
        <v>68</v>
      </c>
      <c r="BD50" s="112">
        <v>0</v>
      </c>
      <c r="BE50" s="112">
        <v>0</v>
      </c>
      <c r="BF50" s="112">
        <f t="shared" si="14"/>
        <v>0</v>
      </c>
      <c r="BG50" s="112">
        <v>0</v>
      </c>
      <c r="BH50" s="112">
        <v>196</v>
      </c>
      <c r="BI50" s="112">
        <v>0</v>
      </c>
      <c r="BJ50" s="112">
        <v>0</v>
      </c>
      <c r="BK50" s="112">
        <f t="shared" si="15"/>
        <v>196</v>
      </c>
      <c r="BL50" s="112">
        <v>0</v>
      </c>
      <c r="BM50" s="112">
        <v>360</v>
      </c>
      <c r="BN50" s="112">
        <v>0</v>
      </c>
      <c r="BO50" s="112">
        <v>0</v>
      </c>
      <c r="BP50" s="112">
        <v>0</v>
      </c>
      <c r="BQ50" s="112">
        <v>0</v>
      </c>
      <c r="BR50" s="112">
        <v>102</v>
      </c>
      <c r="BS50" s="112">
        <v>0</v>
      </c>
      <c r="BT50" s="112">
        <v>74</v>
      </c>
      <c r="BU50" s="112">
        <v>22</v>
      </c>
      <c r="BV50" s="112">
        <v>3</v>
      </c>
      <c r="BW50" s="112">
        <f t="shared" si="16"/>
        <v>99</v>
      </c>
      <c r="BX50" s="112">
        <v>0</v>
      </c>
      <c r="BY50" s="112">
        <v>0</v>
      </c>
      <c r="BZ50" s="112">
        <f t="shared" si="17"/>
        <v>0</v>
      </c>
      <c r="CA50" s="112">
        <v>0</v>
      </c>
      <c r="CB50" s="112">
        <v>196</v>
      </c>
      <c r="CC50" s="112">
        <v>0</v>
      </c>
      <c r="CD50" s="112">
        <f t="shared" si="27"/>
        <v>2783</v>
      </c>
      <c r="CE50" s="115">
        <v>22000</v>
      </c>
    </row>
    <row r="51" spans="1:83" s="116" customFormat="1" ht="12" customHeight="1">
      <c r="A51" s="111" t="s">
        <v>304</v>
      </c>
      <c r="B51" s="112">
        <v>0</v>
      </c>
      <c r="C51" s="112">
        <v>0</v>
      </c>
      <c r="D51" s="112">
        <v>0</v>
      </c>
      <c r="E51" s="112">
        <f t="shared" si="11"/>
        <v>0</v>
      </c>
      <c r="F51" s="112">
        <v>0</v>
      </c>
      <c r="G51" s="112">
        <v>0</v>
      </c>
      <c r="H51" s="112">
        <v>0</v>
      </c>
      <c r="I51" s="112">
        <v>0</v>
      </c>
      <c r="J51" s="113">
        <f t="shared" si="23"/>
        <v>0</v>
      </c>
      <c r="K51" s="112">
        <v>0</v>
      </c>
      <c r="L51" s="112">
        <v>0</v>
      </c>
      <c r="M51" s="112">
        <v>0</v>
      </c>
      <c r="N51" s="112">
        <f t="shared" si="22"/>
        <v>0</v>
      </c>
      <c r="O51" s="112">
        <v>0</v>
      </c>
      <c r="P51" s="112">
        <v>0</v>
      </c>
      <c r="Q51" s="112">
        <v>0</v>
      </c>
      <c r="R51" s="112">
        <v>0</v>
      </c>
      <c r="S51" s="112">
        <v>0</v>
      </c>
      <c r="T51" s="112">
        <v>0</v>
      </c>
      <c r="U51" s="112">
        <v>5049</v>
      </c>
      <c r="V51" s="112">
        <v>0</v>
      </c>
      <c r="W51" s="112">
        <v>0</v>
      </c>
      <c r="X51" s="112">
        <v>0</v>
      </c>
      <c r="Y51" s="112">
        <v>22</v>
      </c>
      <c r="Z51" s="112">
        <v>0</v>
      </c>
      <c r="AA51" s="112">
        <v>0</v>
      </c>
      <c r="AB51" s="112">
        <v>0</v>
      </c>
      <c r="AC51" s="112">
        <v>0</v>
      </c>
      <c r="AD51" s="112">
        <v>0</v>
      </c>
      <c r="AE51" s="112">
        <v>0</v>
      </c>
      <c r="AF51" s="112">
        <v>0</v>
      </c>
      <c r="AG51" s="112">
        <v>0</v>
      </c>
      <c r="AH51" s="112">
        <v>0</v>
      </c>
      <c r="AI51" s="112">
        <v>0</v>
      </c>
      <c r="AJ51" s="112">
        <v>0</v>
      </c>
      <c r="AK51" s="112">
        <v>0</v>
      </c>
      <c r="AL51" s="112">
        <v>0</v>
      </c>
      <c r="AM51" s="112">
        <v>0</v>
      </c>
      <c r="AN51" s="112">
        <v>0</v>
      </c>
      <c r="AO51" s="112">
        <v>0</v>
      </c>
      <c r="AP51" s="114">
        <f t="shared" si="24"/>
        <v>5071</v>
      </c>
      <c r="AQ51" s="112">
        <v>0</v>
      </c>
      <c r="AR51" s="112">
        <v>0</v>
      </c>
      <c r="AS51" s="113">
        <f t="shared" si="25"/>
        <v>0</v>
      </c>
      <c r="AT51" s="112">
        <v>0</v>
      </c>
      <c r="AU51" s="114">
        <f t="shared" si="26"/>
        <v>5071</v>
      </c>
      <c r="AV51" s="112">
        <v>0</v>
      </c>
      <c r="AW51" s="112">
        <v>0</v>
      </c>
      <c r="AX51" s="112">
        <f t="shared" si="12"/>
        <v>0</v>
      </c>
      <c r="AY51" s="112">
        <v>0</v>
      </c>
      <c r="AZ51" s="112">
        <v>0</v>
      </c>
      <c r="BA51" s="112">
        <v>0</v>
      </c>
      <c r="BB51" s="112">
        <v>0</v>
      </c>
      <c r="BC51" s="112">
        <f t="shared" si="13"/>
        <v>0</v>
      </c>
      <c r="BD51" s="112">
        <v>0</v>
      </c>
      <c r="BE51" s="112">
        <v>0</v>
      </c>
      <c r="BF51" s="112">
        <f t="shared" si="14"/>
        <v>0</v>
      </c>
      <c r="BG51" s="112">
        <v>0</v>
      </c>
      <c r="BH51" s="112">
        <v>0</v>
      </c>
      <c r="BI51" s="112">
        <v>0</v>
      </c>
      <c r="BJ51" s="112">
        <v>0</v>
      </c>
      <c r="BK51" s="112">
        <f t="shared" si="15"/>
        <v>0</v>
      </c>
      <c r="BL51" s="112">
        <v>0</v>
      </c>
      <c r="BM51" s="112">
        <v>0</v>
      </c>
      <c r="BN51" s="112">
        <v>0</v>
      </c>
      <c r="BO51" s="112">
        <v>0</v>
      </c>
      <c r="BP51" s="112">
        <v>0</v>
      </c>
      <c r="BQ51" s="112">
        <v>0</v>
      </c>
      <c r="BR51" s="112">
        <v>0</v>
      </c>
      <c r="BS51" s="112">
        <v>0</v>
      </c>
      <c r="BT51" s="112">
        <v>0</v>
      </c>
      <c r="BU51" s="112">
        <v>0</v>
      </c>
      <c r="BV51" s="112">
        <v>0</v>
      </c>
      <c r="BW51" s="112">
        <f t="shared" si="16"/>
        <v>0</v>
      </c>
      <c r="BX51" s="112">
        <v>0</v>
      </c>
      <c r="BY51" s="112">
        <v>0</v>
      </c>
      <c r="BZ51" s="112">
        <f t="shared" si="17"/>
        <v>0</v>
      </c>
      <c r="CA51" s="112">
        <v>0</v>
      </c>
      <c r="CB51" s="112">
        <v>0</v>
      </c>
      <c r="CC51" s="112">
        <v>0</v>
      </c>
      <c r="CD51" s="112">
        <f t="shared" si="27"/>
        <v>0</v>
      </c>
      <c r="CE51" s="115">
        <v>5071</v>
      </c>
    </row>
    <row r="52" spans="1:83" s="116" customFormat="1" ht="12" customHeight="1">
      <c r="A52" s="111" t="s">
        <v>305</v>
      </c>
      <c r="B52" s="112">
        <v>372</v>
      </c>
      <c r="C52" s="112">
        <v>130</v>
      </c>
      <c r="D52" s="112">
        <v>17</v>
      </c>
      <c r="E52" s="112">
        <f t="shared" si="11"/>
        <v>519</v>
      </c>
      <c r="F52" s="112">
        <v>5</v>
      </c>
      <c r="G52" s="112">
        <v>34</v>
      </c>
      <c r="H52" s="112">
        <v>82</v>
      </c>
      <c r="I52" s="112">
        <v>18</v>
      </c>
      <c r="J52" s="113">
        <f t="shared" si="23"/>
        <v>139</v>
      </c>
      <c r="K52" s="112">
        <v>2283</v>
      </c>
      <c r="L52" s="112">
        <v>27</v>
      </c>
      <c r="M52" s="112">
        <v>2856</v>
      </c>
      <c r="N52" s="112">
        <f t="shared" si="22"/>
        <v>5166</v>
      </c>
      <c r="O52" s="112">
        <v>220</v>
      </c>
      <c r="P52" s="112">
        <v>970</v>
      </c>
      <c r="Q52" s="112">
        <v>793</v>
      </c>
      <c r="R52" s="112">
        <v>621</v>
      </c>
      <c r="S52" s="112">
        <v>655</v>
      </c>
      <c r="T52" s="112">
        <v>556</v>
      </c>
      <c r="U52" s="112">
        <v>8079</v>
      </c>
      <c r="V52" s="112">
        <v>1522</v>
      </c>
      <c r="W52" s="112">
        <v>122</v>
      </c>
      <c r="X52" s="112">
        <v>40</v>
      </c>
      <c r="Y52" s="112">
        <v>66</v>
      </c>
      <c r="Z52" s="112">
        <v>184</v>
      </c>
      <c r="AA52" s="112">
        <v>1447</v>
      </c>
      <c r="AB52" s="112">
        <v>826</v>
      </c>
      <c r="AC52" s="112">
        <v>1772</v>
      </c>
      <c r="AD52" s="112">
        <v>1724</v>
      </c>
      <c r="AE52" s="112">
        <v>38</v>
      </c>
      <c r="AF52" s="112">
        <v>14</v>
      </c>
      <c r="AG52" s="112">
        <v>1112</v>
      </c>
      <c r="AH52" s="112">
        <v>1423</v>
      </c>
      <c r="AI52" s="112">
        <v>460</v>
      </c>
      <c r="AJ52" s="112">
        <v>178</v>
      </c>
      <c r="AK52" s="112">
        <v>419</v>
      </c>
      <c r="AL52" s="112">
        <v>845</v>
      </c>
      <c r="AM52" s="112">
        <v>69</v>
      </c>
      <c r="AN52" s="112">
        <v>799</v>
      </c>
      <c r="AO52" s="112">
        <v>13</v>
      </c>
      <c r="AP52" s="114">
        <f t="shared" si="24"/>
        <v>30133</v>
      </c>
      <c r="AQ52" s="112">
        <v>50</v>
      </c>
      <c r="AR52" s="112">
        <v>87</v>
      </c>
      <c r="AS52" s="113">
        <f t="shared" si="25"/>
        <v>137</v>
      </c>
      <c r="AT52" s="112">
        <v>409</v>
      </c>
      <c r="AU52" s="114">
        <f t="shared" si="26"/>
        <v>30818</v>
      </c>
      <c r="AV52" s="112">
        <v>656</v>
      </c>
      <c r="AW52" s="112">
        <v>4077</v>
      </c>
      <c r="AX52" s="112">
        <f t="shared" si="12"/>
        <v>4733</v>
      </c>
      <c r="AY52" s="112">
        <v>168</v>
      </c>
      <c r="AZ52" s="112">
        <v>64</v>
      </c>
      <c r="BA52" s="112">
        <v>23</v>
      </c>
      <c r="BB52" s="112">
        <v>235</v>
      </c>
      <c r="BC52" s="112">
        <f t="shared" si="13"/>
        <v>490</v>
      </c>
      <c r="BD52" s="112">
        <v>172</v>
      </c>
      <c r="BE52" s="112">
        <v>923</v>
      </c>
      <c r="BF52" s="112">
        <f t="shared" si="14"/>
        <v>1095</v>
      </c>
      <c r="BG52" s="112">
        <v>1894</v>
      </c>
      <c r="BH52" s="112">
        <v>93</v>
      </c>
      <c r="BI52" s="112">
        <v>43</v>
      </c>
      <c r="BJ52" s="112">
        <v>206</v>
      </c>
      <c r="BK52" s="112">
        <f t="shared" si="15"/>
        <v>2236</v>
      </c>
      <c r="BL52" s="112">
        <v>1663</v>
      </c>
      <c r="BM52" s="112">
        <v>215</v>
      </c>
      <c r="BN52" s="112">
        <v>1283</v>
      </c>
      <c r="BO52" s="112">
        <v>389</v>
      </c>
      <c r="BP52" s="112">
        <v>435</v>
      </c>
      <c r="BQ52" s="112">
        <v>359</v>
      </c>
      <c r="BR52" s="112">
        <v>1673</v>
      </c>
      <c r="BS52" s="112">
        <v>38</v>
      </c>
      <c r="BT52" s="112">
        <v>932</v>
      </c>
      <c r="BU52" s="112">
        <v>701</v>
      </c>
      <c r="BV52" s="112">
        <v>126</v>
      </c>
      <c r="BW52" s="112">
        <f t="shared" si="16"/>
        <v>1759</v>
      </c>
      <c r="BX52" s="112">
        <v>365</v>
      </c>
      <c r="BY52" s="112">
        <v>734</v>
      </c>
      <c r="BZ52" s="112">
        <f t="shared" si="17"/>
        <v>1099</v>
      </c>
      <c r="CA52" s="112">
        <v>32</v>
      </c>
      <c r="CB52" s="112">
        <v>546</v>
      </c>
      <c r="CC52" s="112">
        <v>0</v>
      </c>
      <c r="CD52" s="112">
        <f t="shared" si="27"/>
        <v>18045</v>
      </c>
      <c r="CE52" s="115">
        <v>49382</v>
      </c>
    </row>
    <row r="53" spans="1:83" s="116" customFormat="1" ht="12" customHeight="1">
      <c r="A53" s="111" t="s">
        <v>306</v>
      </c>
      <c r="B53" s="112">
        <v>3</v>
      </c>
      <c r="C53" s="112">
        <v>0</v>
      </c>
      <c r="D53" s="112">
        <v>3</v>
      </c>
      <c r="E53" s="112">
        <f t="shared" si="11"/>
        <v>6</v>
      </c>
      <c r="F53" s="112">
        <v>0</v>
      </c>
      <c r="G53" s="112">
        <v>5</v>
      </c>
      <c r="H53" s="112">
        <v>12</v>
      </c>
      <c r="I53" s="112">
        <v>4</v>
      </c>
      <c r="J53" s="113">
        <f t="shared" si="23"/>
        <v>21</v>
      </c>
      <c r="K53" s="112">
        <v>39</v>
      </c>
      <c r="L53" s="112">
        <v>17</v>
      </c>
      <c r="M53" s="112">
        <v>78</v>
      </c>
      <c r="N53" s="112">
        <f t="shared" si="22"/>
        <v>134</v>
      </c>
      <c r="O53" s="112">
        <v>245</v>
      </c>
      <c r="P53" s="112">
        <v>0</v>
      </c>
      <c r="Q53" s="112">
        <v>15</v>
      </c>
      <c r="R53" s="112">
        <v>11</v>
      </c>
      <c r="S53" s="112">
        <v>6</v>
      </c>
      <c r="T53" s="112">
        <v>13</v>
      </c>
      <c r="U53" s="112">
        <v>143</v>
      </c>
      <c r="V53" s="112">
        <v>1765</v>
      </c>
      <c r="W53" s="112">
        <v>4</v>
      </c>
      <c r="X53" s="112">
        <v>6</v>
      </c>
      <c r="Y53" s="112">
        <v>1</v>
      </c>
      <c r="Z53" s="112">
        <v>18</v>
      </c>
      <c r="AA53" s="112">
        <v>0</v>
      </c>
      <c r="AB53" s="112">
        <v>8</v>
      </c>
      <c r="AC53" s="112">
        <v>22</v>
      </c>
      <c r="AD53" s="112">
        <v>11</v>
      </c>
      <c r="AE53" s="112">
        <v>19</v>
      </c>
      <c r="AF53" s="112">
        <v>2</v>
      </c>
      <c r="AG53" s="112">
        <v>21</v>
      </c>
      <c r="AH53" s="112">
        <v>157</v>
      </c>
      <c r="AI53" s="112">
        <v>14</v>
      </c>
      <c r="AJ53" s="112">
        <v>23</v>
      </c>
      <c r="AK53" s="112">
        <v>32</v>
      </c>
      <c r="AL53" s="112">
        <v>21</v>
      </c>
      <c r="AM53" s="112">
        <v>6</v>
      </c>
      <c r="AN53" s="112">
        <v>26</v>
      </c>
      <c r="AO53" s="112">
        <v>0</v>
      </c>
      <c r="AP53" s="114">
        <f t="shared" si="24"/>
        <v>2723</v>
      </c>
      <c r="AQ53" s="112">
        <v>18</v>
      </c>
      <c r="AR53" s="112">
        <v>11</v>
      </c>
      <c r="AS53" s="113">
        <f t="shared" si="25"/>
        <v>29</v>
      </c>
      <c r="AT53" s="112">
        <v>39</v>
      </c>
      <c r="AU53" s="114">
        <f t="shared" si="26"/>
        <v>2812</v>
      </c>
      <c r="AV53" s="112">
        <v>106</v>
      </c>
      <c r="AW53" s="112">
        <v>5777</v>
      </c>
      <c r="AX53" s="112">
        <f t="shared" si="12"/>
        <v>5883</v>
      </c>
      <c r="AY53" s="112">
        <v>61</v>
      </c>
      <c r="AZ53" s="112">
        <v>1</v>
      </c>
      <c r="BA53" s="112">
        <v>51</v>
      </c>
      <c r="BB53" s="112">
        <v>43</v>
      </c>
      <c r="BC53" s="112">
        <f t="shared" si="13"/>
        <v>156</v>
      </c>
      <c r="BD53" s="112">
        <v>3</v>
      </c>
      <c r="BE53" s="112">
        <v>47</v>
      </c>
      <c r="BF53" s="112">
        <f t="shared" si="14"/>
        <v>50</v>
      </c>
      <c r="BG53" s="112">
        <v>3106</v>
      </c>
      <c r="BH53" s="112">
        <v>472</v>
      </c>
      <c r="BI53" s="112">
        <v>882</v>
      </c>
      <c r="BJ53" s="112">
        <v>1102</v>
      </c>
      <c r="BK53" s="112">
        <f t="shared" si="15"/>
        <v>5562</v>
      </c>
      <c r="BL53" s="112">
        <v>2211</v>
      </c>
      <c r="BM53" s="112">
        <v>275</v>
      </c>
      <c r="BN53" s="112">
        <v>472</v>
      </c>
      <c r="BO53" s="112">
        <v>289</v>
      </c>
      <c r="BP53" s="112">
        <v>3515</v>
      </c>
      <c r="BQ53" s="112">
        <v>48</v>
      </c>
      <c r="BR53" s="112">
        <v>1554</v>
      </c>
      <c r="BS53" s="112">
        <v>2</v>
      </c>
      <c r="BT53" s="112">
        <v>1255</v>
      </c>
      <c r="BU53" s="112">
        <v>252</v>
      </c>
      <c r="BV53" s="112">
        <v>83</v>
      </c>
      <c r="BW53" s="112">
        <f t="shared" si="16"/>
        <v>1590</v>
      </c>
      <c r="BX53" s="112">
        <v>15</v>
      </c>
      <c r="BY53" s="112">
        <v>19</v>
      </c>
      <c r="BZ53" s="112">
        <f t="shared" si="17"/>
        <v>34</v>
      </c>
      <c r="CA53" s="112">
        <v>383</v>
      </c>
      <c r="CB53" s="112">
        <v>598</v>
      </c>
      <c r="CC53" s="112">
        <v>0</v>
      </c>
      <c r="CD53" s="112">
        <f t="shared" si="27"/>
        <v>22622</v>
      </c>
      <c r="CE53" s="115">
        <v>25440</v>
      </c>
    </row>
    <row r="54" spans="1:83" s="116" customFormat="1" ht="12" customHeight="1">
      <c r="A54" s="111" t="s">
        <v>307</v>
      </c>
      <c r="B54" s="112">
        <v>0</v>
      </c>
      <c r="C54" s="112">
        <v>0</v>
      </c>
      <c r="D54" s="112">
        <v>0</v>
      </c>
      <c r="E54" s="112">
        <f t="shared" si="11"/>
        <v>0</v>
      </c>
      <c r="F54" s="112">
        <v>0</v>
      </c>
      <c r="G54" s="112">
        <v>989</v>
      </c>
      <c r="H54" s="112">
        <v>0</v>
      </c>
      <c r="I54" s="112">
        <v>0</v>
      </c>
      <c r="J54" s="113">
        <f t="shared" si="23"/>
        <v>989</v>
      </c>
      <c r="K54" s="112">
        <v>0</v>
      </c>
      <c r="L54" s="112">
        <v>0</v>
      </c>
      <c r="M54" s="112">
        <v>0</v>
      </c>
      <c r="N54" s="112">
        <f t="shared" si="22"/>
        <v>0</v>
      </c>
      <c r="O54" s="112">
        <v>0</v>
      </c>
      <c r="P54" s="112">
        <v>0</v>
      </c>
      <c r="Q54" s="112">
        <v>0</v>
      </c>
      <c r="R54" s="112">
        <v>0</v>
      </c>
      <c r="S54" s="112">
        <v>0</v>
      </c>
      <c r="T54" s="112">
        <v>0</v>
      </c>
      <c r="U54" s="112">
        <v>0</v>
      </c>
      <c r="V54" s="112">
        <v>0</v>
      </c>
      <c r="W54" s="112">
        <v>0</v>
      </c>
      <c r="X54" s="112">
        <v>0</v>
      </c>
      <c r="Y54" s="112">
        <v>0</v>
      </c>
      <c r="Z54" s="112">
        <v>0</v>
      </c>
      <c r="AA54" s="112">
        <v>0</v>
      </c>
      <c r="AB54" s="112">
        <v>0</v>
      </c>
      <c r="AC54" s="112">
        <v>0</v>
      </c>
      <c r="AD54" s="112">
        <v>0</v>
      </c>
      <c r="AE54" s="112">
        <v>0</v>
      </c>
      <c r="AF54" s="112">
        <v>0</v>
      </c>
      <c r="AG54" s="112">
        <v>0</v>
      </c>
      <c r="AH54" s="112">
        <v>0</v>
      </c>
      <c r="AI54" s="112">
        <v>0</v>
      </c>
      <c r="AJ54" s="112">
        <v>0</v>
      </c>
      <c r="AK54" s="112">
        <v>0</v>
      </c>
      <c r="AL54" s="112">
        <v>0</v>
      </c>
      <c r="AM54" s="112">
        <v>0</v>
      </c>
      <c r="AN54" s="112">
        <v>0</v>
      </c>
      <c r="AO54" s="112">
        <v>0</v>
      </c>
      <c r="AP54" s="114">
        <f t="shared" si="24"/>
        <v>0</v>
      </c>
      <c r="AQ54" s="112">
        <v>0</v>
      </c>
      <c r="AR54" s="112">
        <v>0</v>
      </c>
      <c r="AS54" s="113">
        <f t="shared" si="25"/>
        <v>0</v>
      </c>
      <c r="AT54" s="112">
        <v>0</v>
      </c>
      <c r="AU54" s="114">
        <f t="shared" si="26"/>
        <v>989</v>
      </c>
      <c r="AV54" s="112">
        <v>0</v>
      </c>
      <c r="AW54" s="112">
        <v>0</v>
      </c>
      <c r="AX54" s="112">
        <f t="shared" si="12"/>
        <v>0</v>
      </c>
      <c r="AY54" s="112">
        <v>0</v>
      </c>
      <c r="AZ54" s="112">
        <v>0</v>
      </c>
      <c r="BA54" s="112">
        <v>7236</v>
      </c>
      <c r="BB54" s="112">
        <v>0</v>
      </c>
      <c r="BC54" s="112">
        <f t="shared" si="13"/>
        <v>7236</v>
      </c>
      <c r="BD54" s="112">
        <v>0</v>
      </c>
      <c r="BE54" s="112">
        <v>0</v>
      </c>
      <c r="BF54" s="112">
        <f t="shared" si="14"/>
        <v>0</v>
      </c>
      <c r="BG54" s="112">
        <v>0</v>
      </c>
      <c r="BH54" s="112">
        <v>0</v>
      </c>
      <c r="BI54" s="112">
        <v>0</v>
      </c>
      <c r="BJ54" s="112">
        <v>0</v>
      </c>
      <c r="BK54" s="112">
        <f t="shared" si="15"/>
        <v>0</v>
      </c>
      <c r="BL54" s="112">
        <v>0</v>
      </c>
      <c r="BM54" s="112">
        <v>0</v>
      </c>
      <c r="BN54" s="112">
        <v>0</v>
      </c>
      <c r="BO54" s="112">
        <v>0</v>
      </c>
      <c r="BP54" s="112">
        <v>0</v>
      </c>
      <c r="BQ54" s="112">
        <v>0</v>
      </c>
      <c r="BR54" s="112">
        <v>0</v>
      </c>
      <c r="BS54" s="112">
        <v>0</v>
      </c>
      <c r="BT54" s="112">
        <v>564</v>
      </c>
      <c r="BU54" s="112">
        <v>0</v>
      </c>
      <c r="BV54" s="112">
        <v>0</v>
      </c>
      <c r="BW54" s="112">
        <f t="shared" si="16"/>
        <v>564</v>
      </c>
      <c r="BX54" s="112">
        <v>0</v>
      </c>
      <c r="BY54" s="112">
        <v>0</v>
      </c>
      <c r="BZ54" s="112">
        <f t="shared" si="17"/>
        <v>0</v>
      </c>
      <c r="CA54" s="112">
        <v>0</v>
      </c>
      <c r="CB54" s="112">
        <v>0</v>
      </c>
      <c r="CC54" s="112">
        <v>0</v>
      </c>
      <c r="CD54" s="112">
        <f t="shared" si="27"/>
        <v>7800</v>
      </c>
      <c r="CE54" s="115">
        <v>8789</v>
      </c>
    </row>
    <row r="55" spans="1:83" s="116" customFormat="1" ht="12" customHeight="1">
      <c r="A55" s="111" t="s">
        <v>164</v>
      </c>
      <c r="B55" s="112">
        <v>524</v>
      </c>
      <c r="C55" s="112">
        <v>570</v>
      </c>
      <c r="D55" s="112">
        <v>65</v>
      </c>
      <c r="E55" s="112">
        <f t="shared" si="11"/>
        <v>1159</v>
      </c>
      <c r="F55" s="112">
        <v>1</v>
      </c>
      <c r="G55" s="112">
        <v>33</v>
      </c>
      <c r="H55" s="112">
        <v>2</v>
      </c>
      <c r="I55" s="112">
        <v>3</v>
      </c>
      <c r="J55" s="113">
        <f t="shared" si="23"/>
        <v>39</v>
      </c>
      <c r="K55" s="112">
        <v>360</v>
      </c>
      <c r="L55" s="112">
        <v>1</v>
      </c>
      <c r="M55" s="112">
        <v>39</v>
      </c>
      <c r="N55" s="112">
        <f t="shared" si="22"/>
        <v>400</v>
      </c>
      <c r="O55" s="112">
        <v>87</v>
      </c>
      <c r="P55" s="112">
        <v>1</v>
      </c>
      <c r="Q55" s="112">
        <v>1</v>
      </c>
      <c r="R55" s="112">
        <v>0</v>
      </c>
      <c r="S55" s="112">
        <v>0</v>
      </c>
      <c r="T55" s="112">
        <v>122</v>
      </c>
      <c r="U55" s="112">
        <v>22</v>
      </c>
      <c r="V55" s="112">
        <v>0</v>
      </c>
      <c r="W55" s="112">
        <v>1</v>
      </c>
      <c r="X55" s="112">
        <v>0</v>
      </c>
      <c r="Y55" s="112">
        <v>1</v>
      </c>
      <c r="Z55" s="112">
        <v>3</v>
      </c>
      <c r="AA55" s="112">
        <v>0</v>
      </c>
      <c r="AB55" s="112">
        <v>0</v>
      </c>
      <c r="AC55" s="112">
        <v>0</v>
      </c>
      <c r="AD55" s="112">
        <v>3</v>
      </c>
      <c r="AE55" s="112">
        <v>2</v>
      </c>
      <c r="AF55" s="112">
        <v>1</v>
      </c>
      <c r="AG55" s="112">
        <v>4</v>
      </c>
      <c r="AH55" s="112">
        <v>0</v>
      </c>
      <c r="AI55" s="112">
        <v>2</v>
      </c>
      <c r="AJ55" s="112">
        <v>7</v>
      </c>
      <c r="AK55" s="112">
        <v>40</v>
      </c>
      <c r="AL55" s="112">
        <v>9</v>
      </c>
      <c r="AM55" s="112">
        <v>2</v>
      </c>
      <c r="AN55" s="112">
        <v>7</v>
      </c>
      <c r="AO55" s="112">
        <v>9</v>
      </c>
      <c r="AP55" s="114">
        <f t="shared" si="24"/>
        <v>724</v>
      </c>
      <c r="AQ55" s="112">
        <v>23</v>
      </c>
      <c r="AR55" s="112">
        <v>127</v>
      </c>
      <c r="AS55" s="113">
        <f t="shared" si="25"/>
        <v>150</v>
      </c>
      <c r="AT55" s="112">
        <v>1063</v>
      </c>
      <c r="AU55" s="114">
        <f t="shared" si="26"/>
        <v>1976</v>
      </c>
      <c r="AV55" s="112">
        <v>832</v>
      </c>
      <c r="AW55" s="112">
        <v>1308</v>
      </c>
      <c r="AX55" s="112">
        <f t="shared" si="12"/>
        <v>2140</v>
      </c>
      <c r="AY55" s="112">
        <v>1344</v>
      </c>
      <c r="AZ55" s="112">
        <v>24</v>
      </c>
      <c r="BA55" s="112">
        <v>123</v>
      </c>
      <c r="BB55" s="112">
        <v>81</v>
      </c>
      <c r="BC55" s="112">
        <f t="shared" si="13"/>
        <v>1572</v>
      </c>
      <c r="BD55" s="112">
        <v>47</v>
      </c>
      <c r="BE55" s="112">
        <v>126</v>
      </c>
      <c r="BF55" s="112">
        <f t="shared" si="14"/>
        <v>173</v>
      </c>
      <c r="BG55" s="112">
        <v>61</v>
      </c>
      <c r="BH55" s="112">
        <v>59</v>
      </c>
      <c r="BI55" s="112">
        <v>129</v>
      </c>
      <c r="BJ55" s="112">
        <v>131</v>
      </c>
      <c r="BK55" s="112">
        <f t="shared" si="15"/>
        <v>380</v>
      </c>
      <c r="BL55" s="112">
        <v>797</v>
      </c>
      <c r="BM55" s="112">
        <v>81</v>
      </c>
      <c r="BN55" s="112">
        <v>562</v>
      </c>
      <c r="BO55" s="112">
        <v>379</v>
      </c>
      <c r="BP55" s="112">
        <v>100</v>
      </c>
      <c r="BQ55" s="112">
        <v>438</v>
      </c>
      <c r="BR55" s="112">
        <v>559</v>
      </c>
      <c r="BS55" s="112">
        <v>101</v>
      </c>
      <c r="BT55" s="112">
        <v>1426</v>
      </c>
      <c r="BU55" s="112">
        <v>179</v>
      </c>
      <c r="BV55" s="112">
        <v>76</v>
      </c>
      <c r="BW55" s="112">
        <f t="shared" si="16"/>
        <v>1681</v>
      </c>
      <c r="BX55" s="112">
        <v>28</v>
      </c>
      <c r="BY55" s="112">
        <v>250</v>
      </c>
      <c r="BZ55" s="112">
        <f t="shared" si="17"/>
        <v>278</v>
      </c>
      <c r="CA55" s="112">
        <v>85</v>
      </c>
      <c r="CB55" s="112">
        <v>174</v>
      </c>
      <c r="CC55" s="112">
        <v>0</v>
      </c>
      <c r="CD55" s="112">
        <f t="shared" si="27"/>
        <v>9500</v>
      </c>
      <c r="CE55" s="115">
        <v>12635</v>
      </c>
    </row>
    <row r="56" spans="1:83" s="116" customFormat="1" ht="12" customHeight="1">
      <c r="A56" s="111" t="s">
        <v>308</v>
      </c>
      <c r="B56" s="112">
        <v>0</v>
      </c>
      <c r="C56" s="112">
        <v>0</v>
      </c>
      <c r="D56" s="112">
        <v>0</v>
      </c>
      <c r="E56" s="112">
        <f t="shared" si="11"/>
        <v>0</v>
      </c>
      <c r="F56" s="112">
        <v>0</v>
      </c>
      <c r="G56" s="112">
        <v>0</v>
      </c>
      <c r="H56" s="112">
        <v>0</v>
      </c>
      <c r="I56" s="112">
        <v>0</v>
      </c>
      <c r="J56" s="113">
        <f t="shared" si="23"/>
        <v>0</v>
      </c>
      <c r="K56" s="112">
        <v>0</v>
      </c>
      <c r="L56" s="112">
        <v>0</v>
      </c>
      <c r="M56" s="112">
        <v>0</v>
      </c>
      <c r="N56" s="112">
        <f t="shared" si="22"/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1261</v>
      </c>
      <c r="X56" s="112">
        <v>0</v>
      </c>
      <c r="Y56" s="112">
        <v>10691</v>
      </c>
      <c r="Z56" s="112">
        <v>0</v>
      </c>
      <c r="AA56" s="112">
        <v>0</v>
      </c>
      <c r="AB56" s="112">
        <v>0</v>
      </c>
      <c r="AC56" s="112">
        <v>0</v>
      </c>
      <c r="AD56" s="112">
        <v>0</v>
      </c>
      <c r="AE56" s="112">
        <v>0</v>
      </c>
      <c r="AF56" s="112">
        <v>0</v>
      </c>
      <c r="AG56" s="112">
        <v>0</v>
      </c>
      <c r="AH56" s="112">
        <v>0</v>
      </c>
      <c r="AI56" s="112">
        <v>0</v>
      </c>
      <c r="AJ56" s="112">
        <v>0</v>
      </c>
      <c r="AK56" s="112">
        <v>0</v>
      </c>
      <c r="AL56" s="112">
        <v>0</v>
      </c>
      <c r="AM56" s="112">
        <v>0</v>
      </c>
      <c r="AN56" s="112">
        <v>0</v>
      </c>
      <c r="AO56" s="112">
        <v>0</v>
      </c>
      <c r="AP56" s="114">
        <f t="shared" si="24"/>
        <v>11952</v>
      </c>
      <c r="AQ56" s="112">
        <v>0</v>
      </c>
      <c r="AR56" s="112">
        <v>0</v>
      </c>
      <c r="AS56" s="113">
        <f t="shared" si="25"/>
        <v>0</v>
      </c>
      <c r="AT56" s="112">
        <v>0</v>
      </c>
      <c r="AU56" s="114">
        <f t="shared" si="26"/>
        <v>11952</v>
      </c>
      <c r="AV56" s="112">
        <v>0</v>
      </c>
      <c r="AW56" s="112">
        <v>0</v>
      </c>
      <c r="AX56" s="112">
        <f t="shared" si="12"/>
        <v>0</v>
      </c>
      <c r="AY56" s="112">
        <v>0</v>
      </c>
      <c r="AZ56" s="112">
        <v>0</v>
      </c>
      <c r="BA56" s="112">
        <v>0</v>
      </c>
      <c r="BB56" s="112">
        <v>0</v>
      </c>
      <c r="BC56" s="112">
        <f t="shared" si="13"/>
        <v>0</v>
      </c>
      <c r="BD56" s="112">
        <v>0</v>
      </c>
      <c r="BE56" s="112">
        <v>0</v>
      </c>
      <c r="BF56" s="112">
        <f t="shared" si="14"/>
        <v>0</v>
      </c>
      <c r="BG56" s="112">
        <v>0</v>
      </c>
      <c r="BH56" s="112">
        <v>0</v>
      </c>
      <c r="BI56" s="112">
        <v>0</v>
      </c>
      <c r="BJ56" s="112">
        <v>0</v>
      </c>
      <c r="BK56" s="112">
        <f t="shared" si="15"/>
        <v>0</v>
      </c>
      <c r="BL56" s="112">
        <v>0</v>
      </c>
      <c r="BM56" s="112">
        <v>0</v>
      </c>
      <c r="BN56" s="112">
        <v>0</v>
      </c>
      <c r="BO56" s="112">
        <v>0</v>
      </c>
      <c r="BP56" s="112">
        <v>0</v>
      </c>
      <c r="BQ56" s="112">
        <v>0</v>
      </c>
      <c r="BR56" s="112">
        <v>0</v>
      </c>
      <c r="BS56" s="112">
        <v>0</v>
      </c>
      <c r="BT56" s="112">
        <v>0</v>
      </c>
      <c r="BU56" s="112">
        <v>0</v>
      </c>
      <c r="BV56" s="112">
        <v>0</v>
      </c>
      <c r="BW56" s="112">
        <f t="shared" si="16"/>
        <v>0</v>
      </c>
      <c r="BX56" s="112">
        <v>0</v>
      </c>
      <c r="BY56" s="112">
        <v>0</v>
      </c>
      <c r="BZ56" s="112">
        <f t="shared" si="17"/>
        <v>0</v>
      </c>
      <c r="CA56" s="112">
        <v>0</v>
      </c>
      <c r="CB56" s="112">
        <v>0</v>
      </c>
      <c r="CC56" s="112">
        <v>0</v>
      </c>
      <c r="CD56" s="112">
        <f t="shared" si="27"/>
        <v>0</v>
      </c>
      <c r="CE56" s="115">
        <v>11952</v>
      </c>
    </row>
    <row r="57" spans="1:83" s="116" customFormat="1" ht="12" customHeight="1">
      <c r="A57" s="111" t="s">
        <v>309</v>
      </c>
      <c r="B57" s="112">
        <v>51</v>
      </c>
      <c r="C57" s="112">
        <v>32</v>
      </c>
      <c r="D57" s="112">
        <v>7</v>
      </c>
      <c r="E57" s="112">
        <f t="shared" si="11"/>
        <v>90</v>
      </c>
      <c r="F57" s="112">
        <v>361</v>
      </c>
      <c r="G57" s="112">
        <v>42</v>
      </c>
      <c r="H57" s="112">
        <v>0</v>
      </c>
      <c r="I57" s="112">
        <v>204</v>
      </c>
      <c r="J57" s="113">
        <f t="shared" si="23"/>
        <v>607</v>
      </c>
      <c r="K57" s="112">
        <v>283</v>
      </c>
      <c r="L57" s="112">
        <v>0</v>
      </c>
      <c r="M57" s="112">
        <v>182</v>
      </c>
      <c r="N57" s="112">
        <f t="shared" si="22"/>
        <v>465</v>
      </c>
      <c r="O57" s="112">
        <v>80</v>
      </c>
      <c r="P57" s="112">
        <v>0</v>
      </c>
      <c r="Q57" s="112">
        <v>40</v>
      </c>
      <c r="R57" s="112">
        <v>0</v>
      </c>
      <c r="S57" s="112">
        <v>0</v>
      </c>
      <c r="T57" s="112">
        <v>21</v>
      </c>
      <c r="U57" s="112">
        <v>591</v>
      </c>
      <c r="V57" s="112">
        <v>0</v>
      </c>
      <c r="W57" s="112">
        <v>189</v>
      </c>
      <c r="X57" s="112">
        <v>0</v>
      </c>
      <c r="Y57" s="112">
        <v>492</v>
      </c>
      <c r="Z57" s="112">
        <v>94</v>
      </c>
      <c r="AA57" s="112">
        <v>9</v>
      </c>
      <c r="AB57" s="112">
        <v>8</v>
      </c>
      <c r="AC57" s="112">
        <v>29</v>
      </c>
      <c r="AD57" s="112">
        <v>387</v>
      </c>
      <c r="AE57" s="112">
        <v>268</v>
      </c>
      <c r="AF57" s="112">
        <v>1309</v>
      </c>
      <c r="AG57" s="112">
        <v>16</v>
      </c>
      <c r="AH57" s="112">
        <v>0</v>
      </c>
      <c r="AI57" s="112">
        <v>6</v>
      </c>
      <c r="AJ57" s="112">
        <v>63</v>
      </c>
      <c r="AK57" s="112">
        <v>6</v>
      </c>
      <c r="AL57" s="112">
        <v>3</v>
      </c>
      <c r="AM57" s="112">
        <v>8</v>
      </c>
      <c r="AN57" s="112">
        <v>3</v>
      </c>
      <c r="AO57" s="112">
        <v>4</v>
      </c>
      <c r="AP57" s="114">
        <f t="shared" si="24"/>
        <v>4091</v>
      </c>
      <c r="AQ57" s="112">
        <v>1093</v>
      </c>
      <c r="AR57" s="112">
        <v>57</v>
      </c>
      <c r="AS57" s="113">
        <f t="shared" si="25"/>
        <v>1150</v>
      </c>
      <c r="AT57" s="112">
        <v>654</v>
      </c>
      <c r="AU57" s="114">
        <f t="shared" si="26"/>
        <v>6502</v>
      </c>
      <c r="AV57" s="112">
        <v>5</v>
      </c>
      <c r="AW57" s="112">
        <v>355</v>
      </c>
      <c r="AX57" s="112">
        <f t="shared" si="12"/>
        <v>360</v>
      </c>
      <c r="AY57" s="112">
        <v>4</v>
      </c>
      <c r="AZ57" s="112">
        <v>888</v>
      </c>
      <c r="BA57" s="112">
        <v>0</v>
      </c>
      <c r="BB57" s="112">
        <v>260</v>
      </c>
      <c r="BC57" s="112">
        <f t="shared" si="13"/>
        <v>1152</v>
      </c>
      <c r="BD57" s="112">
        <v>0</v>
      </c>
      <c r="BE57" s="112">
        <v>0</v>
      </c>
      <c r="BF57" s="112">
        <f t="shared" si="14"/>
        <v>0</v>
      </c>
      <c r="BG57" s="112">
        <v>0</v>
      </c>
      <c r="BH57" s="112">
        <v>0</v>
      </c>
      <c r="BI57" s="112">
        <v>0</v>
      </c>
      <c r="BJ57" s="112">
        <v>0</v>
      </c>
      <c r="BK57" s="112">
        <f t="shared" si="15"/>
        <v>0</v>
      </c>
      <c r="BL57" s="112">
        <v>0</v>
      </c>
      <c r="BM57" s="112">
        <v>0</v>
      </c>
      <c r="BN57" s="112">
        <v>0</v>
      </c>
      <c r="BO57" s="112">
        <v>3</v>
      </c>
      <c r="BP57" s="112">
        <v>0</v>
      </c>
      <c r="BQ57" s="112">
        <v>6</v>
      </c>
      <c r="BR57" s="112">
        <v>10</v>
      </c>
      <c r="BS57" s="112">
        <v>0</v>
      </c>
      <c r="BT57" s="112">
        <v>0</v>
      </c>
      <c r="BU57" s="112">
        <v>0</v>
      </c>
      <c r="BV57" s="112">
        <v>0</v>
      </c>
      <c r="BW57" s="112">
        <f t="shared" si="16"/>
        <v>0</v>
      </c>
      <c r="BX57" s="112">
        <v>0</v>
      </c>
      <c r="BY57" s="112">
        <v>0</v>
      </c>
      <c r="BZ57" s="112">
        <f t="shared" si="17"/>
        <v>0</v>
      </c>
      <c r="CA57" s="112">
        <v>0</v>
      </c>
      <c r="CB57" s="112">
        <v>0</v>
      </c>
      <c r="CC57" s="112">
        <v>0</v>
      </c>
      <c r="CD57" s="112">
        <f t="shared" si="27"/>
        <v>1531</v>
      </c>
      <c r="CE57" s="115">
        <v>8123</v>
      </c>
    </row>
    <row r="58" spans="1:83" s="116" customFormat="1" ht="12" customHeight="1">
      <c r="A58" s="111" t="s">
        <v>310</v>
      </c>
      <c r="B58" s="112">
        <v>6017</v>
      </c>
      <c r="C58" s="112">
        <v>2050</v>
      </c>
      <c r="D58" s="112">
        <v>376</v>
      </c>
      <c r="E58" s="112">
        <f t="shared" si="11"/>
        <v>8443</v>
      </c>
      <c r="F58" s="112">
        <v>445</v>
      </c>
      <c r="G58" s="112">
        <v>100</v>
      </c>
      <c r="H58" s="112">
        <v>1514</v>
      </c>
      <c r="I58" s="112">
        <v>631</v>
      </c>
      <c r="J58" s="113">
        <f t="shared" si="23"/>
        <v>2690</v>
      </c>
      <c r="K58" s="112">
        <v>1010</v>
      </c>
      <c r="L58" s="112">
        <v>1154</v>
      </c>
      <c r="M58" s="112">
        <v>1716</v>
      </c>
      <c r="N58" s="112">
        <f t="shared" si="22"/>
        <v>3880</v>
      </c>
      <c r="O58" s="112">
        <v>327</v>
      </c>
      <c r="P58" s="112">
        <v>18</v>
      </c>
      <c r="Q58" s="112">
        <v>139</v>
      </c>
      <c r="R58" s="112">
        <v>85</v>
      </c>
      <c r="S58" s="112">
        <v>84</v>
      </c>
      <c r="T58" s="112">
        <v>41</v>
      </c>
      <c r="U58" s="112">
        <v>270</v>
      </c>
      <c r="V58" s="112">
        <v>25</v>
      </c>
      <c r="W58" s="112">
        <v>11</v>
      </c>
      <c r="X58" s="112">
        <v>522</v>
      </c>
      <c r="Y58" s="112">
        <v>568</v>
      </c>
      <c r="Z58" s="112">
        <v>211</v>
      </c>
      <c r="AA58" s="112">
        <v>160</v>
      </c>
      <c r="AB58" s="112">
        <v>104</v>
      </c>
      <c r="AC58" s="112">
        <v>427</v>
      </c>
      <c r="AD58" s="112">
        <v>707</v>
      </c>
      <c r="AE58" s="112">
        <v>618</v>
      </c>
      <c r="AF58" s="112">
        <v>120</v>
      </c>
      <c r="AG58" s="112">
        <v>212</v>
      </c>
      <c r="AH58" s="112">
        <v>134</v>
      </c>
      <c r="AI58" s="112">
        <v>177</v>
      </c>
      <c r="AJ58" s="112">
        <v>192</v>
      </c>
      <c r="AK58" s="112">
        <v>778</v>
      </c>
      <c r="AL58" s="112">
        <v>165</v>
      </c>
      <c r="AM58" s="112">
        <v>90</v>
      </c>
      <c r="AN58" s="112">
        <v>154</v>
      </c>
      <c r="AO58" s="112">
        <v>130</v>
      </c>
      <c r="AP58" s="114">
        <f t="shared" si="24"/>
        <v>10349</v>
      </c>
      <c r="AQ58" s="112">
        <v>2319</v>
      </c>
      <c r="AR58" s="112">
        <v>502</v>
      </c>
      <c r="AS58" s="113">
        <f t="shared" si="25"/>
        <v>2821</v>
      </c>
      <c r="AT58" s="112">
        <v>4373</v>
      </c>
      <c r="AU58" s="114">
        <f t="shared" si="26"/>
        <v>20233</v>
      </c>
      <c r="AV58" s="112">
        <v>116</v>
      </c>
      <c r="AW58" s="112">
        <v>4827</v>
      </c>
      <c r="AX58" s="112">
        <f t="shared" si="12"/>
        <v>4943</v>
      </c>
      <c r="AY58" s="112">
        <v>44299</v>
      </c>
      <c r="AZ58" s="112">
        <v>302</v>
      </c>
      <c r="BA58" s="112">
        <v>53</v>
      </c>
      <c r="BB58" s="112">
        <v>745</v>
      </c>
      <c r="BC58" s="112">
        <f t="shared" si="13"/>
        <v>45399</v>
      </c>
      <c r="BD58" s="112">
        <v>12</v>
      </c>
      <c r="BE58" s="112">
        <v>5</v>
      </c>
      <c r="BF58" s="112">
        <f t="shared" si="14"/>
        <v>17</v>
      </c>
      <c r="BG58" s="112">
        <v>2</v>
      </c>
      <c r="BH58" s="112">
        <v>8</v>
      </c>
      <c r="BI58" s="112">
        <v>2</v>
      </c>
      <c r="BJ58" s="112">
        <v>0</v>
      </c>
      <c r="BK58" s="112">
        <f t="shared" si="15"/>
        <v>12</v>
      </c>
      <c r="BL58" s="112">
        <v>0</v>
      </c>
      <c r="BM58" s="112">
        <v>4</v>
      </c>
      <c r="BN58" s="112">
        <v>0</v>
      </c>
      <c r="BO58" s="112">
        <v>11</v>
      </c>
      <c r="BP58" s="112">
        <v>1</v>
      </c>
      <c r="BQ58" s="112">
        <v>50</v>
      </c>
      <c r="BR58" s="112">
        <v>1</v>
      </c>
      <c r="BS58" s="112">
        <v>178</v>
      </c>
      <c r="BT58" s="112">
        <v>334</v>
      </c>
      <c r="BU58" s="112">
        <v>95</v>
      </c>
      <c r="BV58" s="112">
        <v>30</v>
      </c>
      <c r="BW58" s="112">
        <f t="shared" si="16"/>
        <v>459</v>
      </c>
      <c r="BX58" s="112">
        <v>56</v>
      </c>
      <c r="BY58" s="112">
        <v>29</v>
      </c>
      <c r="BZ58" s="112">
        <f t="shared" si="17"/>
        <v>85</v>
      </c>
      <c r="CA58" s="112">
        <v>31</v>
      </c>
      <c r="CB58" s="112">
        <v>229</v>
      </c>
      <c r="CC58" s="112">
        <v>0</v>
      </c>
      <c r="CD58" s="112">
        <f t="shared" si="27"/>
        <v>51420</v>
      </c>
      <c r="CE58" s="115">
        <v>80096</v>
      </c>
    </row>
    <row r="59" spans="1:83" s="116" customFormat="1" ht="12" customHeight="1">
      <c r="A59" s="111" t="s">
        <v>311</v>
      </c>
      <c r="B59" s="112">
        <v>915</v>
      </c>
      <c r="C59" s="112">
        <v>784</v>
      </c>
      <c r="D59" s="112">
        <v>43</v>
      </c>
      <c r="E59" s="112">
        <f t="shared" si="11"/>
        <v>1742</v>
      </c>
      <c r="F59" s="112">
        <v>15</v>
      </c>
      <c r="G59" s="112">
        <v>677</v>
      </c>
      <c r="H59" s="112">
        <v>403</v>
      </c>
      <c r="I59" s="112">
        <v>107</v>
      </c>
      <c r="J59" s="113">
        <f t="shared" si="23"/>
        <v>1202</v>
      </c>
      <c r="K59" s="112">
        <v>55</v>
      </c>
      <c r="L59" s="112">
        <v>1</v>
      </c>
      <c r="M59" s="112">
        <v>503</v>
      </c>
      <c r="N59" s="112">
        <f t="shared" si="22"/>
        <v>559</v>
      </c>
      <c r="O59" s="112">
        <v>58</v>
      </c>
      <c r="P59" s="112">
        <v>5</v>
      </c>
      <c r="Q59" s="112">
        <v>100</v>
      </c>
      <c r="R59" s="112">
        <v>0</v>
      </c>
      <c r="S59" s="112">
        <v>110</v>
      </c>
      <c r="T59" s="112">
        <v>0</v>
      </c>
      <c r="U59" s="112">
        <v>392</v>
      </c>
      <c r="V59" s="112">
        <v>0</v>
      </c>
      <c r="W59" s="112">
        <v>103639</v>
      </c>
      <c r="X59" s="112">
        <v>0</v>
      </c>
      <c r="Y59" s="112">
        <v>1332</v>
      </c>
      <c r="Z59" s="112">
        <v>902</v>
      </c>
      <c r="AA59" s="112">
        <v>282</v>
      </c>
      <c r="AB59" s="112">
        <v>9</v>
      </c>
      <c r="AC59" s="112">
        <v>1358</v>
      </c>
      <c r="AD59" s="112">
        <v>2590</v>
      </c>
      <c r="AE59" s="112">
        <v>2321</v>
      </c>
      <c r="AF59" s="112">
        <v>165</v>
      </c>
      <c r="AG59" s="112">
        <v>118</v>
      </c>
      <c r="AH59" s="112">
        <v>1</v>
      </c>
      <c r="AI59" s="112">
        <v>630</v>
      </c>
      <c r="AJ59" s="112">
        <v>223</v>
      </c>
      <c r="AK59" s="112">
        <v>181</v>
      </c>
      <c r="AL59" s="112">
        <v>314</v>
      </c>
      <c r="AM59" s="112">
        <v>13</v>
      </c>
      <c r="AN59" s="112">
        <v>65</v>
      </c>
      <c r="AO59" s="112">
        <v>144</v>
      </c>
      <c r="AP59" s="114">
        <f t="shared" si="24"/>
        <v>115511</v>
      </c>
      <c r="AQ59" s="112">
        <v>153</v>
      </c>
      <c r="AR59" s="112">
        <v>142</v>
      </c>
      <c r="AS59" s="113">
        <f t="shared" si="25"/>
        <v>295</v>
      </c>
      <c r="AT59" s="112">
        <v>2580</v>
      </c>
      <c r="AU59" s="114">
        <f t="shared" si="26"/>
        <v>119588</v>
      </c>
      <c r="AV59" s="112">
        <v>5</v>
      </c>
      <c r="AW59" s="112">
        <v>3817</v>
      </c>
      <c r="AX59" s="112">
        <f t="shared" si="12"/>
        <v>3822</v>
      </c>
      <c r="AY59" s="112">
        <v>3416</v>
      </c>
      <c r="AZ59" s="112">
        <v>56</v>
      </c>
      <c r="BA59" s="112">
        <v>0</v>
      </c>
      <c r="BB59" s="112">
        <v>81</v>
      </c>
      <c r="BC59" s="112">
        <f t="shared" si="13"/>
        <v>3553</v>
      </c>
      <c r="BD59" s="112">
        <v>14</v>
      </c>
      <c r="BE59" s="112">
        <v>1284</v>
      </c>
      <c r="BF59" s="112">
        <f t="shared" si="14"/>
        <v>1298</v>
      </c>
      <c r="BG59" s="112">
        <v>0</v>
      </c>
      <c r="BH59" s="112">
        <v>4</v>
      </c>
      <c r="BI59" s="112">
        <v>0</v>
      </c>
      <c r="BJ59" s="112">
        <v>0</v>
      </c>
      <c r="BK59" s="112">
        <f t="shared" si="15"/>
        <v>4</v>
      </c>
      <c r="BL59" s="112">
        <v>0</v>
      </c>
      <c r="BM59" s="112">
        <v>3</v>
      </c>
      <c r="BN59" s="112">
        <v>0</v>
      </c>
      <c r="BO59" s="112">
        <v>146</v>
      </c>
      <c r="BP59" s="112">
        <v>17</v>
      </c>
      <c r="BQ59" s="112">
        <v>149</v>
      </c>
      <c r="BR59" s="112">
        <v>3</v>
      </c>
      <c r="BS59" s="112">
        <v>0</v>
      </c>
      <c r="BT59" s="112">
        <v>513</v>
      </c>
      <c r="BU59" s="112">
        <v>104</v>
      </c>
      <c r="BV59" s="112">
        <v>21</v>
      </c>
      <c r="BW59" s="112">
        <f t="shared" si="16"/>
        <v>638</v>
      </c>
      <c r="BX59" s="112">
        <v>0</v>
      </c>
      <c r="BY59" s="112">
        <v>29</v>
      </c>
      <c r="BZ59" s="112">
        <f t="shared" si="17"/>
        <v>29</v>
      </c>
      <c r="CA59" s="112">
        <v>3</v>
      </c>
      <c r="CB59" s="112">
        <v>139</v>
      </c>
      <c r="CC59" s="112">
        <v>0</v>
      </c>
      <c r="CD59" s="112">
        <f t="shared" si="27"/>
        <v>9804</v>
      </c>
      <c r="CE59" s="115">
        <v>131134</v>
      </c>
    </row>
    <row r="60" spans="1:83" s="116" customFormat="1" ht="12" customHeight="1">
      <c r="A60" s="111" t="s">
        <v>312</v>
      </c>
      <c r="B60" s="112">
        <v>84</v>
      </c>
      <c r="C60" s="112">
        <v>62</v>
      </c>
      <c r="D60" s="112">
        <v>5</v>
      </c>
      <c r="E60" s="112">
        <f t="shared" si="11"/>
        <v>151</v>
      </c>
      <c r="F60" s="112">
        <v>3</v>
      </c>
      <c r="G60" s="112">
        <v>320</v>
      </c>
      <c r="H60" s="112">
        <v>0</v>
      </c>
      <c r="I60" s="112">
        <v>0</v>
      </c>
      <c r="J60" s="113">
        <f t="shared" si="23"/>
        <v>323</v>
      </c>
      <c r="K60" s="112">
        <v>0</v>
      </c>
      <c r="L60" s="112">
        <v>106</v>
      </c>
      <c r="M60" s="112">
        <v>37</v>
      </c>
      <c r="N60" s="112">
        <f t="shared" si="22"/>
        <v>143</v>
      </c>
      <c r="O60" s="112">
        <v>21</v>
      </c>
      <c r="P60" s="112">
        <v>0</v>
      </c>
      <c r="Q60" s="112">
        <v>0</v>
      </c>
      <c r="R60" s="112">
        <v>0</v>
      </c>
      <c r="S60" s="112">
        <v>0</v>
      </c>
      <c r="T60" s="112">
        <v>0</v>
      </c>
      <c r="U60" s="112">
        <v>1</v>
      </c>
      <c r="V60" s="112">
        <v>0</v>
      </c>
      <c r="W60" s="112">
        <v>14017</v>
      </c>
      <c r="X60" s="112">
        <v>208</v>
      </c>
      <c r="Y60" s="112">
        <v>211</v>
      </c>
      <c r="Z60" s="112">
        <v>272</v>
      </c>
      <c r="AA60" s="112">
        <v>845</v>
      </c>
      <c r="AB60" s="112">
        <v>507</v>
      </c>
      <c r="AC60" s="112">
        <v>0</v>
      </c>
      <c r="AD60" s="112">
        <v>0</v>
      </c>
      <c r="AE60" s="112">
        <v>0</v>
      </c>
      <c r="AF60" s="112">
        <v>0</v>
      </c>
      <c r="AG60" s="112">
        <v>24</v>
      </c>
      <c r="AH60" s="112">
        <v>0</v>
      </c>
      <c r="AI60" s="112">
        <v>2</v>
      </c>
      <c r="AJ60" s="112">
        <v>1</v>
      </c>
      <c r="AK60" s="112">
        <v>10</v>
      </c>
      <c r="AL60" s="112">
        <v>1</v>
      </c>
      <c r="AM60" s="112">
        <v>0</v>
      </c>
      <c r="AN60" s="112">
        <v>2</v>
      </c>
      <c r="AO60" s="112">
        <v>0</v>
      </c>
      <c r="AP60" s="114">
        <f t="shared" si="24"/>
        <v>16265</v>
      </c>
      <c r="AQ60" s="112">
        <v>4</v>
      </c>
      <c r="AR60" s="112">
        <v>3</v>
      </c>
      <c r="AS60" s="113">
        <f t="shared" si="25"/>
        <v>7</v>
      </c>
      <c r="AT60" s="112">
        <v>282</v>
      </c>
      <c r="AU60" s="114">
        <f t="shared" si="26"/>
        <v>16877</v>
      </c>
      <c r="AV60" s="112">
        <v>83</v>
      </c>
      <c r="AW60" s="112">
        <v>96</v>
      </c>
      <c r="AX60" s="112">
        <f t="shared" si="12"/>
        <v>179</v>
      </c>
      <c r="AY60" s="112">
        <v>416</v>
      </c>
      <c r="AZ60" s="112">
        <v>0</v>
      </c>
      <c r="BA60" s="112">
        <v>0</v>
      </c>
      <c r="BB60" s="112">
        <v>33</v>
      </c>
      <c r="BC60" s="112">
        <f t="shared" si="13"/>
        <v>449</v>
      </c>
      <c r="BD60" s="112">
        <v>0</v>
      </c>
      <c r="BE60" s="112">
        <v>2</v>
      </c>
      <c r="BF60" s="112">
        <f t="shared" si="14"/>
        <v>2</v>
      </c>
      <c r="BG60" s="112">
        <v>0</v>
      </c>
      <c r="BH60" s="112">
        <v>1</v>
      </c>
      <c r="BI60" s="112">
        <v>0</v>
      </c>
      <c r="BJ60" s="112">
        <v>0</v>
      </c>
      <c r="BK60" s="112">
        <f t="shared" si="15"/>
        <v>1</v>
      </c>
      <c r="BL60" s="112">
        <v>0</v>
      </c>
      <c r="BM60" s="112">
        <v>0</v>
      </c>
      <c r="BN60" s="112">
        <v>0</v>
      </c>
      <c r="BO60" s="112">
        <v>46</v>
      </c>
      <c r="BP60" s="112">
        <v>11</v>
      </c>
      <c r="BQ60" s="112">
        <v>0</v>
      </c>
      <c r="BR60" s="112">
        <v>0</v>
      </c>
      <c r="BS60" s="112">
        <v>43</v>
      </c>
      <c r="BT60" s="112">
        <v>834</v>
      </c>
      <c r="BU60" s="112">
        <v>111</v>
      </c>
      <c r="BV60" s="112">
        <v>49</v>
      </c>
      <c r="BW60" s="112">
        <f t="shared" si="16"/>
        <v>994</v>
      </c>
      <c r="BX60" s="112">
        <v>0</v>
      </c>
      <c r="BY60" s="112">
        <v>30</v>
      </c>
      <c r="BZ60" s="112">
        <f t="shared" si="17"/>
        <v>30</v>
      </c>
      <c r="CA60" s="112">
        <v>0</v>
      </c>
      <c r="CB60" s="112">
        <v>63</v>
      </c>
      <c r="CC60" s="112">
        <v>0</v>
      </c>
      <c r="CD60" s="112">
        <f t="shared" si="27"/>
        <v>1818</v>
      </c>
      <c r="CE60" s="115">
        <v>18846</v>
      </c>
    </row>
    <row r="61" spans="1:83" s="116" customFormat="1" ht="12" customHeight="1">
      <c r="A61" s="111" t="s">
        <v>168</v>
      </c>
      <c r="B61" s="112">
        <v>3383</v>
      </c>
      <c r="C61" s="112">
        <v>1085</v>
      </c>
      <c r="D61" s="112">
        <v>73</v>
      </c>
      <c r="E61" s="112">
        <f t="shared" si="11"/>
        <v>4541</v>
      </c>
      <c r="F61" s="112">
        <v>75</v>
      </c>
      <c r="G61" s="112">
        <v>1029</v>
      </c>
      <c r="H61" s="112">
        <v>1</v>
      </c>
      <c r="I61" s="112">
        <v>64</v>
      </c>
      <c r="J61" s="113">
        <f t="shared" si="23"/>
        <v>1169</v>
      </c>
      <c r="K61" s="112">
        <v>1</v>
      </c>
      <c r="L61" s="112">
        <v>132</v>
      </c>
      <c r="M61" s="112">
        <v>507</v>
      </c>
      <c r="N61" s="112">
        <f t="shared" ref="N61:N92" si="28">SUM(K61:M61)</f>
        <v>640</v>
      </c>
      <c r="O61" s="112">
        <v>99</v>
      </c>
      <c r="P61" s="112">
        <v>0</v>
      </c>
      <c r="Q61" s="112">
        <v>217</v>
      </c>
      <c r="R61" s="112">
        <v>0</v>
      </c>
      <c r="S61" s="112">
        <v>190</v>
      </c>
      <c r="T61" s="112">
        <v>0</v>
      </c>
      <c r="U61" s="112">
        <v>1971</v>
      </c>
      <c r="V61" s="112">
        <v>10</v>
      </c>
      <c r="W61" s="112">
        <v>0</v>
      </c>
      <c r="X61" s="112">
        <v>9</v>
      </c>
      <c r="Y61" s="112">
        <v>17154</v>
      </c>
      <c r="Z61" s="112">
        <v>3405</v>
      </c>
      <c r="AA61" s="112">
        <v>968</v>
      </c>
      <c r="AB61" s="112">
        <v>160</v>
      </c>
      <c r="AC61" s="112">
        <v>469</v>
      </c>
      <c r="AD61" s="112">
        <v>1426</v>
      </c>
      <c r="AE61" s="112">
        <v>894</v>
      </c>
      <c r="AF61" s="112">
        <v>801</v>
      </c>
      <c r="AG61" s="112">
        <v>344</v>
      </c>
      <c r="AH61" s="112">
        <v>0</v>
      </c>
      <c r="AI61" s="112">
        <v>176</v>
      </c>
      <c r="AJ61" s="112">
        <v>24</v>
      </c>
      <c r="AK61" s="112">
        <v>10</v>
      </c>
      <c r="AL61" s="112">
        <v>15</v>
      </c>
      <c r="AM61" s="112">
        <v>169</v>
      </c>
      <c r="AN61" s="112">
        <v>185</v>
      </c>
      <c r="AO61" s="112">
        <v>199</v>
      </c>
      <c r="AP61" s="114">
        <f t="shared" si="24"/>
        <v>29535</v>
      </c>
      <c r="AQ61" s="112">
        <v>132</v>
      </c>
      <c r="AR61" s="112">
        <v>964</v>
      </c>
      <c r="AS61" s="113">
        <f t="shared" si="25"/>
        <v>1096</v>
      </c>
      <c r="AT61" s="112">
        <v>1</v>
      </c>
      <c r="AU61" s="114">
        <f t="shared" si="26"/>
        <v>31801</v>
      </c>
      <c r="AV61" s="112">
        <v>0</v>
      </c>
      <c r="AW61" s="112">
        <v>309</v>
      </c>
      <c r="AX61" s="112">
        <f t="shared" si="12"/>
        <v>309</v>
      </c>
      <c r="AY61" s="112">
        <v>1</v>
      </c>
      <c r="AZ61" s="112">
        <v>0</v>
      </c>
      <c r="BA61" s="112">
        <v>0</v>
      </c>
      <c r="BB61" s="112">
        <v>0</v>
      </c>
      <c r="BC61" s="112">
        <f t="shared" si="13"/>
        <v>1</v>
      </c>
      <c r="BD61" s="112">
        <v>0</v>
      </c>
      <c r="BE61" s="112">
        <v>0</v>
      </c>
      <c r="BF61" s="112">
        <f t="shared" si="14"/>
        <v>0</v>
      </c>
      <c r="BG61" s="112">
        <v>0</v>
      </c>
      <c r="BH61" s="112">
        <v>0</v>
      </c>
      <c r="BI61" s="112">
        <v>0</v>
      </c>
      <c r="BJ61" s="112">
        <v>0</v>
      </c>
      <c r="BK61" s="112">
        <f t="shared" si="15"/>
        <v>0</v>
      </c>
      <c r="BL61" s="112">
        <v>0</v>
      </c>
      <c r="BM61" s="112">
        <v>0</v>
      </c>
      <c r="BN61" s="112">
        <v>0</v>
      </c>
      <c r="BO61" s="112">
        <v>9</v>
      </c>
      <c r="BP61" s="112">
        <v>3</v>
      </c>
      <c r="BQ61" s="112">
        <v>0</v>
      </c>
      <c r="BR61" s="112">
        <v>0</v>
      </c>
      <c r="BS61" s="112">
        <v>0</v>
      </c>
      <c r="BT61" s="112">
        <v>4</v>
      </c>
      <c r="BU61" s="112">
        <v>23</v>
      </c>
      <c r="BV61" s="112">
        <v>227</v>
      </c>
      <c r="BW61" s="112">
        <f t="shared" si="16"/>
        <v>254</v>
      </c>
      <c r="BX61" s="112">
        <v>0</v>
      </c>
      <c r="BY61" s="112">
        <v>857</v>
      </c>
      <c r="BZ61" s="112">
        <f t="shared" si="17"/>
        <v>857</v>
      </c>
      <c r="CA61" s="112">
        <v>0</v>
      </c>
      <c r="CB61" s="112">
        <v>246</v>
      </c>
      <c r="CC61" s="112">
        <v>0</v>
      </c>
      <c r="CD61" s="112">
        <f t="shared" si="27"/>
        <v>1679</v>
      </c>
      <c r="CE61" s="115">
        <v>38021</v>
      </c>
    </row>
    <row r="62" spans="1:83" s="116" customFormat="1" ht="12" customHeight="1">
      <c r="A62" s="111" t="s">
        <v>313</v>
      </c>
      <c r="B62" s="112">
        <v>19609</v>
      </c>
      <c r="C62" s="112">
        <v>1742</v>
      </c>
      <c r="D62" s="112">
        <v>254</v>
      </c>
      <c r="E62" s="112">
        <f t="shared" si="11"/>
        <v>21605</v>
      </c>
      <c r="F62" s="112">
        <v>0</v>
      </c>
      <c r="G62" s="112">
        <v>0</v>
      </c>
      <c r="H62" s="112">
        <v>0</v>
      </c>
      <c r="I62" s="112">
        <v>0</v>
      </c>
      <c r="J62" s="113">
        <f t="shared" si="23"/>
        <v>0</v>
      </c>
      <c r="K62" s="112">
        <v>0</v>
      </c>
      <c r="L62" s="112">
        <v>147</v>
      </c>
      <c r="M62" s="112">
        <v>0</v>
      </c>
      <c r="N62" s="112">
        <f t="shared" si="28"/>
        <v>147</v>
      </c>
      <c r="O62" s="112">
        <v>0</v>
      </c>
      <c r="P62" s="112">
        <v>0</v>
      </c>
      <c r="Q62" s="112">
        <v>0</v>
      </c>
      <c r="R62" s="112">
        <v>0</v>
      </c>
      <c r="S62" s="112">
        <v>0</v>
      </c>
      <c r="T62" s="112">
        <v>0</v>
      </c>
      <c r="U62" s="112">
        <v>0</v>
      </c>
      <c r="V62" s="112">
        <v>0</v>
      </c>
      <c r="W62" s="112">
        <v>0</v>
      </c>
      <c r="X62" s="112">
        <v>0</v>
      </c>
      <c r="Y62" s="112">
        <v>1006</v>
      </c>
      <c r="Z62" s="112">
        <v>13</v>
      </c>
      <c r="AA62" s="112">
        <v>0</v>
      </c>
      <c r="AB62" s="112">
        <v>0</v>
      </c>
      <c r="AC62" s="112">
        <v>0</v>
      </c>
      <c r="AD62" s="112">
        <v>0</v>
      </c>
      <c r="AE62" s="112">
        <v>0</v>
      </c>
      <c r="AF62" s="112">
        <v>0</v>
      </c>
      <c r="AG62" s="112">
        <v>0</v>
      </c>
      <c r="AH62" s="112">
        <v>0</v>
      </c>
      <c r="AI62" s="112">
        <v>0</v>
      </c>
      <c r="AJ62" s="112">
        <v>0</v>
      </c>
      <c r="AK62" s="112">
        <v>0</v>
      </c>
      <c r="AL62" s="112">
        <v>0</v>
      </c>
      <c r="AM62" s="112">
        <v>0</v>
      </c>
      <c r="AN62" s="112">
        <v>0</v>
      </c>
      <c r="AO62" s="112">
        <v>0</v>
      </c>
      <c r="AP62" s="114">
        <f t="shared" si="24"/>
        <v>1166</v>
      </c>
      <c r="AQ62" s="112">
        <v>0</v>
      </c>
      <c r="AR62" s="112">
        <v>0</v>
      </c>
      <c r="AS62" s="113">
        <f t="shared" si="25"/>
        <v>0</v>
      </c>
      <c r="AT62" s="112">
        <v>0</v>
      </c>
      <c r="AU62" s="114">
        <f t="shared" si="26"/>
        <v>1166</v>
      </c>
      <c r="AV62" s="112">
        <v>0</v>
      </c>
      <c r="AW62" s="112">
        <v>0</v>
      </c>
      <c r="AX62" s="112">
        <f t="shared" si="12"/>
        <v>0</v>
      </c>
      <c r="AY62" s="112">
        <v>0</v>
      </c>
      <c r="AZ62" s="112">
        <v>0</v>
      </c>
      <c r="BA62" s="112">
        <v>0</v>
      </c>
      <c r="BB62" s="112">
        <v>0</v>
      </c>
      <c r="BC62" s="112">
        <f t="shared" si="13"/>
        <v>0</v>
      </c>
      <c r="BD62" s="112">
        <v>0</v>
      </c>
      <c r="BE62" s="112">
        <v>0</v>
      </c>
      <c r="BF62" s="112">
        <f t="shared" si="14"/>
        <v>0</v>
      </c>
      <c r="BG62" s="112">
        <v>0</v>
      </c>
      <c r="BH62" s="112">
        <v>0</v>
      </c>
      <c r="BI62" s="112">
        <v>0</v>
      </c>
      <c r="BJ62" s="112">
        <v>0</v>
      </c>
      <c r="BK62" s="112">
        <f t="shared" si="15"/>
        <v>0</v>
      </c>
      <c r="BL62" s="112">
        <v>0</v>
      </c>
      <c r="BM62" s="112">
        <v>0</v>
      </c>
      <c r="BN62" s="112">
        <v>0</v>
      </c>
      <c r="BO62" s="112">
        <v>0</v>
      </c>
      <c r="BP62" s="112">
        <v>0</v>
      </c>
      <c r="BQ62" s="112">
        <v>0</v>
      </c>
      <c r="BR62" s="112">
        <v>0</v>
      </c>
      <c r="BS62" s="112">
        <v>0</v>
      </c>
      <c r="BT62" s="112">
        <v>3</v>
      </c>
      <c r="BU62" s="112">
        <v>0</v>
      </c>
      <c r="BV62" s="112">
        <v>0</v>
      </c>
      <c r="BW62" s="112">
        <f t="shared" si="16"/>
        <v>3</v>
      </c>
      <c r="BX62" s="112">
        <v>0</v>
      </c>
      <c r="BY62" s="112">
        <v>0</v>
      </c>
      <c r="BZ62" s="112">
        <f t="shared" si="17"/>
        <v>0</v>
      </c>
      <c r="CA62" s="112">
        <v>0</v>
      </c>
      <c r="CB62" s="112">
        <v>0</v>
      </c>
      <c r="CC62" s="112">
        <v>0</v>
      </c>
      <c r="CD62" s="112">
        <f t="shared" si="27"/>
        <v>3</v>
      </c>
      <c r="CE62" s="115">
        <v>22774</v>
      </c>
    </row>
    <row r="63" spans="1:83" s="116" customFormat="1" ht="12" customHeight="1">
      <c r="A63" s="111" t="s">
        <v>169</v>
      </c>
      <c r="B63" s="112">
        <v>0</v>
      </c>
      <c r="C63" s="112">
        <v>1</v>
      </c>
      <c r="D63" s="112">
        <v>0</v>
      </c>
      <c r="E63" s="112">
        <f t="shared" si="11"/>
        <v>1</v>
      </c>
      <c r="F63" s="112">
        <v>0</v>
      </c>
      <c r="G63" s="112">
        <v>1101</v>
      </c>
      <c r="H63" s="112">
        <v>210</v>
      </c>
      <c r="I63" s="112">
        <v>70</v>
      </c>
      <c r="J63" s="113">
        <f t="shared" si="23"/>
        <v>1381</v>
      </c>
      <c r="K63" s="112">
        <v>246</v>
      </c>
      <c r="L63" s="112">
        <v>0</v>
      </c>
      <c r="M63" s="112">
        <v>214</v>
      </c>
      <c r="N63" s="112">
        <f t="shared" si="28"/>
        <v>460</v>
      </c>
      <c r="O63" s="112">
        <v>20</v>
      </c>
      <c r="P63" s="112">
        <v>0</v>
      </c>
      <c r="Q63" s="112">
        <v>1165</v>
      </c>
      <c r="R63" s="112">
        <v>138</v>
      </c>
      <c r="S63" s="112">
        <v>503</v>
      </c>
      <c r="T63" s="112">
        <v>0</v>
      </c>
      <c r="U63" s="112">
        <v>1065</v>
      </c>
      <c r="V63" s="112">
        <v>0</v>
      </c>
      <c r="W63" s="112">
        <v>0</v>
      </c>
      <c r="X63" s="112">
        <v>427</v>
      </c>
      <c r="Y63" s="112">
        <v>15973</v>
      </c>
      <c r="Z63" s="112">
        <v>9519</v>
      </c>
      <c r="AA63" s="112">
        <v>2699</v>
      </c>
      <c r="AB63" s="112">
        <v>1353</v>
      </c>
      <c r="AC63" s="112">
        <v>1685</v>
      </c>
      <c r="AD63" s="112">
        <v>0</v>
      </c>
      <c r="AE63" s="112">
        <v>453</v>
      </c>
      <c r="AF63" s="112">
        <v>217</v>
      </c>
      <c r="AG63" s="112">
        <v>302</v>
      </c>
      <c r="AH63" s="112">
        <v>0</v>
      </c>
      <c r="AI63" s="112">
        <v>76</v>
      </c>
      <c r="AJ63" s="112">
        <v>6</v>
      </c>
      <c r="AK63" s="112">
        <v>25</v>
      </c>
      <c r="AL63" s="112">
        <v>0</v>
      </c>
      <c r="AM63" s="112">
        <v>2</v>
      </c>
      <c r="AN63" s="112">
        <v>171</v>
      </c>
      <c r="AO63" s="112">
        <v>0</v>
      </c>
      <c r="AP63" s="114">
        <f t="shared" si="24"/>
        <v>36259</v>
      </c>
      <c r="AQ63" s="112">
        <v>7</v>
      </c>
      <c r="AR63" s="112">
        <v>132</v>
      </c>
      <c r="AS63" s="113">
        <f t="shared" si="25"/>
        <v>139</v>
      </c>
      <c r="AT63" s="112">
        <v>0</v>
      </c>
      <c r="AU63" s="114">
        <f t="shared" si="26"/>
        <v>37779</v>
      </c>
      <c r="AV63" s="112">
        <v>0</v>
      </c>
      <c r="AW63" s="112">
        <v>39</v>
      </c>
      <c r="AX63" s="112">
        <f t="shared" si="12"/>
        <v>39</v>
      </c>
      <c r="AY63" s="112">
        <v>0</v>
      </c>
      <c r="AZ63" s="112">
        <v>0</v>
      </c>
      <c r="BA63" s="112">
        <v>0</v>
      </c>
      <c r="BB63" s="112">
        <v>0</v>
      </c>
      <c r="BC63" s="112">
        <f t="shared" si="13"/>
        <v>0</v>
      </c>
      <c r="BD63" s="112">
        <v>0</v>
      </c>
      <c r="BE63" s="112">
        <v>0</v>
      </c>
      <c r="BF63" s="112">
        <f t="shared" si="14"/>
        <v>0</v>
      </c>
      <c r="BG63" s="112">
        <v>0</v>
      </c>
      <c r="BH63" s="112">
        <v>0</v>
      </c>
      <c r="BI63" s="112">
        <v>0</v>
      </c>
      <c r="BJ63" s="112">
        <v>0</v>
      </c>
      <c r="BK63" s="112">
        <f t="shared" si="15"/>
        <v>0</v>
      </c>
      <c r="BL63" s="112">
        <v>0</v>
      </c>
      <c r="BM63" s="112">
        <v>0</v>
      </c>
      <c r="BN63" s="112">
        <v>0</v>
      </c>
      <c r="BO63" s="112">
        <v>37</v>
      </c>
      <c r="BP63" s="112">
        <v>0</v>
      </c>
      <c r="BQ63" s="112">
        <v>0</v>
      </c>
      <c r="BR63" s="112">
        <v>0</v>
      </c>
      <c r="BS63" s="112">
        <v>0</v>
      </c>
      <c r="BT63" s="112">
        <v>8</v>
      </c>
      <c r="BU63" s="112">
        <v>33</v>
      </c>
      <c r="BV63" s="112">
        <v>95</v>
      </c>
      <c r="BW63" s="112">
        <f t="shared" si="16"/>
        <v>136</v>
      </c>
      <c r="BX63" s="112">
        <v>0</v>
      </c>
      <c r="BY63" s="112">
        <v>58</v>
      </c>
      <c r="BZ63" s="112">
        <f t="shared" si="17"/>
        <v>58</v>
      </c>
      <c r="CA63" s="112">
        <v>0</v>
      </c>
      <c r="CB63" s="112">
        <v>0</v>
      </c>
      <c r="CC63" s="112">
        <v>0</v>
      </c>
      <c r="CD63" s="112">
        <f t="shared" si="27"/>
        <v>270</v>
      </c>
      <c r="CE63" s="115">
        <v>38050</v>
      </c>
    </row>
    <row r="64" spans="1:83" s="116" customFormat="1" ht="12" customHeight="1">
      <c r="A64" s="111" t="s">
        <v>314</v>
      </c>
      <c r="B64" s="112">
        <v>91</v>
      </c>
      <c r="C64" s="112">
        <v>5</v>
      </c>
      <c r="D64" s="112">
        <v>0</v>
      </c>
      <c r="E64" s="112">
        <f t="shared" si="11"/>
        <v>96</v>
      </c>
      <c r="F64" s="112">
        <v>0</v>
      </c>
      <c r="G64" s="112">
        <v>887</v>
      </c>
      <c r="H64" s="112">
        <v>0</v>
      </c>
      <c r="I64" s="112">
        <v>0</v>
      </c>
      <c r="J64" s="113">
        <f t="shared" si="23"/>
        <v>887</v>
      </c>
      <c r="K64" s="112">
        <v>2</v>
      </c>
      <c r="L64" s="112">
        <v>4</v>
      </c>
      <c r="M64" s="112">
        <v>6</v>
      </c>
      <c r="N64" s="112">
        <f t="shared" si="28"/>
        <v>12</v>
      </c>
      <c r="O64" s="112">
        <v>0</v>
      </c>
      <c r="P64" s="112">
        <v>29</v>
      </c>
      <c r="Q64" s="112">
        <v>4437</v>
      </c>
      <c r="R64" s="112">
        <v>0</v>
      </c>
      <c r="S64" s="112">
        <v>1091</v>
      </c>
      <c r="T64" s="112">
        <v>487</v>
      </c>
      <c r="U64" s="112">
        <v>1407</v>
      </c>
      <c r="V64" s="112">
        <v>44</v>
      </c>
      <c r="W64" s="112">
        <v>0</v>
      </c>
      <c r="X64" s="112">
        <v>0</v>
      </c>
      <c r="Y64" s="112">
        <v>2130</v>
      </c>
      <c r="Z64" s="112">
        <v>1970</v>
      </c>
      <c r="AA64" s="112">
        <v>925</v>
      </c>
      <c r="AB64" s="112">
        <v>63</v>
      </c>
      <c r="AC64" s="112">
        <v>15273</v>
      </c>
      <c r="AD64" s="112">
        <v>1521</v>
      </c>
      <c r="AE64" s="112">
        <v>1</v>
      </c>
      <c r="AF64" s="112">
        <v>204</v>
      </c>
      <c r="AG64" s="112">
        <v>876</v>
      </c>
      <c r="AH64" s="112">
        <v>186</v>
      </c>
      <c r="AI64" s="112">
        <v>3270</v>
      </c>
      <c r="AJ64" s="112">
        <v>176</v>
      </c>
      <c r="AK64" s="112">
        <v>84</v>
      </c>
      <c r="AL64" s="112">
        <v>1705</v>
      </c>
      <c r="AM64" s="112">
        <v>333</v>
      </c>
      <c r="AN64" s="112">
        <v>1507</v>
      </c>
      <c r="AO64" s="112">
        <v>0</v>
      </c>
      <c r="AP64" s="114">
        <f t="shared" si="24"/>
        <v>37731</v>
      </c>
      <c r="AQ64" s="112">
        <v>0</v>
      </c>
      <c r="AR64" s="112">
        <v>0</v>
      </c>
      <c r="AS64" s="113">
        <f t="shared" si="25"/>
        <v>0</v>
      </c>
      <c r="AT64" s="112">
        <v>1</v>
      </c>
      <c r="AU64" s="114">
        <f t="shared" si="26"/>
        <v>38619</v>
      </c>
      <c r="AV64" s="112">
        <v>0</v>
      </c>
      <c r="AW64" s="112">
        <v>0</v>
      </c>
      <c r="AX64" s="112">
        <f t="shared" si="12"/>
        <v>0</v>
      </c>
      <c r="AY64" s="112">
        <v>0</v>
      </c>
      <c r="AZ64" s="112">
        <v>0</v>
      </c>
      <c r="BA64" s="112">
        <v>0</v>
      </c>
      <c r="BB64" s="112">
        <v>0</v>
      </c>
      <c r="BC64" s="112">
        <f t="shared" si="13"/>
        <v>0</v>
      </c>
      <c r="BD64" s="112">
        <v>0</v>
      </c>
      <c r="BE64" s="112">
        <v>0</v>
      </c>
      <c r="BF64" s="112">
        <f t="shared" si="14"/>
        <v>0</v>
      </c>
      <c r="BG64" s="112">
        <v>0</v>
      </c>
      <c r="BH64" s="112">
        <v>0</v>
      </c>
      <c r="BI64" s="112">
        <v>0</v>
      </c>
      <c r="BJ64" s="112">
        <v>0</v>
      </c>
      <c r="BK64" s="112">
        <f t="shared" si="15"/>
        <v>0</v>
      </c>
      <c r="BL64" s="112">
        <v>0</v>
      </c>
      <c r="BM64" s="112">
        <v>0</v>
      </c>
      <c r="BN64" s="112">
        <v>0</v>
      </c>
      <c r="BO64" s="112">
        <v>11</v>
      </c>
      <c r="BP64" s="112">
        <v>0</v>
      </c>
      <c r="BQ64" s="112">
        <v>0</v>
      </c>
      <c r="BR64" s="112">
        <v>0</v>
      </c>
      <c r="BS64" s="112">
        <v>0</v>
      </c>
      <c r="BT64" s="112">
        <v>0</v>
      </c>
      <c r="BU64" s="112">
        <v>0</v>
      </c>
      <c r="BV64" s="112">
        <v>0</v>
      </c>
      <c r="BW64" s="112">
        <f t="shared" si="16"/>
        <v>0</v>
      </c>
      <c r="BX64" s="112">
        <v>0</v>
      </c>
      <c r="BY64" s="112">
        <v>0</v>
      </c>
      <c r="BZ64" s="112">
        <f t="shared" si="17"/>
        <v>0</v>
      </c>
      <c r="CA64" s="112">
        <v>0</v>
      </c>
      <c r="CB64" s="112">
        <v>0</v>
      </c>
      <c r="CC64" s="112">
        <v>0</v>
      </c>
      <c r="CD64" s="112">
        <f t="shared" si="27"/>
        <v>11</v>
      </c>
      <c r="CE64" s="115">
        <v>38726</v>
      </c>
    </row>
    <row r="65" spans="1:83" s="116" customFormat="1" ht="12" customHeight="1">
      <c r="A65" s="111" t="s">
        <v>315</v>
      </c>
      <c r="B65" s="112">
        <v>12230</v>
      </c>
      <c r="C65" s="112">
        <v>1055</v>
      </c>
      <c r="D65" s="112">
        <v>43</v>
      </c>
      <c r="E65" s="112">
        <f t="shared" si="11"/>
        <v>13328</v>
      </c>
      <c r="F65" s="112">
        <v>0</v>
      </c>
      <c r="G65" s="112">
        <v>0</v>
      </c>
      <c r="H65" s="112">
        <v>0</v>
      </c>
      <c r="I65" s="112">
        <v>0</v>
      </c>
      <c r="J65" s="113">
        <f t="shared" si="23"/>
        <v>0</v>
      </c>
      <c r="K65" s="112">
        <v>0</v>
      </c>
      <c r="L65" s="112">
        <v>28</v>
      </c>
      <c r="M65" s="112">
        <v>1</v>
      </c>
      <c r="N65" s="112">
        <f t="shared" si="28"/>
        <v>29</v>
      </c>
      <c r="O65" s="112">
        <v>0</v>
      </c>
      <c r="P65" s="112">
        <v>0</v>
      </c>
      <c r="Q65" s="112">
        <v>0</v>
      </c>
      <c r="R65" s="112">
        <v>0</v>
      </c>
      <c r="S65" s="112">
        <v>0</v>
      </c>
      <c r="T65" s="112">
        <v>0</v>
      </c>
      <c r="U65" s="112">
        <v>0</v>
      </c>
      <c r="V65" s="112">
        <v>0</v>
      </c>
      <c r="W65" s="112">
        <v>0</v>
      </c>
      <c r="X65" s="112">
        <v>0</v>
      </c>
      <c r="Y65" s="112">
        <v>0</v>
      </c>
      <c r="Z65" s="112">
        <v>2976</v>
      </c>
      <c r="AA65" s="112">
        <v>398</v>
      </c>
      <c r="AB65" s="112">
        <v>0</v>
      </c>
      <c r="AC65" s="112">
        <v>0</v>
      </c>
      <c r="AD65" s="112">
        <v>0</v>
      </c>
      <c r="AE65" s="112">
        <v>0</v>
      </c>
      <c r="AF65" s="112">
        <v>0</v>
      </c>
      <c r="AG65" s="112">
        <v>28</v>
      </c>
      <c r="AH65" s="112">
        <v>0</v>
      </c>
      <c r="AI65" s="112">
        <v>0</v>
      </c>
      <c r="AJ65" s="112">
        <v>0</v>
      </c>
      <c r="AK65" s="112">
        <v>0</v>
      </c>
      <c r="AL65" s="112">
        <v>0</v>
      </c>
      <c r="AM65" s="112">
        <v>0</v>
      </c>
      <c r="AN65" s="112">
        <v>0</v>
      </c>
      <c r="AO65" s="112">
        <v>0</v>
      </c>
      <c r="AP65" s="114">
        <f t="shared" si="24"/>
        <v>3431</v>
      </c>
      <c r="AQ65" s="112">
        <v>0</v>
      </c>
      <c r="AR65" s="112">
        <v>0</v>
      </c>
      <c r="AS65" s="113">
        <f t="shared" si="25"/>
        <v>0</v>
      </c>
      <c r="AT65" s="112">
        <v>0</v>
      </c>
      <c r="AU65" s="114">
        <f t="shared" si="26"/>
        <v>3431</v>
      </c>
      <c r="AV65" s="112">
        <v>0</v>
      </c>
      <c r="AW65" s="112">
        <v>0</v>
      </c>
      <c r="AX65" s="112">
        <f t="shared" si="12"/>
        <v>0</v>
      </c>
      <c r="AY65" s="112">
        <v>0</v>
      </c>
      <c r="AZ65" s="112">
        <v>0</v>
      </c>
      <c r="BA65" s="112">
        <v>0</v>
      </c>
      <c r="BB65" s="112">
        <v>0</v>
      </c>
      <c r="BC65" s="112">
        <f t="shared" si="13"/>
        <v>0</v>
      </c>
      <c r="BD65" s="112">
        <v>5</v>
      </c>
      <c r="BE65" s="112">
        <v>0</v>
      </c>
      <c r="BF65" s="112">
        <f t="shared" si="14"/>
        <v>5</v>
      </c>
      <c r="BG65" s="112">
        <v>0</v>
      </c>
      <c r="BH65" s="112">
        <v>0</v>
      </c>
      <c r="BI65" s="112">
        <v>0</v>
      </c>
      <c r="BJ65" s="112">
        <v>0</v>
      </c>
      <c r="BK65" s="112">
        <f t="shared" si="15"/>
        <v>0</v>
      </c>
      <c r="BL65" s="112">
        <v>0</v>
      </c>
      <c r="BM65" s="112">
        <v>0</v>
      </c>
      <c r="BN65" s="112">
        <v>0</v>
      </c>
      <c r="BO65" s="112">
        <v>32</v>
      </c>
      <c r="BP65" s="112">
        <v>8</v>
      </c>
      <c r="BQ65" s="112">
        <v>0</v>
      </c>
      <c r="BR65" s="112">
        <v>617</v>
      </c>
      <c r="BS65" s="112">
        <v>0</v>
      </c>
      <c r="BT65" s="112">
        <v>1</v>
      </c>
      <c r="BU65" s="112">
        <v>1</v>
      </c>
      <c r="BV65" s="112">
        <v>4</v>
      </c>
      <c r="BW65" s="112">
        <f t="shared" si="16"/>
        <v>6</v>
      </c>
      <c r="BX65" s="112">
        <v>0</v>
      </c>
      <c r="BY65" s="112">
        <v>0</v>
      </c>
      <c r="BZ65" s="112">
        <f t="shared" si="17"/>
        <v>0</v>
      </c>
      <c r="CA65" s="112">
        <v>5</v>
      </c>
      <c r="CB65" s="112">
        <v>0</v>
      </c>
      <c r="CC65" s="112">
        <v>0</v>
      </c>
      <c r="CD65" s="112">
        <f t="shared" si="27"/>
        <v>673</v>
      </c>
      <c r="CE65" s="115">
        <v>17432</v>
      </c>
    </row>
    <row r="66" spans="1:83" s="116" customFormat="1" ht="12" customHeight="1">
      <c r="A66" s="111" t="s">
        <v>316</v>
      </c>
      <c r="B66" s="112">
        <v>0</v>
      </c>
      <c r="C66" s="112">
        <v>27</v>
      </c>
      <c r="D66" s="112">
        <v>0</v>
      </c>
      <c r="E66" s="112">
        <f t="shared" si="11"/>
        <v>27</v>
      </c>
      <c r="F66" s="112">
        <v>2454</v>
      </c>
      <c r="G66" s="112">
        <v>257</v>
      </c>
      <c r="H66" s="112">
        <v>265</v>
      </c>
      <c r="I66" s="112">
        <v>138</v>
      </c>
      <c r="J66" s="113">
        <f t="shared" si="23"/>
        <v>3114</v>
      </c>
      <c r="K66" s="112">
        <v>762</v>
      </c>
      <c r="L66" s="112">
        <v>17</v>
      </c>
      <c r="M66" s="112">
        <v>2663</v>
      </c>
      <c r="N66" s="112">
        <f t="shared" si="28"/>
        <v>3442</v>
      </c>
      <c r="O66" s="112">
        <v>132</v>
      </c>
      <c r="P66" s="112">
        <v>10</v>
      </c>
      <c r="Q66" s="112">
        <v>203</v>
      </c>
      <c r="R66" s="112">
        <v>0</v>
      </c>
      <c r="S66" s="112">
        <v>114</v>
      </c>
      <c r="T66" s="112">
        <v>325</v>
      </c>
      <c r="U66" s="112">
        <v>531</v>
      </c>
      <c r="V66" s="112">
        <v>323</v>
      </c>
      <c r="W66" s="112">
        <v>291</v>
      </c>
      <c r="X66" s="112">
        <v>127</v>
      </c>
      <c r="Y66" s="112">
        <v>755</v>
      </c>
      <c r="Z66" s="112">
        <v>3263</v>
      </c>
      <c r="AA66" s="112">
        <v>1010</v>
      </c>
      <c r="AB66" s="112">
        <v>919</v>
      </c>
      <c r="AC66" s="112">
        <v>1207</v>
      </c>
      <c r="AD66" s="112">
        <v>439</v>
      </c>
      <c r="AE66" s="112">
        <v>512</v>
      </c>
      <c r="AF66" s="112">
        <v>47</v>
      </c>
      <c r="AG66" s="112">
        <v>175</v>
      </c>
      <c r="AH66" s="112">
        <v>6</v>
      </c>
      <c r="AI66" s="112">
        <v>121</v>
      </c>
      <c r="AJ66" s="112">
        <v>216</v>
      </c>
      <c r="AK66" s="112">
        <v>92</v>
      </c>
      <c r="AL66" s="112">
        <v>19</v>
      </c>
      <c r="AM66" s="112">
        <v>24</v>
      </c>
      <c r="AN66" s="112">
        <v>332</v>
      </c>
      <c r="AO66" s="112">
        <v>224</v>
      </c>
      <c r="AP66" s="114">
        <f t="shared" si="24"/>
        <v>14859</v>
      </c>
      <c r="AQ66" s="112">
        <v>16</v>
      </c>
      <c r="AR66" s="112">
        <v>229</v>
      </c>
      <c r="AS66" s="113">
        <f t="shared" si="25"/>
        <v>245</v>
      </c>
      <c r="AT66" s="112">
        <v>776</v>
      </c>
      <c r="AU66" s="114">
        <f t="shared" si="26"/>
        <v>18994</v>
      </c>
      <c r="AV66" s="112">
        <v>41</v>
      </c>
      <c r="AW66" s="112">
        <v>1679</v>
      </c>
      <c r="AX66" s="112">
        <f t="shared" si="12"/>
        <v>1720</v>
      </c>
      <c r="AY66" s="112">
        <v>10</v>
      </c>
      <c r="AZ66" s="112">
        <v>0</v>
      </c>
      <c r="BA66" s="112">
        <v>0</v>
      </c>
      <c r="BB66" s="112">
        <v>36</v>
      </c>
      <c r="BC66" s="112">
        <f t="shared" si="13"/>
        <v>46</v>
      </c>
      <c r="BD66" s="112">
        <v>0</v>
      </c>
      <c r="BE66" s="112">
        <v>0</v>
      </c>
      <c r="BF66" s="112">
        <f t="shared" si="14"/>
        <v>0</v>
      </c>
      <c r="BG66" s="112">
        <v>0</v>
      </c>
      <c r="BH66" s="112">
        <v>0</v>
      </c>
      <c r="BI66" s="112">
        <v>1</v>
      </c>
      <c r="BJ66" s="112">
        <v>1</v>
      </c>
      <c r="BK66" s="112">
        <f t="shared" si="15"/>
        <v>2</v>
      </c>
      <c r="BL66" s="112">
        <v>37</v>
      </c>
      <c r="BM66" s="112">
        <v>27</v>
      </c>
      <c r="BN66" s="112">
        <v>0</v>
      </c>
      <c r="BO66" s="112">
        <v>13</v>
      </c>
      <c r="BP66" s="112">
        <v>15</v>
      </c>
      <c r="BQ66" s="112">
        <v>0</v>
      </c>
      <c r="BR66" s="112">
        <v>77</v>
      </c>
      <c r="BS66" s="112">
        <v>1</v>
      </c>
      <c r="BT66" s="112">
        <v>82</v>
      </c>
      <c r="BU66" s="112">
        <v>314</v>
      </c>
      <c r="BV66" s="112">
        <v>875</v>
      </c>
      <c r="BW66" s="112">
        <f t="shared" si="16"/>
        <v>1271</v>
      </c>
      <c r="BX66" s="112">
        <v>0</v>
      </c>
      <c r="BY66" s="112">
        <v>0</v>
      </c>
      <c r="BZ66" s="112">
        <f t="shared" si="17"/>
        <v>0</v>
      </c>
      <c r="CA66" s="112">
        <v>18</v>
      </c>
      <c r="CB66" s="112">
        <v>7</v>
      </c>
      <c r="CC66" s="112">
        <v>0</v>
      </c>
      <c r="CD66" s="112">
        <f t="shared" si="27"/>
        <v>3234</v>
      </c>
      <c r="CE66" s="115">
        <v>22255</v>
      </c>
    </row>
    <row r="67" spans="1:83" s="116" customFormat="1" ht="12" customHeight="1">
      <c r="A67" s="111" t="s">
        <v>317</v>
      </c>
      <c r="B67" s="112">
        <v>12</v>
      </c>
      <c r="C67" s="112">
        <v>31</v>
      </c>
      <c r="D67" s="112">
        <v>2</v>
      </c>
      <c r="E67" s="112">
        <f t="shared" si="11"/>
        <v>45</v>
      </c>
      <c r="F67" s="112">
        <v>0</v>
      </c>
      <c r="G67" s="112">
        <v>0</v>
      </c>
      <c r="H67" s="112">
        <v>0</v>
      </c>
      <c r="I67" s="112">
        <v>0</v>
      </c>
      <c r="J67" s="113">
        <f t="shared" si="23"/>
        <v>0</v>
      </c>
      <c r="K67" s="112">
        <v>2</v>
      </c>
      <c r="L67" s="112">
        <v>0</v>
      </c>
      <c r="M67" s="112">
        <v>45</v>
      </c>
      <c r="N67" s="112">
        <f t="shared" si="28"/>
        <v>47</v>
      </c>
      <c r="O67" s="112">
        <v>0</v>
      </c>
      <c r="P67" s="112">
        <v>0</v>
      </c>
      <c r="Q67" s="112">
        <v>87</v>
      </c>
      <c r="R67" s="112">
        <v>55</v>
      </c>
      <c r="S67" s="112">
        <v>104</v>
      </c>
      <c r="T67" s="112">
        <v>281</v>
      </c>
      <c r="U67" s="112">
        <v>1256</v>
      </c>
      <c r="V67" s="112">
        <v>1066</v>
      </c>
      <c r="W67" s="112">
        <v>0</v>
      </c>
      <c r="X67" s="112">
        <v>0</v>
      </c>
      <c r="Y67" s="112">
        <v>0</v>
      </c>
      <c r="Z67" s="112">
        <v>166</v>
      </c>
      <c r="AA67" s="112">
        <v>16</v>
      </c>
      <c r="AB67" s="112">
        <v>1</v>
      </c>
      <c r="AC67" s="112">
        <v>1543</v>
      </c>
      <c r="AD67" s="112">
        <v>808</v>
      </c>
      <c r="AE67" s="112">
        <v>0</v>
      </c>
      <c r="AF67" s="112">
        <v>0</v>
      </c>
      <c r="AG67" s="112">
        <v>563</v>
      </c>
      <c r="AH67" s="112">
        <v>516</v>
      </c>
      <c r="AI67" s="112">
        <v>31</v>
      </c>
      <c r="AJ67" s="112">
        <v>73</v>
      </c>
      <c r="AK67" s="112">
        <v>759</v>
      </c>
      <c r="AL67" s="112">
        <v>306</v>
      </c>
      <c r="AM67" s="112">
        <v>156</v>
      </c>
      <c r="AN67" s="112">
        <v>256</v>
      </c>
      <c r="AO67" s="112">
        <v>562</v>
      </c>
      <c r="AP67" s="114">
        <f t="shared" si="24"/>
        <v>8652</v>
      </c>
      <c r="AQ67" s="112">
        <v>73</v>
      </c>
      <c r="AR67" s="112">
        <v>100</v>
      </c>
      <c r="AS67" s="113">
        <f t="shared" si="25"/>
        <v>173</v>
      </c>
      <c r="AT67" s="112">
        <v>6745</v>
      </c>
      <c r="AU67" s="114">
        <f t="shared" si="26"/>
        <v>15570</v>
      </c>
      <c r="AV67" s="112">
        <v>1207</v>
      </c>
      <c r="AW67" s="112">
        <v>0</v>
      </c>
      <c r="AX67" s="112">
        <f t="shared" si="12"/>
        <v>1207</v>
      </c>
      <c r="AY67" s="112">
        <v>280</v>
      </c>
      <c r="AZ67" s="112">
        <v>0</v>
      </c>
      <c r="BA67" s="112">
        <v>0</v>
      </c>
      <c r="BB67" s="112">
        <v>0</v>
      </c>
      <c r="BC67" s="112">
        <f t="shared" si="13"/>
        <v>280</v>
      </c>
      <c r="BD67" s="112">
        <v>6</v>
      </c>
      <c r="BE67" s="112">
        <v>0</v>
      </c>
      <c r="BF67" s="112">
        <f t="shared" si="14"/>
        <v>6</v>
      </c>
      <c r="BG67" s="112">
        <v>325</v>
      </c>
      <c r="BH67" s="112">
        <v>104</v>
      </c>
      <c r="BI67" s="112">
        <v>0</v>
      </c>
      <c r="BJ67" s="112">
        <v>0</v>
      </c>
      <c r="BK67" s="112">
        <f t="shared" si="15"/>
        <v>429</v>
      </c>
      <c r="BL67" s="112">
        <v>1</v>
      </c>
      <c r="BM67" s="112">
        <v>739</v>
      </c>
      <c r="BN67" s="112">
        <v>0</v>
      </c>
      <c r="BO67" s="112">
        <v>1</v>
      </c>
      <c r="BP67" s="112">
        <v>1</v>
      </c>
      <c r="BQ67" s="112">
        <v>18</v>
      </c>
      <c r="BR67" s="112">
        <v>263</v>
      </c>
      <c r="BS67" s="112">
        <v>0</v>
      </c>
      <c r="BT67" s="112">
        <v>187</v>
      </c>
      <c r="BU67" s="112">
        <v>68</v>
      </c>
      <c r="BV67" s="112">
        <v>6</v>
      </c>
      <c r="BW67" s="112">
        <f t="shared" si="16"/>
        <v>261</v>
      </c>
      <c r="BX67" s="112">
        <v>0</v>
      </c>
      <c r="BY67" s="112">
        <v>0</v>
      </c>
      <c r="BZ67" s="112">
        <f t="shared" si="17"/>
        <v>0</v>
      </c>
      <c r="CA67" s="112">
        <v>6</v>
      </c>
      <c r="CB67" s="112">
        <v>108</v>
      </c>
      <c r="CC67" s="112">
        <v>0</v>
      </c>
      <c r="CD67" s="112">
        <f t="shared" si="27"/>
        <v>3320</v>
      </c>
      <c r="CE67" s="115">
        <v>18935</v>
      </c>
    </row>
    <row r="68" spans="1:83" s="116" customFormat="1" ht="12" customHeight="1">
      <c r="A68" s="111" t="s">
        <v>318</v>
      </c>
      <c r="B68" s="112">
        <v>3</v>
      </c>
      <c r="C68" s="112">
        <v>26</v>
      </c>
      <c r="D68" s="112">
        <v>0</v>
      </c>
      <c r="E68" s="112">
        <f t="shared" si="11"/>
        <v>29</v>
      </c>
      <c r="F68" s="112">
        <v>0</v>
      </c>
      <c r="G68" s="112">
        <v>77</v>
      </c>
      <c r="H68" s="112">
        <v>68</v>
      </c>
      <c r="I68" s="112">
        <v>14</v>
      </c>
      <c r="J68" s="113">
        <f t="shared" si="23"/>
        <v>159</v>
      </c>
      <c r="K68" s="112">
        <v>50</v>
      </c>
      <c r="L68" s="112">
        <v>22</v>
      </c>
      <c r="M68" s="112">
        <v>148</v>
      </c>
      <c r="N68" s="112">
        <f t="shared" si="28"/>
        <v>220</v>
      </c>
      <c r="O68" s="112">
        <v>26</v>
      </c>
      <c r="P68" s="112">
        <v>0</v>
      </c>
      <c r="Q68" s="112">
        <v>64</v>
      </c>
      <c r="R68" s="112">
        <v>46</v>
      </c>
      <c r="S68" s="112">
        <v>1</v>
      </c>
      <c r="T68" s="112">
        <v>21</v>
      </c>
      <c r="U68" s="112">
        <v>44</v>
      </c>
      <c r="V68" s="112">
        <v>1</v>
      </c>
      <c r="W68" s="112">
        <v>36</v>
      </c>
      <c r="X68" s="112">
        <v>1</v>
      </c>
      <c r="Y68" s="112">
        <v>59</v>
      </c>
      <c r="Z68" s="112">
        <v>155</v>
      </c>
      <c r="AA68" s="112">
        <v>1575</v>
      </c>
      <c r="AB68" s="112">
        <v>19</v>
      </c>
      <c r="AC68" s="112">
        <v>36</v>
      </c>
      <c r="AD68" s="112">
        <v>69</v>
      </c>
      <c r="AE68" s="112">
        <v>24</v>
      </c>
      <c r="AF68" s="112">
        <v>54</v>
      </c>
      <c r="AG68" s="112">
        <v>518</v>
      </c>
      <c r="AH68" s="112">
        <v>90</v>
      </c>
      <c r="AI68" s="112">
        <v>17</v>
      </c>
      <c r="AJ68" s="112">
        <v>42</v>
      </c>
      <c r="AK68" s="112">
        <v>32</v>
      </c>
      <c r="AL68" s="112">
        <v>42</v>
      </c>
      <c r="AM68" s="112">
        <v>4</v>
      </c>
      <c r="AN68" s="112">
        <v>8</v>
      </c>
      <c r="AO68" s="112">
        <v>0</v>
      </c>
      <c r="AP68" s="114">
        <f t="shared" si="24"/>
        <v>3204</v>
      </c>
      <c r="AQ68" s="112">
        <v>16</v>
      </c>
      <c r="AR68" s="112">
        <v>61</v>
      </c>
      <c r="AS68" s="113">
        <f t="shared" si="25"/>
        <v>77</v>
      </c>
      <c r="AT68" s="112">
        <v>145</v>
      </c>
      <c r="AU68" s="114">
        <f t="shared" si="26"/>
        <v>3585</v>
      </c>
      <c r="AV68" s="112">
        <v>248</v>
      </c>
      <c r="AW68" s="112">
        <v>2073</v>
      </c>
      <c r="AX68" s="112">
        <f t="shared" si="12"/>
        <v>2321</v>
      </c>
      <c r="AY68" s="112">
        <v>363</v>
      </c>
      <c r="AZ68" s="112">
        <v>12</v>
      </c>
      <c r="BA68" s="112">
        <v>1</v>
      </c>
      <c r="BB68" s="112">
        <v>107</v>
      </c>
      <c r="BC68" s="112">
        <f t="shared" si="13"/>
        <v>483</v>
      </c>
      <c r="BD68" s="112">
        <v>88</v>
      </c>
      <c r="BE68" s="112">
        <v>71</v>
      </c>
      <c r="BF68" s="112">
        <f t="shared" si="14"/>
        <v>159</v>
      </c>
      <c r="BG68" s="112">
        <v>19</v>
      </c>
      <c r="BH68" s="112">
        <v>55</v>
      </c>
      <c r="BI68" s="112">
        <v>170</v>
      </c>
      <c r="BJ68" s="112">
        <v>9</v>
      </c>
      <c r="BK68" s="112">
        <f t="shared" si="15"/>
        <v>253</v>
      </c>
      <c r="BL68" s="112">
        <v>34</v>
      </c>
      <c r="BM68" s="112">
        <v>0</v>
      </c>
      <c r="BN68" s="112">
        <v>292</v>
      </c>
      <c r="BO68" s="112">
        <v>130</v>
      </c>
      <c r="BP68" s="112">
        <v>264</v>
      </c>
      <c r="BQ68" s="112">
        <v>116</v>
      </c>
      <c r="BR68" s="112">
        <v>1792</v>
      </c>
      <c r="BS68" s="112">
        <v>2</v>
      </c>
      <c r="BT68" s="112">
        <v>249</v>
      </c>
      <c r="BU68" s="112">
        <v>214</v>
      </c>
      <c r="BV68" s="112">
        <v>75</v>
      </c>
      <c r="BW68" s="112">
        <f t="shared" si="16"/>
        <v>538</v>
      </c>
      <c r="BX68" s="112">
        <v>152</v>
      </c>
      <c r="BY68" s="112">
        <v>650</v>
      </c>
      <c r="BZ68" s="112">
        <f t="shared" si="17"/>
        <v>802</v>
      </c>
      <c r="CA68" s="112">
        <v>205</v>
      </c>
      <c r="CB68" s="112">
        <v>1217</v>
      </c>
      <c r="CC68" s="112">
        <v>0</v>
      </c>
      <c r="CD68" s="112">
        <f t="shared" si="27"/>
        <v>8608</v>
      </c>
      <c r="CE68" s="115">
        <v>12222</v>
      </c>
    </row>
    <row r="69" spans="1:83" s="116" customFormat="1" ht="12" customHeight="1">
      <c r="A69" s="111" t="s">
        <v>83</v>
      </c>
      <c r="B69" s="112">
        <v>506</v>
      </c>
      <c r="C69" s="112">
        <v>3670</v>
      </c>
      <c r="D69" s="112">
        <v>22</v>
      </c>
      <c r="E69" s="112">
        <f t="shared" si="11"/>
        <v>4198</v>
      </c>
      <c r="F69" s="112">
        <v>0</v>
      </c>
      <c r="G69" s="112">
        <v>267</v>
      </c>
      <c r="H69" s="112">
        <v>0</v>
      </c>
      <c r="I69" s="112">
        <v>0</v>
      </c>
      <c r="J69" s="113">
        <f t="shared" si="23"/>
        <v>267</v>
      </c>
      <c r="K69" s="112">
        <v>0</v>
      </c>
      <c r="L69" s="112">
        <v>0</v>
      </c>
      <c r="M69" s="112">
        <v>158</v>
      </c>
      <c r="N69" s="112">
        <f t="shared" si="28"/>
        <v>158</v>
      </c>
      <c r="O69" s="112">
        <v>0</v>
      </c>
      <c r="P69" s="112">
        <v>0</v>
      </c>
      <c r="Q69" s="112">
        <v>0</v>
      </c>
      <c r="R69" s="112">
        <v>0</v>
      </c>
      <c r="S69" s="112">
        <v>0</v>
      </c>
      <c r="T69" s="112">
        <v>0</v>
      </c>
      <c r="U69" s="112">
        <v>0</v>
      </c>
      <c r="V69" s="112">
        <v>0</v>
      </c>
      <c r="W69" s="112">
        <v>0</v>
      </c>
      <c r="X69" s="112">
        <v>0</v>
      </c>
      <c r="Y69" s="112">
        <v>3</v>
      </c>
      <c r="Z69" s="112">
        <v>293</v>
      </c>
      <c r="AA69" s="112">
        <v>0</v>
      </c>
      <c r="AB69" s="112">
        <v>4730</v>
      </c>
      <c r="AC69" s="112">
        <v>0</v>
      </c>
      <c r="AD69" s="112">
        <v>0</v>
      </c>
      <c r="AE69" s="112">
        <v>0</v>
      </c>
      <c r="AF69" s="112">
        <v>0</v>
      </c>
      <c r="AG69" s="112">
        <v>0</v>
      </c>
      <c r="AH69" s="112">
        <v>0</v>
      </c>
      <c r="AI69" s="112">
        <v>0</v>
      </c>
      <c r="AJ69" s="112">
        <v>0</v>
      </c>
      <c r="AK69" s="112">
        <v>0</v>
      </c>
      <c r="AL69" s="112">
        <v>0</v>
      </c>
      <c r="AM69" s="112">
        <v>0</v>
      </c>
      <c r="AN69" s="112">
        <v>0</v>
      </c>
      <c r="AO69" s="112">
        <v>0</v>
      </c>
      <c r="AP69" s="114">
        <f t="shared" si="24"/>
        <v>5184</v>
      </c>
      <c r="AQ69" s="112">
        <v>0</v>
      </c>
      <c r="AR69" s="112">
        <v>0</v>
      </c>
      <c r="AS69" s="113">
        <f t="shared" si="25"/>
        <v>0</v>
      </c>
      <c r="AT69" s="112">
        <v>0</v>
      </c>
      <c r="AU69" s="114">
        <f t="shared" si="26"/>
        <v>5451</v>
      </c>
      <c r="AV69" s="112">
        <v>0</v>
      </c>
      <c r="AW69" s="112">
        <v>246</v>
      </c>
      <c r="AX69" s="112">
        <f t="shared" si="12"/>
        <v>246</v>
      </c>
      <c r="AY69" s="112">
        <v>0</v>
      </c>
      <c r="AZ69" s="112">
        <v>0</v>
      </c>
      <c r="BA69" s="112">
        <v>0</v>
      </c>
      <c r="BB69" s="112">
        <v>0</v>
      </c>
      <c r="BC69" s="112">
        <f t="shared" si="13"/>
        <v>0</v>
      </c>
      <c r="BD69" s="112">
        <v>0</v>
      </c>
      <c r="BE69" s="112">
        <v>0</v>
      </c>
      <c r="BF69" s="112">
        <f t="shared" si="14"/>
        <v>0</v>
      </c>
      <c r="BG69" s="112">
        <v>0</v>
      </c>
      <c r="BH69" s="112">
        <v>0</v>
      </c>
      <c r="BI69" s="112">
        <v>0</v>
      </c>
      <c r="BJ69" s="112">
        <v>0</v>
      </c>
      <c r="BK69" s="112">
        <f t="shared" si="15"/>
        <v>0</v>
      </c>
      <c r="BL69" s="112">
        <v>0</v>
      </c>
      <c r="BM69" s="112">
        <v>0</v>
      </c>
      <c r="BN69" s="112">
        <v>0</v>
      </c>
      <c r="BO69" s="112">
        <v>14</v>
      </c>
      <c r="BP69" s="112">
        <v>21</v>
      </c>
      <c r="BQ69" s="112">
        <v>0</v>
      </c>
      <c r="BR69" s="112">
        <v>0</v>
      </c>
      <c r="BS69" s="112">
        <v>0</v>
      </c>
      <c r="BT69" s="112">
        <v>432</v>
      </c>
      <c r="BU69" s="112">
        <v>485</v>
      </c>
      <c r="BV69" s="112">
        <v>4230</v>
      </c>
      <c r="BW69" s="112">
        <f t="shared" si="16"/>
        <v>5147</v>
      </c>
      <c r="BX69" s="112">
        <v>168</v>
      </c>
      <c r="BY69" s="112">
        <v>8398</v>
      </c>
      <c r="BZ69" s="112">
        <f t="shared" si="17"/>
        <v>8566</v>
      </c>
      <c r="CA69" s="112">
        <v>6</v>
      </c>
      <c r="CB69" s="112">
        <v>657</v>
      </c>
      <c r="CC69" s="112">
        <v>0</v>
      </c>
      <c r="CD69" s="112">
        <f t="shared" si="27"/>
        <v>14657</v>
      </c>
      <c r="CE69" s="115">
        <v>24306</v>
      </c>
    </row>
    <row r="70" spans="1:83" s="116" customFormat="1" ht="12" customHeight="1">
      <c r="A70" s="111" t="s">
        <v>171</v>
      </c>
      <c r="B70" s="112">
        <v>0</v>
      </c>
      <c r="C70" s="112">
        <v>0</v>
      </c>
      <c r="D70" s="112">
        <v>0</v>
      </c>
      <c r="E70" s="112">
        <f t="shared" si="11"/>
        <v>0</v>
      </c>
      <c r="F70" s="112">
        <v>15</v>
      </c>
      <c r="G70" s="112">
        <v>70</v>
      </c>
      <c r="H70" s="112">
        <v>499</v>
      </c>
      <c r="I70" s="112">
        <v>67</v>
      </c>
      <c r="J70" s="113">
        <f t="shared" ref="J70:J94" si="29">SUM(F70,G70,H70,I70)</f>
        <v>651</v>
      </c>
      <c r="K70" s="112">
        <v>0</v>
      </c>
      <c r="L70" s="112">
        <v>0</v>
      </c>
      <c r="M70" s="112">
        <v>3</v>
      </c>
      <c r="N70" s="112">
        <f t="shared" si="28"/>
        <v>3</v>
      </c>
      <c r="O70" s="112">
        <v>0</v>
      </c>
      <c r="P70" s="112">
        <v>0</v>
      </c>
      <c r="Q70" s="112">
        <v>38</v>
      </c>
      <c r="R70" s="112">
        <v>0</v>
      </c>
      <c r="S70" s="112">
        <v>424</v>
      </c>
      <c r="T70" s="112">
        <v>0</v>
      </c>
      <c r="U70" s="112">
        <v>0</v>
      </c>
      <c r="V70" s="112">
        <v>0</v>
      </c>
      <c r="W70" s="112">
        <v>0</v>
      </c>
      <c r="X70" s="112">
        <v>0</v>
      </c>
      <c r="Y70" s="112">
        <v>0</v>
      </c>
      <c r="Z70" s="112">
        <v>4</v>
      </c>
      <c r="AA70" s="112">
        <v>0</v>
      </c>
      <c r="AB70" s="112">
        <v>1</v>
      </c>
      <c r="AC70" s="112">
        <v>1525</v>
      </c>
      <c r="AD70" s="112">
        <v>68</v>
      </c>
      <c r="AE70" s="112">
        <v>264</v>
      </c>
      <c r="AF70" s="112">
        <v>17</v>
      </c>
      <c r="AG70" s="112">
        <v>6</v>
      </c>
      <c r="AH70" s="112">
        <v>0</v>
      </c>
      <c r="AI70" s="112">
        <v>130</v>
      </c>
      <c r="AJ70" s="112">
        <v>1104</v>
      </c>
      <c r="AK70" s="112">
        <v>7169</v>
      </c>
      <c r="AL70" s="112">
        <v>1842</v>
      </c>
      <c r="AM70" s="112">
        <v>651</v>
      </c>
      <c r="AN70" s="112">
        <v>34</v>
      </c>
      <c r="AO70" s="112">
        <v>455</v>
      </c>
      <c r="AP70" s="114">
        <f t="shared" ref="AP70:AP94" si="30">SUM(AO70,AN70,AM70,AL70,AK70,AJ70,AI70,AH70,AG70,AF70,AE70,AD70,AC70,AB70,AA70,Z70,Y70,X70,W70,V70,U70,T70,S70,R70,Q70,P70,O70,M70,L70,K70)</f>
        <v>13735</v>
      </c>
      <c r="AQ70" s="112">
        <v>0</v>
      </c>
      <c r="AR70" s="112">
        <v>10</v>
      </c>
      <c r="AS70" s="113">
        <f t="shared" ref="AS70:AS94" si="31">SUM(AQ70,AR70)</f>
        <v>10</v>
      </c>
      <c r="AT70" s="112">
        <v>31</v>
      </c>
      <c r="AU70" s="114">
        <f t="shared" ref="AU70:AU94" si="32">SUM(AT70,AS70,AP70,J70)</f>
        <v>14427</v>
      </c>
      <c r="AV70" s="112">
        <v>502</v>
      </c>
      <c r="AW70" s="112">
        <v>286</v>
      </c>
      <c r="AX70" s="112">
        <f t="shared" si="12"/>
        <v>788</v>
      </c>
      <c r="AY70" s="112">
        <v>4852</v>
      </c>
      <c r="AZ70" s="112">
        <v>0</v>
      </c>
      <c r="BA70" s="112">
        <v>917</v>
      </c>
      <c r="BB70" s="112">
        <v>0</v>
      </c>
      <c r="BC70" s="112">
        <f t="shared" si="13"/>
        <v>5769</v>
      </c>
      <c r="BD70" s="112">
        <v>0</v>
      </c>
      <c r="BE70" s="112">
        <v>0</v>
      </c>
      <c r="BF70" s="112">
        <f t="shared" si="14"/>
        <v>0</v>
      </c>
      <c r="BG70" s="112">
        <v>0</v>
      </c>
      <c r="BH70" s="112">
        <v>0</v>
      </c>
      <c r="BI70" s="112">
        <v>0</v>
      </c>
      <c r="BJ70" s="112">
        <v>0</v>
      </c>
      <c r="BK70" s="112">
        <f t="shared" si="15"/>
        <v>0</v>
      </c>
      <c r="BL70" s="112">
        <v>0</v>
      </c>
      <c r="BM70" s="112">
        <v>0</v>
      </c>
      <c r="BN70" s="112">
        <v>0</v>
      </c>
      <c r="BO70" s="112">
        <v>2</v>
      </c>
      <c r="BP70" s="112">
        <v>0</v>
      </c>
      <c r="BQ70" s="112">
        <v>261</v>
      </c>
      <c r="BR70" s="112">
        <v>0</v>
      </c>
      <c r="BS70" s="112">
        <v>0</v>
      </c>
      <c r="BT70" s="112">
        <v>1</v>
      </c>
      <c r="BU70" s="112">
        <v>5</v>
      </c>
      <c r="BV70" s="112">
        <v>12</v>
      </c>
      <c r="BW70" s="112">
        <f t="shared" si="16"/>
        <v>18</v>
      </c>
      <c r="BX70" s="112">
        <v>0</v>
      </c>
      <c r="BY70" s="112">
        <v>7</v>
      </c>
      <c r="BZ70" s="112">
        <f t="shared" si="17"/>
        <v>7</v>
      </c>
      <c r="CA70" s="112">
        <v>0</v>
      </c>
      <c r="CB70" s="112">
        <v>14</v>
      </c>
      <c r="CC70" s="112">
        <v>0</v>
      </c>
      <c r="CD70" s="112">
        <f t="shared" ref="CD70:CD94" si="33">SUM(CC70,CB70,CA70,BZ70,BW70,BS70,BR70,BQ70,BP70,BO70,BN70,BM70,BL70,BK70,BF70,BC70,AX70)</f>
        <v>6859</v>
      </c>
      <c r="CE70" s="115">
        <v>21286</v>
      </c>
    </row>
    <row r="71" spans="1:83" s="116" customFormat="1" ht="12" customHeight="1">
      <c r="A71" s="111" t="s">
        <v>172</v>
      </c>
      <c r="B71" s="112">
        <v>464</v>
      </c>
      <c r="C71" s="112">
        <v>158</v>
      </c>
      <c r="D71" s="112">
        <v>34</v>
      </c>
      <c r="E71" s="112">
        <f t="shared" si="11"/>
        <v>656</v>
      </c>
      <c r="F71" s="112">
        <v>137</v>
      </c>
      <c r="G71" s="112">
        <v>77</v>
      </c>
      <c r="H71" s="112">
        <v>0</v>
      </c>
      <c r="I71" s="112">
        <v>0</v>
      </c>
      <c r="J71" s="113">
        <f t="shared" si="29"/>
        <v>214</v>
      </c>
      <c r="K71" s="112">
        <v>1736</v>
      </c>
      <c r="L71" s="112">
        <v>177</v>
      </c>
      <c r="M71" s="112">
        <v>5092</v>
      </c>
      <c r="N71" s="112">
        <f t="shared" si="28"/>
        <v>7005</v>
      </c>
      <c r="O71" s="112">
        <v>2565</v>
      </c>
      <c r="P71" s="112">
        <v>0</v>
      </c>
      <c r="Q71" s="112">
        <v>86</v>
      </c>
      <c r="R71" s="112">
        <v>72</v>
      </c>
      <c r="S71" s="112">
        <v>276</v>
      </c>
      <c r="T71" s="112">
        <v>152</v>
      </c>
      <c r="U71" s="112">
        <v>607</v>
      </c>
      <c r="V71" s="112">
        <v>989</v>
      </c>
      <c r="W71" s="112">
        <v>69</v>
      </c>
      <c r="X71" s="112">
        <v>28</v>
      </c>
      <c r="Y71" s="112">
        <v>1010</v>
      </c>
      <c r="Z71" s="112">
        <v>581</v>
      </c>
      <c r="AA71" s="112">
        <v>1387</v>
      </c>
      <c r="AB71" s="112">
        <v>356</v>
      </c>
      <c r="AC71" s="112">
        <v>11087</v>
      </c>
      <c r="AD71" s="112">
        <v>1715</v>
      </c>
      <c r="AE71" s="112">
        <v>260</v>
      </c>
      <c r="AF71" s="112">
        <v>0</v>
      </c>
      <c r="AG71" s="112">
        <v>581</v>
      </c>
      <c r="AH71" s="112">
        <v>1283</v>
      </c>
      <c r="AI71" s="112">
        <v>1923</v>
      </c>
      <c r="AJ71" s="112">
        <v>989</v>
      </c>
      <c r="AK71" s="112">
        <v>2542</v>
      </c>
      <c r="AL71" s="112">
        <v>2449</v>
      </c>
      <c r="AM71" s="112">
        <v>198</v>
      </c>
      <c r="AN71" s="112">
        <v>1916</v>
      </c>
      <c r="AO71" s="112">
        <v>495</v>
      </c>
      <c r="AP71" s="114">
        <f t="shared" si="30"/>
        <v>40621</v>
      </c>
      <c r="AQ71" s="112">
        <v>114</v>
      </c>
      <c r="AR71" s="112">
        <v>301</v>
      </c>
      <c r="AS71" s="113">
        <f t="shared" si="31"/>
        <v>415</v>
      </c>
      <c r="AT71" s="112">
        <v>10370</v>
      </c>
      <c r="AU71" s="114">
        <f t="shared" si="32"/>
        <v>51620</v>
      </c>
      <c r="AV71" s="112">
        <v>751</v>
      </c>
      <c r="AW71" s="112">
        <v>3461</v>
      </c>
      <c r="AX71" s="112">
        <f t="shared" si="12"/>
        <v>4212</v>
      </c>
      <c r="AY71" s="112">
        <v>53</v>
      </c>
      <c r="AZ71" s="112">
        <v>0</v>
      </c>
      <c r="BA71" s="112">
        <v>7</v>
      </c>
      <c r="BB71" s="112">
        <v>83</v>
      </c>
      <c r="BC71" s="112">
        <f t="shared" si="13"/>
        <v>143</v>
      </c>
      <c r="BD71" s="112">
        <v>6</v>
      </c>
      <c r="BE71" s="112">
        <v>303</v>
      </c>
      <c r="BF71" s="112">
        <f t="shared" si="14"/>
        <v>309</v>
      </c>
      <c r="BG71" s="112">
        <v>0</v>
      </c>
      <c r="BH71" s="112">
        <v>0</v>
      </c>
      <c r="BI71" s="112">
        <v>0</v>
      </c>
      <c r="BJ71" s="112">
        <v>3</v>
      </c>
      <c r="BK71" s="112">
        <f t="shared" si="15"/>
        <v>3</v>
      </c>
      <c r="BL71" s="112">
        <v>36</v>
      </c>
      <c r="BM71" s="112">
        <v>67</v>
      </c>
      <c r="BN71" s="112">
        <v>388</v>
      </c>
      <c r="BO71" s="112">
        <v>7</v>
      </c>
      <c r="BP71" s="112">
        <v>0</v>
      </c>
      <c r="BQ71" s="112">
        <v>0</v>
      </c>
      <c r="BR71" s="112">
        <v>409</v>
      </c>
      <c r="BS71" s="112">
        <v>0</v>
      </c>
      <c r="BT71" s="112">
        <v>141</v>
      </c>
      <c r="BU71" s="112">
        <v>170</v>
      </c>
      <c r="BV71" s="112">
        <v>448</v>
      </c>
      <c r="BW71" s="112">
        <f t="shared" si="16"/>
        <v>759</v>
      </c>
      <c r="BX71" s="112">
        <v>0</v>
      </c>
      <c r="BY71" s="112">
        <v>319</v>
      </c>
      <c r="BZ71" s="112">
        <f t="shared" si="17"/>
        <v>319</v>
      </c>
      <c r="CA71" s="112">
        <v>0</v>
      </c>
      <c r="CB71" s="112">
        <v>72</v>
      </c>
      <c r="CC71" s="112">
        <v>0</v>
      </c>
      <c r="CD71" s="112">
        <f t="shared" si="33"/>
        <v>6724</v>
      </c>
      <c r="CE71" s="115">
        <v>59000</v>
      </c>
    </row>
    <row r="72" spans="1:83" s="116" customFormat="1" ht="12" customHeight="1">
      <c r="A72" s="111" t="s">
        <v>173</v>
      </c>
      <c r="B72" s="112">
        <v>43</v>
      </c>
      <c r="C72" s="112">
        <v>106</v>
      </c>
      <c r="D72" s="112">
        <v>5</v>
      </c>
      <c r="E72" s="112">
        <f t="shared" si="11"/>
        <v>154</v>
      </c>
      <c r="F72" s="112">
        <v>0</v>
      </c>
      <c r="G72" s="112">
        <v>81</v>
      </c>
      <c r="H72" s="112">
        <v>0</v>
      </c>
      <c r="I72" s="112">
        <v>0</v>
      </c>
      <c r="J72" s="113">
        <f t="shared" si="29"/>
        <v>81</v>
      </c>
      <c r="K72" s="112">
        <v>0</v>
      </c>
      <c r="L72" s="112">
        <v>0</v>
      </c>
      <c r="M72" s="112">
        <v>0</v>
      </c>
      <c r="N72" s="112">
        <f t="shared" si="28"/>
        <v>0</v>
      </c>
      <c r="O72" s="112">
        <v>0</v>
      </c>
      <c r="P72" s="112">
        <v>0</v>
      </c>
      <c r="Q72" s="112">
        <v>0</v>
      </c>
      <c r="R72" s="112">
        <v>0</v>
      </c>
      <c r="S72" s="112">
        <v>0</v>
      </c>
      <c r="T72" s="112">
        <v>0</v>
      </c>
      <c r="U72" s="112">
        <v>0</v>
      </c>
      <c r="V72" s="112">
        <v>0</v>
      </c>
      <c r="W72" s="112">
        <v>0</v>
      </c>
      <c r="X72" s="112">
        <v>0</v>
      </c>
      <c r="Y72" s="112">
        <v>0</v>
      </c>
      <c r="Z72" s="112">
        <v>0</v>
      </c>
      <c r="AA72" s="112">
        <v>0</v>
      </c>
      <c r="AB72" s="112">
        <v>0</v>
      </c>
      <c r="AC72" s="112">
        <v>0</v>
      </c>
      <c r="AD72" s="112">
        <v>5409</v>
      </c>
      <c r="AE72" s="112">
        <v>0</v>
      </c>
      <c r="AF72" s="112">
        <v>0</v>
      </c>
      <c r="AG72" s="112">
        <v>0</v>
      </c>
      <c r="AH72" s="112">
        <v>0</v>
      </c>
      <c r="AI72" s="112">
        <v>0</v>
      </c>
      <c r="AJ72" s="112">
        <v>0</v>
      </c>
      <c r="AK72" s="112">
        <v>0</v>
      </c>
      <c r="AL72" s="112">
        <v>0</v>
      </c>
      <c r="AM72" s="112">
        <v>0</v>
      </c>
      <c r="AN72" s="112">
        <v>0</v>
      </c>
      <c r="AO72" s="112">
        <v>0</v>
      </c>
      <c r="AP72" s="114">
        <f t="shared" si="30"/>
        <v>5409</v>
      </c>
      <c r="AQ72" s="112">
        <v>408</v>
      </c>
      <c r="AR72" s="112">
        <v>133</v>
      </c>
      <c r="AS72" s="113">
        <f t="shared" si="31"/>
        <v>541</v>
      </c>
      <c r="AT72" s="112">
        <v>9866</v>
      </c>
      <c r="AU72" s="114">
        <f t="shared" si="32"/>
        <v>15897</v>
      </c>
      <c r="AV72" s="112">
        <v>0</v>
      </c>
      <c r="AW72" s="112">
        <v>0</v>
      </c>
      <c r="AX72" s="112">
        <f t="shared" si="12"/>
        <v>0</v>
      </c>
      <c r="AY72" s="112">
        <v>0</v>
      </c>
      <c r="AZ72" s="112">
        <v>0</v>
      </c>
      <c r="BA72" s="112">
        <v>0</v>
      </c>
      <c r="BB72" s="112">
        <v>0</v>
      </c>
      <c r="BC72" s="112">
        <f t="shared" si="13"/>
        <v>0</v>
      </c>
      <c r="BD72" s="112">
        <v>0</v>
      </c>
      <c r="BE72" s="112">
        <v>0</v>
      </c>
      <c r="BF72" s="112">
        <f t="shared" si="14"/>
        <v>0</v>
      </c>
      <c r="BG72" s="112">
        <v>0</v>
      </c>
      <c r="BH72" s="112">
        <v>0</v>
      </c>
      <c r="BI72" s="112">
        <v>0</v>
      </c>
      <c r="BJ72" s="112">
        <v>0</v>
      </c>
      <c r="BK72" s="112">
        <f t="shared" si="15"/>
        <v>0</v>
      </c>
      <c r="BL72" s="112">
        <v>0</v>
      </c>
      <c r="BM72" s="112">
        <v>524</v>
      </c>
      <c r="BN72" s="112">
        <v>0</v>
      </c>
      <c r="BO72" s="112">
        <v>0</v>
      </c>
      <c r="BP72" s="112">
        <v>0</v>
      </c>
      <c r="BQ72" s="112">
        <v>0</v>
      </c>
      <c r="BR72" s="112">
        <v>0</v>
      </c>
      <c r="BS72" s="112">
        <v>0</v>
      </c>
      <c r="BT72" s="112">
        <v>71</v>
      </c>
      <c r="BU72" s="112">
        <v>21</v>
      </c>
      <c r="BV72" s="112">
        <v>2</v>
      </c>
      <c r="BW72" s="112">
        <f t="shared" si="16"/>
        <v>94</v>
      </c>
      <c r="BX72" s="112">
        <v>0</v>
      </c>
      <c r="BY72" s="112">
        <v>0</v>
      </c>
      <c r="BZ72" s="112">
        <f t="shared" si="17"/>
        <v>0</v>
      </c>
      <c r="CA72" s="112">
        <v>0</v>
      </c>
      <c r="CB72" s="112">
        <v>0</v>
      </c>
      <c r="CC72" s="112">
        <v>0</v>
      </c>
      <c r="CD72" s="112">
        <f t="shared" si="33"/>
        <v>618</v>
      </c>
      <c r="CE72" s="115">
        <v>16669</v>
      </c>
    </row>
    <row r="73" spans="1:83" s="116" customFormat="1" ht="12" customHeight="1">
      <c r="A73" s="111" t="s">
        <v>319</v>
      </c>
      <c r="B73" s="112">
        <v>73</v>
      </c>
      <c r="C73" s="112">
        <v>137</v>
      </c>
      <c r="D73" s="112">
        <v>7</v>
      </c>
      <c r="E73" s="112">
        <f t="shared" si="11"/>
        <v>217</v>
      </c>
      <c r="F73" s="112">
        <v>0</v>
      </c>
      <c r="G73" s="112">
        <v>35</v>
      </c>
      <c r="H73" s="112">
        <v>0</v>
      </c>
      <c r="I73" s="112">
        <v>0</v>
      </c>
      <c r="J73" s="113">
        <f t="shared" si="29"/>
        <v>35</v>
      </c>
      <c r="K73" s="112">
        <v>0</v>
      </c>
      <c r="L73" s="112">
        <v>0</v>
      </c>
      <c r="M73" s="112">
        <v>0</v>
      </c>
      <c r="N73" s="112">
        <f t="shared" si="28"/>
        <v>0</v>
      </c>
      <c r="O73" s="112">
        <v>0</v>
      </c>
      <c r="P73" s="112"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v>0</v>
      </c>
      <c r="V73" s="112">
        <v>0</v>
      </c>
      <c r="W73" s="112">
        <v>0</v>
      </c>
      <c r="X73" s="112">
        <v>0</v>
      </c>
      <c r="Y73" s="112">
        <v>0</v>
      </c>
      <c r="Z73" s="112">
        <v>0</v>
      </c>
      <c r="AA73" s="112">
        <v>0</v>
      </c>
      <c r="AB73" s="112">
        <v>0</v>
      </c>
      <c r="AC73" s="112">
        <v>0</v>
      </c>
      <c r="AD73" s="112">
        <v>10</v>
      </c>
      <c r="AE73" s="112">
        <v>0</v>
      </c>
      <c r="AF73" s="112">
        <v>0</v>
      </c>
      <c r="AG73" s="112">
        <v>0</v>
      </c>
      <c r="AH73" s="112">
        <v>0</v>
      </c>
      <c r="AI73" s="112">
        <v>0</v>
      </c>
      <c r="AJ73" s="112">
        <v>0</v>
      </c>
      <c r="AK73" s="112">
        <v>0</v>
      </c>
      <c r="AL73" s="112">
        <v>0</v>
      </c>
      <c r="AM73" s="112">
        <v>0</v>
      </c>
      <c r="AN73" s="112">
        <v>0</v>
      </c>
      <c r="AO73" s="112">
        <v>0</v>
      </c>
      <c r="AP73" s="114">
        <f t="shared" si="30"/>
        <v>10</v>
      </c>
      <c r="AQ73" s="112">
        <v>583</v>
      </c>
      <c r="AR73" s="112">
        <v>503</v>
      </c>
      <c r="AS73" s="113">
        <f t="shared" si="31"/>
        <v>1086</v>
      </c>
      <c r="AT73" s="112">
        <v>18678</v>
      </c>
      <c r="AU73" s="114">
        <f t="shared" si="32"/>
        <v>19809</v>
      </c>
      <c r="AV73" s="112">
        <v>0</v>
      </c>
      <c r="AW73" s="112">
        <v>0</v>
      </c>
      <c r="AX73" s="112">
        <f t="shared" si="12"/>
        <v>0</v>
      </c>
      <c r="AY73" s="112">
        <v>0</v>
      </c>
      <c r="AZ73" s="112">
        <v>0</v>
      </c>
      <c r="BA73" s="112">
        <v>0</v>
      </c>
      <c r="BB73" s="112">
        <v>5</v>
      </c>
      <c r="BC73" s="112">
        <f t="shared" si="13"/>
        <v>5</v>
      </c>
      <c r="BD73" s="112">
        <v>0</v>
      </c>
      <c r="BE73" s="112">
        <v>0</v>
      </c>
      <c r="BF73" s="112">
        <f t="shared" si="14"/>
        <v>0</v>
      </c>
      <c r="BG73" s="112">
        <v>0</v>
      </c>
      <c r="BH73" s="112">
        <v>0</v>
      </c>
      <c r="BI73" s="112">
        <v>0</v>
      </c>
      <c r="BJ73" s="112">
        <v>0</v>
      </c>
      <c r="BK73" s="112">
        <f t="shared" si="15"/>
        <v>0</v>
      </c>
      <c r="BL73" s="112">
        <v>0</v>
      </c>
      <c r="BM73" s="112">
        <v>412</v>
      </c>
      <c r="BN73" s="112">
        <v>0</v>
      </c>
      <c r="BO73" s="112">
        <v>0</v>
      </c>
      <c r="BP73" s="112">
        <v>0</v>
      </c>
      <c r="BQ73" s="112">
        <v>0</v>
      </c>
      <c r="BR73" s="112">
        <v>0</v>
      </c>
      <c r="BS73" s="112">
        <v>0</v>
      </c>
      <c r="BT73" s="112">
        <v>59</v>
      </c>
      <c r="BU73" s="112">
        <v>4</v>
      </c>
      <c r="BV73" s="112">
        <v>2</v>
      </c>
      <c r="BW73" s="112">
        <f t="shared" si="16"/>
        <v>65</v>
      </c>
      <c r="BX73" s="112">
        <v>0</v>
      </c>
      <c r="BY73" s="112">
        <v>0</v>
      </c>
      <c r="BZ73" s="112">
        <f t="shared" si="17"/>
        <v>0</v>
      </c>
      <c r="CA73" s="112">
        <v>0</v>
      </c>
      <c r="CB73" s="112">
        <v>88</v>
      </c>
      <c r="CC73" s="112">
        <v>0</v>
      </c>
      <c r="CD73" s="112">
        <f t="shared" si="33"/>
        <v>570</v>
      </c>
      <c r="CE73" s="115">
        <v>20596</v>
      </c>
    </row>
    <row r="74" spans="1:83" s="116" customFormat="1" ht="12" customHeight="1">
      <c r="A74" s="111" t="s">
        <v>320</v>
      </c>
      <c r="B74" s="112">
        <v>2600</v>
      </c>
      <c r="C74" s="112">
        <v>1723</v>
      </c>
      <c r="D74" s="112">
        <v>49</v>
      </c>
      <c r="E74" s="112">
        <f t="shared" ref="E74:E94" si="34">SUM(B74:D74)</f>
        <v>4372</v>
      </c>
      <c r="F74" s="112">
        <v>51</v>
      </c>
      <c r="G74" s="112">
        <v>28</v>
      </c>
      <c r="H74" s="112">
        <v>2</v>
      </c>
      <c r="I74" s="112">
        <v>8</v>
      </c>
      <c r="J74" s="113">
        <f t="shared" si="29"/>
        <v>89</v>
      </c>
      <c r="K74" s="112">
        <v>1</v>
      </c>
      <c r="L74" s="112">
        <v>163</v>
      </c>
      <c r="M74" s="112">
        <v>1103</v>
      </c>
      <c r="N74" s="112">
        <f t="shared" si="28"/>
        <v>1267</v>
      </c>
      <c r="O74" s="112">
        <v>1554</v>
      </c>
      <c r="P74" s="112"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v>168</v>
      </c>
      <c r="V74" s="112">
        <v>0</v>
      </c>
      <c r="W74" s="112">
        <v>0</v>
      </c>
      <c r="X74" s="112">
        <v>0</v>
      </c>
      <c r="Y74" s="112">
        <v>369</v>
      </c>
      <c r="Z74" s="112">
        <v>186</v>
      </c>
      <c r="AA74" s="112">
        <v>295</v>
      </c>
      <c r="AB74" s="112">
        <v>42</v>
      </c>
      <c r="AC74" s="112">
        <v>433</v>
      </c>
      <c r="AD74" s="112">
        <v>3044</v>
      </c>
      <c r="AE74" s="112">
        <v>379</v>
      </c>
      <c r="AF74" s="112">
        <v>7</v>
      </c>
      <c r="AG74" s="112">
        <v>145</v>
      </c>
      <c r="AH74" s="112">
        <v>1</v>
      </c>
      <c r="AI74" s="112">
        <v>318</v>
      </c>
      <c r="AJ74" s="112">
        <v>329</v>
      </c>
      <c r="AK74" s="112">
        <v>2377</v>
      </c>
      <c r="AL74" s="112">
        <v>110</v>
      </c>
      <c r="AM74" s="112">
        <v>143</v>
      </c>
      <c r="AN74" s="112">
        <v>451</v>
      </c>
      <c r="AO74" s="112">
        <v>175</v>
      </c>
      <c r="AP74" s="114">
        <f t="shared" si="30"/>
        <v>11793</v>
      </c>
      <c r="AQ74" s="112">
        <v>102</v>
      </c>
      <c r="AR74" s="112">
        <v>67</v>
      </c>
      <c r="AS74" s="113">
        <f t="shared" si="31"/>
        <v>169</v>
      </c>
      <c r="AT74" s="112">
        <v>23420</v>
      </c>
      <c r="AU74" s="114">
        <f t="shared" si="32"/>
        <v>35471</v>
      </c>
      <c r="AV74" s="112">
        <v>168</v>
      </c>
      <c r="AW74" s="112">
        <v>4</v>
      </c>
      <c r="AX74" s="112">
        <f t="shared" ref="AX74:AX94" si="35">SUM(AV74:AW74)</f>
        <v>172</v>
      </c>
      <c r="AY74" s="112">
        <v>0</v>
      </c>
      <c r="AZ74" s="112">
        <v>0</v>
      </c>
      <c r="BA74" s="112">
        <v>0</v>
      </c>
      <c r="BB74" s="112">
        <v>0</v>
      </c>
      <c r="BC74" s="112">
        <f t="shared" ref="BC74:BC94" si="36">SUM(AY74:BB74)</f>
        <v>0</v>
      </c>
      <c r="BD74" s="112">
        <v>159</v>
      </c>
      <c r="BE74" s="112">
        <v>449</v>
      </c>
      <c r="BF74" s="112">
        <f t="shared" ref="BF74:BF94" si="37">SUM(BD74:BE74)</f>
        <v>608</v>
      </c>
      <c r="BG74" s="112">
        <v>0</v>
      </c>
      <c r="BH74" s="112">
        <v>0</v>
      </c>
      <c r="BI74" s="112">
        <v>0</v>
      </c>
      <c r="BJ74" s="112">
        <v>0</v>
      </c>
      <c r="BK74" s="112">
        <f t="shared" ref="BK74:BK94" si="38">BG74+BH74+BI74+BJ74</f>
        <v>0</v>
      </c>
      <c r="BL74" s="112">
        <v>0</v>
      </c>
      <c r="BM74" s="112">
        <v>670</v>
      </c>
      <c r="BN74" s="112">
        <v>0</v>
      </c>
      <c r="BO74" s="112">
        <v>3</v>
      </c>
      <c r="BP74" s="112">
        <v>0</v>
      </c>
      <c r="BQ74" s="112">
        <v>0</v>
      </c>
      <c r="BR74" s="112">
        <v>61</v>
      </c>
      <c r="BS74" s="112">
        <v>0</v>
      </c>
      <c r="BT74" s="112">
        <v>306</v>
      </c>
      <c r="BU74" s="112">
        <v>128</v>
      </c>
      <c r="BV74" s="112">
        <v>122</v>
      </c>
      <c r="BW74" s="112">
        <f t="shared" ref="BW74:BW94" si="39">BT74+BU74+BV74</f>
        <v>556</v>
      </c>
      <c r="BX74" s="112">
        <v>0</v>
      </c>
      <c r="BY74" s="112">
        <v>66</v>
      </c>
      <c r="BZ74" s="112">
        <f t="shared" ref="BZ74:BZ94" si="40">BX74+BY74</f>
        <v>66</v>
      </c>
      <c r="CA74" s="112">
        <v>1</v>
      </c>
      <c r="CB74" s="112">
        <v>58</v>
      </c>
      <c r="CC74" s="112">
        <v>0</v>
      </c>
      <c r="CD74" s="112">
        <f t="shared" si="33"/>
        <v>2195</v>
      </c>
      <c r="CE74" s="115">
        <v>42038</v>
      </c>
    </row>
    <row r="75" spans="1:83" s="116" customFormat="1" ht="12" customHeight="1">
      <c r="A75" s="111" t="s">
        <v>321</v>
      </c>
      <c r="B75" s="112">
        <v>0</v>
      </c>
      <c r="C75" s="112">
        <v>0</v>
      </c>
      <c r="D75" s="112">
        <v>0</v>
      </c>
      <c r="E75" s="112">
        <f t="shared" si="34"/>
        <v>0</v>
      </c>
      <c r="F75" s="112">
        <v>0</v>
      </c>
      <c r="G75" s="112">
        <v>0</v>
      </c>
      <c r="H75" s="112">
        <v>0</v>
      </c>
      <c r="I75" s="112">
        <v>0</v>
      </c>
      <c r="J75" s="113">
        <f t="shared" si="29"/>
        <v>0</v>
      </c>
      <c r="K75" s="112">
        <v>0</v>
      </c>
      <c r="L75" s="112">
        <v>0</v>
      </c>
      <c r="M75" s="112">
        <v>0</v>
      </c>
      <c r="N75" s="112">
        <f t="shared" si="28"/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0</v>
      </c>
      <c r="V75" s="112">
        <v>0</v>
      </c>
      <c r="W75" s="112">
        <v>0</v>
      </c>
      <c r="X75" s="112">
        <v>0</v>
      </c>
      <c r="Y75" s="112">
        <v>0</v>
      </c>
      <c r="Z75" s="112">
        <v>0</v>
      </c>
      <c r="AA75" s="112">
        <v>0</v>
      </c>
      <c r="AB75" s="112">
        <v>0</v>
      </c>
      <c r="AC75" s="112">
        <v>0</v>
      </c>
      <c r="AD75" s="112">
        <v>32</v>
      </c>
      <c r="AE75" s="112">
        <v>4568</v>
      </c>
      <c r="AF75" s="112">
        <v>872</v>
      </c>
      <c r="AG75" s="112">
        <v>0</v>
      </c>
      <c r="AH75" s="112">
        <v>0</v>
      </c>
      <c r="AI75" s="112">
        <v>0</v>
      </c>
      <c r="AJ75" s="112">
        <v>10</v>
      </c>
      <c r="AK75" s="112">
        <v>23</v>
      </c>
      <c r="AL75" s="112">
        <v>0</v>
      </c>
      <c r="AM75" s="112">
        <v>0</v>
      </c>
      <c r="AN75" s="112">
        <v>0</v>
      </c>
      <c r="AO75" s="112">
        <v>0</v>
      </c>
      <c r="AP75" s="114">
        <f t="shared" si="30"/>
        <v>5505</v>
      </c>
      <c r="AQ75" s="112">
        <v>0</v>
      </c>
      <c r="AR75" s="112">
        <v>0</v>
      </c>
      <c r="AS75" s="113">
        <f t="shared" si="31"/>
        <v>0</v>
      </c>
      <c r="AT75" s="112">
        <v>0</v>
      </c>
      <c r="AU75" s="114">
        <f t="shared" si="32"/>
        <v>5505</v>
      </c>
      <c r="AV75" s="112">
        <v>0</v>
      </c>
      <c r="AW75" s="112">
        <v>0</v>
      </c>
      <c r="AX75" s="112">
        <f t="shared" si="35"/>
        <v>0</v>
      </c>
      <c r="AY75" s="112">
        <v>0</v>
      </c>
      <c r="AZ75" s="112">
        <v>0</v>
      </c>
      <c r="BA75" s="112">
        <v>0</v>
      </c>
      <c r="BB75" s="112">
        <v>0</v>
      </c>
      <c r="BC75" s="112">
        <f t="shared" si="36"/>
        <v>0</v>
      </c>
      <c r="BD75" s="112">
        <v>0</v>
      </c>
      <c r="BE75" s="112">
        <v>0</v>
      </c>
      <c r="BF75" s="112">
        <f t="shared" si="37"/>
        <v>0</v>
      </c>
      <c r="BG75" s="112">
        <v>0</v>
      </c>
      <c r="BH75" s="112">
        <v>0</v>
      </c>
      <c r="BI75" s="112">
        <v>0</v>
      </c>
      <c r="BJ75" s="112">
        <v>0</v>
      </c>
      <c r="BK75" s="112">
        <f t="shared" si="38"/>
        <v>0</v>
      </c>
      <c r="BL75" s="112">
        <v>0</v>
      </c>
      <c r="BM75" s="112">
        <v>0</v>
      </c>
      <c r="BN75" s="112">
        <v>0</v>
      </c>
      <c r="BO75" s="112">
        <v>2</v>
      </c>
      <c r="BP75" s="112">
        <v>0</v>
      </c>
      <c r="BQ75" s="112">
        <v>0</v>
      </c>
      <c r="BR75" s="112">
        <v>0</v>
      </c>
      <c r="BS75" s="112">
        <v>0</v>
      </c>
      <c r="BT75" s="112">
        <v>0</v>
      </c>
      <c r="BU75" s="112">
        <v>0</v>
      </c>
      <c r="BV75" s="112">
        <v>0</v>
      </c>
      <c r="BW75" s="112">
        <f t="shared" si="39"/>
        <v>0</v>
      </c>
      <c r="BX75" s="112">
        <v>0</v>
      </c>
      <c r="BY75" s="112">
        <v>0</v>
      </c>
      <c r="BZ75" s="112">
        <f t="shared" si="40"/>
        <v>0</v>
      </c>
      <c r="CA75" s="112">
        <v>0</v>
      </c>
      <c r="CB75" s="112">
        <v>0</v>
      </c>
      <c r="CC75" s="112">
        <v>0</v>
      </c>
      <c r="CD75" s="112">
        <f t="shared" si="33"/>
        <v>2</v>
      </c>
      <c r="CE75" s="115">
        <v>5507</v>
      </c>
    </row>
    <row r="76" spans="1:83" s="116" customFormat="1" ht="12" customHeight="1">
      <c r="A76" s="111" t="s">
        <v>322</v>
      </c>
      <c r="B76" s="112">
        <v>143</v>
      </c>
      <c r="C76" s="112">
        <v>268</v>
      </c>
      <c r="D76" s="112">
        <v>10</v>
      </c>
      <c r="E76" s="112">
        <f t="shared" si="34"/>
        <v>421</v>
      </c>
      <c r="F76" s="112">
        <v>102</v>
      </c>
      <c r="G76" s="112">
        <v>2153</v>
      </c>
      <c r="H76" s="112">
        <v>0</v>
      </c>
      <c r="I76" s="112">
        <v>63</v>
      </c>
      <c r="J76" s="113">
        <f t="shared" si="29"/>
        <v>2318</v>
      </c>
      <c r="K76" s="112">
        <v>181</v>
      </c>
      <c r="L76" s="112">
        <v>0</v>
      </c>
      <c r="M76" s="112">
        <v>40</v>
      </c>
      <c r="N76" s="112">
        <f t="shared" si="28"/>
        <v>221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153</v>
      </c>
      <c r="V76" s="112">
        <v>0</v>
      </c>
      <c r="W76" s="112">
        <v>0</v>
      </c>
      <c r="X76" s="112">
        <v>0</v>
      </c>
      <c r="Y76" s="112">
        <v>0</v>
      </c>
      <c r="Z76" s="112">
        <v>0</v>
      </c>
      <c r="AA76" s="112">
        <v>0</v>
      </c>
      <c r="AB76" s="112">
        <v>1</v>
      </c>
      <c r="AC76" s="112">
        <v>888</v>
      </c>
      <c r="AD76" s="112">
        <v>658</v>
      </c>
      <c r="AE76" s="112">
        <v>10617</v>
      </c>
      <c r="AF76" s="112">
        <v>131</v>
      </c>
      <c r="AG76" s="112">
        <v>21669</v>
      </c>
      <c r="AH76" s="112">
        <v>58</v>
      </c>
      <c r="AI76" s="112">
        <v>3834</v>
      </c>
      <c r="AJ76" s="112">
        <v>10363</v>
      </c>
      <c r="AK76" s="112">
        <v>9005</v>
      </c>
      <c r="AL76" s="112">
        <v>10741</v>
      </c>
      <c r="AM76" s="112">
        <v>1136</v>
      </c>
      <c r="AN76" s="112">
        <v>1465</v>
      </c>
      <c r="AO76" s="112">
        <v>838</v>
      </c>
      <c r="AP76" s="114">
        <f t="shared" si="30"/>
        <v>71778</v>
      </c>
      <c r="AQ76" s="112">
        <v>180</v>
      </c>
      <c r="AR76" s="112">
        <v>88</v>
      </c>
      <c r="AS76" s="113">
        <f t="shared" si="31"/>
        <v>268</v>
      </c>
      <c r="AT76" s="112">
        <v>18402</v>
      </c>
      <c r="AU76" s="114">
        <f t="shared" si="32"/>
        <v>92766</v>
      </c>
      <c r="AV76" s="112">
        <v>0</v>
      </c>
      <c r="AW76" s="112">
        <v>923</v>
      </c>
      <c r="AX76" s="112">
        <f t="shared" si="35"/>
        <v>923</v>
      </c>
      <c r="AY76" s="112">
        <v>31</v>
      </c>
      <c r="AZ76" s="112">
        <v>0</v>
      </c>
      <c r="BA76" s="112">
        <v>0</v>
      </c>
      <c r="BB76" s="112">
        <v>5</v>
      </c>
      <c r="BC76" s="112">
        <f t="shared" si="36"/>
        <v>36</v>
      </c>
      <c r="BD76" s="112">
        <v>0</v>
      </c>
      <c r="BE76" s="112">
        <v>0</v>
      </c>
      <c r="BF76" s="112">
        <f t="shared" si="37"/>
        <v>0</v>
      </c>
      <c r="BG76" s="112">
        <v>0</v>
      </c>
      <c r="BH76" s="112">
        <v>0</v>
      </c>
      <c r="BI76" s="112">
        <v>0</v>
      </c>
      <c r="BJ76" s="112">
        <v>12</v>
      </c>
      <c r="BK76" s="112">
        <f t="shared" si="38"/>
        <v>12</v>
      </c>
      <c r="BL76" s="112">
        <v>0</v>
      </c>
      <c r="BM76" s="112">
        <v>0</v>
      </c>
      <c r="BN76" s="112">
        <v>0</v>
      </c>
      <c r="BO76" s="112">
        <v>22</v>
      </c>
      <c r="BP76" s="112">
        <v>0</v>
      </c>
      <c r="BQ76" s="112">
        <v>184</v>
      </c>
      <c r="BR76" s="112">
        <v>0</v>
      </c>
      <c r="BS76" s="112">
        <v>0</v>
      </c>
      <c r="BT76" s="112">
        <v>142</v>
      </c>
      <c r="BU76" s="112">
        <v>34</v>
      </c>
      <c r="BV76" s="112">
        <v>5</v>
      </c>
      <c r="BW76" s="112">
        <f t="shared" si="39"/>
        <v>181</v>
      </c>
      <c r="BX76" s="112">
        <v>0</v>
      </c>
      <c r="BY76" s="112">
        <v>0</v>
      </c>
      <c r="BZ76" s="112">
        <f t="shared" si="40"/>
        <v>0</v>
      </c>
      <c r="CA76" s="112">
        <v>0</v>
      </c>
      <c r="CB76" s="112">
        <v>0</v>
      </c>
      <c r="CC76" s="112">
        <v>0</v>
      </c>
      <c r="CD76" s="112">
        <f t="shared" si="33"/>
        <v>1358</v>
      </c>
      <c r="CE76" s="115">
        <v>94545</v>
      </c>
    </row>
    <row r="77" spans="1:83" s="116" customFormat="1" ht="12" customHeight="1">
      <c r="A77" s="111" t="s">
        <v>177</v>
      </c>
      <c r="B77" s="112">
        <v>0</v>
      </c>
      <c r="C77" s="112">
        <v>0</v>
      </c>
      <c r="D77" s="112">
        <v>0</v>
      </c>
      <c r="E77" s="112">
        <f t="shared" si="34"/>
        <v>0</v>
      </c>
      <c r="F77" s="112">
        <v>0</v>
      </c>
      <c r="G77" s="112">
        <v>0</v>
      </c>
      <c r="H77" s="112">
        <v>0</v>
      </c>
      <c r="I77" s="112">
        <v>4</v>
      </c>
      <c r="J77" s="113">
        <f t="shared" si="29"/>
        <v>4</v>
      </c>
      <c r="K77" s="112">
        <v>255</v>
      </c>
      <c r="L77" s="112">
        <v>0</v>
      </c>
      <c r="M77" s="112">
        <v>398</v>
      </c>
      <c r="N77" s="112">
        <f t="shared" si="28"/>
        <v>653</v>
      </c>
      <c r="O77" s="112">
        <v>0</v>
      </c>
      <c r="P77" s="112">
        <v>0</v>
      </c>
      <c r="Q77" s="112">
        <v>0</v>
      </c>
      <c r="R77" s="112">
        <v>0</v>
      </c>
      <c r="S77" s="112">
        <v>0</v>
      </c>
      <c r="T77" s="112">
        <v>0</v>
      </c>
      <c r="U77" s="112">
        <v>243</v>
      </c>
      <c r="V77" s="112">
        <v>319</v>
      </c>
      <c r="W77" s="112">
        <v>0</v>
      </c>
      <c r="X77" s="112">
        <v>0</v>
      </c>
      <c r="Y77" s="112">
        <v>22</v>
      </c>
      <c r="Z77" s="112">
        <v>208</v>
      </c>
      <c r="AA77" s="112">
        <v>0</v>
      </c>
      <c r="AB77" s="112">
        <v>7</v>
      </c>
      <c r="AC77" s="112">
        <v>77</v>
      </c>
      <c r="AD77" s="112">
        <v>89</v>
      </c>
      <c r="AE77" s="112">
        <v>1394</v>
      </c>
      <c r="AF77" s="112">
        <v>7137</v>
      </c>
      <c r="AG77" s="112">
        <v>1893</v>
      </c>
      <c r="AH77" s="112">
        <v>196</v>
      </c>
      <c r="AI77" s="112">
        <v>7225</v>
      </c>
      <c r="AJ77" s="112">
        <v>1312</v>
      </c>
      <c r="AK77" s="112">
        <v>774</v>
      </c>
      <c r="AL77" s="112">
        <v>3708</v>
      </c>
      <c r="AM77" s="112">
        <v>917</v>
      </c>
      <c r="AN77" s="112">
        <v>2075</v>
      </c>
      <c r="AO77" s="112">
        <v>332</v>
      </c>
      <c r="AP77" s="114">
        <f t="shared" si="30"/>
        <v>28581</v>
      </c>
      <c r="AQ77" s="112">
        <v>14</v>
      </c>
      <c r="AR77" s="112">
        <v>147</v>
      </c>
      <c r="AS77" s="113">
        <f t="shared" si="31"/>
        <v>161</v>
      </c>
      <c r="AT77" s="112">
        <v>3638</v>
      </c>
      <c r="AU77" s="114">
        <f t="shared" si="32"/>
        <v>32384</v>
      </c>
      <c r="AV77" s="112">
        <v>0</v>
      </c>
      <c r="AW77" s="112">
        <v>18</v>
      </c>
      <c r="AX77" s="112">
        <f t="shared" si="35"/>
        <v>18</v>
      </c>
      <c r="AY77" s="112">
        <v>15</v>
      </c>
      <c r="AZ77" s="112">
        <v>0</v>
      </c>
      <c r="BA77" s="112">
        <v>0</v>
      </c>
      <c r="BB77" s="112">
        <v>0</v>
      </c>
      <c r="BC77" s="112">
        <f t="shared" si="36"/>
        <v>15</v>
      </c>
      <c r="BD77" s="112">
        <v>0</v>
      </c>
      <c r="BE77" s="112">
        <v>0</v>
      </c>
      <c r="BF77" s="112">
        <f t="shared" si="37"/>
        <v>0</v>
      </c>
      <c r="BG77" s="112">
        <v>0</v>
      </c>
      <c r="BH77" s="112">
        <v>0</v>
      </c>
      <c r="BI77" s="112">
        <v>0</v>
      </c>
      <c r="BJ77" s="112">
        <v>0</v>
      </c>
      <c r="BK77" s="112">
        <f t="shared" si="38"/>
        <v>0</v>
      </c>
      <c r="BL77" s="112">
        <v>0</v>
      </c>
      <c r="BM77" s="112">
        <v>52</v>
      </c>
      <c r="BN77" s="112">
        <v>0</v>
      </c>
      <c r="BO77" s="112">
        <v>0</v>
      </c>
      <c r="BP77" s="112">
        <v>0</v>
      </c>
      <c r="BQ77" s="112">
        <v>0</v>
      </c>
      <c r="BR77" s="112">
        <v>0</v>
      </c>
      <c r="BS77" s="112">
        <v>0</v>
      </c>
      <c r="BT77" s="112">
        <v>16</v>
      </c>
      <c r="BU77" s="112">
        <v>3</v>
      </c>
      <c r="BV77" s="112">
        <v>0</v>
      </c>
      <c r="BW77" s="112">
        <f t="shared" si="39"/>
        <v>19</v>
      </c>
      <c r="BX77" s="112">
        <v>0</v>
      </c>
      <c r="BY77" s="112">
        <v>0</v>
      </c>
      <c r="BZ77" s="112">
        <f t="shared" si="40"/>
        <v>0</v>
      </c>
      <c r="CA77" s="112">
        <v>0</v>
      </c>
      <c r="CB77" s="112">
        <v>0</v>
      </c>
      <c r="CC77" s="112">
        <v>0</v>
      </c>
      <c r="CD77" s="112">
        <f t="shared" si="33"/>
        <v>104</v>
      </c>
      <c r="CE77" s="115">
        <v>32488</v>
      </c>
    </row>
    <row r="78" spans="1:83" s="116" customFormat="1" ht="12" customHeight="1">
      <c r="A78" s="111" t="s">
        <v>323</v>
      </c>
      <c r="B78" s="112">
        <v>0</v>
      </c>
      <c r="C78" s="112">
        <v>0</v>
      </c>
      <c r="D78" s="112">
        <v>0</v>
      </c>
      <c r="E78" s="112">
        <f t="shared" si="34"/>
        <v>0</v>
      </c>
      <c r="F78" s="112">
        <v>0</v>
      </c>
      <c r="G78" s="112">
        <v>0</v>
      </c>
      <c r="H78" s="112">
        <v>0</v>
      </c>
      <c r="I78" s="112">
        <v>86</v>
      </c>
      <c r="J78" s="113">
        <f t="shared" si="29"/>
        <v>86</v>
      </c>
      <c r="K78" s="112">
        <v>0</v>
      </c>
      <c r="L78" s="112">
        <v>0</v>
      </c>
      <c r="M78" s="112">
        <v>0</v>
      </c>
      <c r="N78" s="112">
        <f t="shared" si="28"/>
        <v>0</v>
      </c>
      <c r="O78" s="112">
        <v>0</v>
      </c>
      <c r="P78" s="112">
        <v>0</v>
      </c>
      <c r="Q78" s="112">
        <v>1</v>
      </c>
      <c r="R78" s="112">
        <v>0</v>
      </c>
      <c r="S78" s="112">
        <v>0</v>
      </c>
      <c r="T78" s="112">
        <v>0</v>
      </c>
      <c r="U78" s="112">
        <v>0</v>
      </c>
      <c r="V78" s="112">
        <v>0</v>
      </c>
      <c r="W78" s="112">
        <v>0</v>
      </c>
      <c r="X78" s="112">
        <v>0</v>
      </c>
      <c r="Y78" s="112">
        <v>0</v>
      </c>
      <c r="Z78" s="112">
        <v>0</v>
      </c>
      <c r="AA78" s="112">
        <v>0</v>
      </c>
      <c r="AB78" s="112">
        <v>0</v>
      </c>
      <c r="AC78" s="112">
        <v>0</v>
      </c>
      <c r="AD78" s="112">
        <v>0</v>
      </c>
      <c r="AE78" s="112">
        <v>197</v>
      </c>
      <c r="AF78" s="112">
        <v>509</v>
      </c>
      <c r="AG78" s="112">
        <v>0</v>
      </c>
      <c r="AH78" s="112">
        <v>0</v>
      </c>
      <c r="AI78" s="112">
        <v>1416</v>
      </c>
      <c r="AJ78" s="112">
        <v>955</v>
      </c>
      <c r="AK78" s="112">
        <v>0</v>
      </c>
      <c r="AL78" s="112">
        <v>3135</v>
      </c>
      <c r="AM78" s="112">
        <v>26</v>
      </c>
      <c r="AN78" s="112">
        <v>0</v>
      </c>
      <c r="AO78" s="112">
        <v>1239</v>
      </c>
      <c r="AP78" s="114">
        <f t="shared" si="30"/>
        <v>7478</v>
      </c>
      <c r="AQ78" s="112">
        <v>0</v>
      </c>
      <c r="AR78" s="112">
        <v>0</v>
      </c>
      <c r="AS78" s="113">
        <f t="shared" si="31"/>
        <v>0</v>
      </c>
      <c r="AT78" s="112">
        <v>461</v>
      </c>
      <c r="AU78" s="114">
        <f t="shared" si="32"/>
        <v>8025</v>
      </c>
      <c r="AV78" s="112">
        <v>500</v>
      </c>
      <c r="AW78" s="112">
        <v>0</v>
      </c>
      <c r="AX78" s="112">
        <f t="shared" si="35"/>
        <v>500</v>
      </c>
      <c r="AY78" s="112">
        <v>0</v>
      </c>
      <c r="AZ78" s="112">
        <v>0</v>
      </c>
      <c r="BA78" s="112">
        <v>0</v>
      </c>
      <c r="BB78" s="112">
        <v>0</v>
      </c>
      <c r="BC78" s="112">
        <f t="shared" si="36"/>
        <v>0</v>
      </c>
      <c r="BD78" s="112">
        <v>0</v>
      </c>
      <c r="BE78" s="112">
        <v>0</v>
      </c>
      <c r="BF78" s="112">
        <f t="shared" si="37"/>
        <v>0</v>
      </c>
      <c r="BG78" s="112">
        <v>0</v>
      </c>
      <c r="BH78" s="112">
        <v>0</v>
      </c>
      <c r="BI78" s="112">
        <v>0</v>
      </c>
      <c r="BJ78" s="112">
        <v>0</v>
      </c>
      <c r="BK78" s="112">
        <f t="shared" si="38"/>
        <v>0</v>
      </c>
      <c r="BL78" s="112">
        <v>0</v>
      </c>
      <c r="BM78" s="112">
        <v>0</v>
      </c>
      <c r="BN78" s="112">
        <v>0</v>
      </c>
      <c r="BO78" s="112">
        <v>0</v>
      </c>
      <c r="BP78" s="112">
        <v>0</v>
      </c>
      <c r="BQ78" s="112">
        <v>0</v>
      </c>
      <c r="BR78" s="112">
        <v>0</v>
      </c>
      <c r="BS78" s="112">
        <v>0</v>
      </c>
      <c r="BT78" s="112">
        <v>0</v>
      </c>
      <c r="BU78" s="112">
        <v>0</v>
      </c>
      <c r="BV78" s="112">
        <v>0</v>
      </c>
      <c r="BW78" s="112">
        <f t="shared" si="39"/>
        <v>0</v>
      </c>
      <c r="BX78" s="112">
        <v>0</v>
      </c>
      <c r="BY78" s="112">
        <v>0</v>
      </c>
      <c r="BZ78" s="112">
        <f t="shared" si="40"/>
        <v>0</v>
      </c>
      <c r="CA78" s="112">
        <v>0</v>
      </c>
      <c r="CB78" s="112">
        <v>0</v>
      </c>
      <c r="CC78" s="112">
        <v>0</v>
      </c>
      <c r="CD78" s="112">
        <f t="shared" si="33"/>
        <v>500</v>
      </c>
      <c r="CE78" s="115">
        <v>8525</v>
      </c>
    </row>
    <row r="79" spans="1:83" s="116" customFormat="1" ht="12" customHeight="1">
      <c r="A79" s="111" t="s">
        <v>324</v>
      </c>
      <c r="B79" s="112">
        <v>339</v>
      </c>
      <c r="C79" s="112">
        <v>537</v>
      </c>
      <c r="D79" s="112">
        <v>42</v>
      </c>
      <c r="E79" s="112">
        <f t="shared" si="34"/>
        <v>918</v>
      </c>
      <c r="F79" s="112">
        <v>60</v>
      </c>
      <c r="G79" s="112">
        <v>1372</v>
      </c>
      <c r="H79" s="112">
        <v>664</v>
      </c>
      <c r="I79" s="112">
        <v>212</v>
      </c>
      <c r="J79" s="113">
        <f t="shared" si="29"/>
        <v>2308</v>
      </c>
      <c r="K79" s="112">
        <v>1724</v>
      </c>
      <c r="L79" s="112">
        <v>106</v>
      </c>
      <c r="M79" s="112">
        <v>1785</v>
      </c>
      <c r="N79" s="112">
        <f t="shared" si="28"/>
        <v>3615</v>
      </c>
      <c r="O79" s="112">
        <v>3570</v>
      </c>
      <c r="P79" s="112">
        <v>28</v>
      </c>
      <c r="Q79" s="112">
        <v>97</v>
      </c>
      <c r="R79" s="112">
        <v>91</v>
      </c>
      <c r="S79" s="112">
        <v>62</v>
      </c>
      <c r="T79" s="112">
        <v>349</v>
      </c>
      <c r="U79" s="112">
        <v>119</v>
      </c>
      <c r="V79" s="112">
        <v>27</v>
      </c>
      <c r="W79" s="112">
        <v>279</v>
      </c>
      <c r="X79" s="112">
        <v>54</v>
      </c>
      <c r="Y79" s="112">
        <v>417</v>
      </c>
      <c r="Z79" s="112">
        <v>1008</v>
      </c>
      <c r="AA79" s="112">
        <v>862</v>
      </c>
      <c r="AB79" s="112">
        <v>135</v>
      </c>
      <c r="AC79" s="112">
        <v>154</v>
      </c>
      <c r="AD79" s="112">
        <v>197</v>
      </c>
      <c r="AE79" s="112">
        <v>2449</v>
      </c>
      <c r="AF79" s="112">
        <v>189</v>
      </c>
      <c r="AG79" s="112">
        <v>7612</v>
      </c>
      <c r="AH79" s="112">
        <v>1038</v>
      </c>
      <c r="AI79" s="112">
        <v>2394</v>
      </c>
      <c r="AJ79" s="112">
        <v>5937</v>
      </c>
      <c r="AK79" s="112">
        <v>4817</v>
      </c>
      <c r="AL79" s="112">
        <v>3125</v>
      </c>
      <c r="AM79" s="112">
        <v>2273</v>
      </c>
      <c r="AN79" s="112">
        <v>1202</v>
      </c>
      <c r="AO79" s="112">
        <v>2722</v>
      </c>
      <c r="AP79" s="114">
        <f t="shared" si="30"/>
        <v>44822</v>
      </c>
      <c r="AQ79" s="112">
        <v>1840</v>
      </c>
      <c r="AR79" s="112">
        <v>786</v>
      </c>
      <c r="AS79" s="113">
        <f t="shared" si="31"/>
        <v>2626</v>
      </c>
      <c r="AT79" s="112">
        <v>24639</v>
      </c>
      <c r="AU79" s="114">
        <f t="shared" si="32"/>
        <v>74395</v>
      </c>
      <c r="AV79" s="112">
        <v>254</v>
      </c>
      <c r="AW79" s="112">
        <v>928</v>
      </c>
      <c r="AX79" s="112">
        <f t="shared" si="35"/>
        <v>1182</v>
      </c>
      <c r="AY79" s="112">
        <v>89</v>
      </c>
      <c r="AZ79" s="112">
        <v>1</v>
      </c>
      <c r="BA79" s="112">
        <v>0</v>
      </c>
      <c r="BB79" s="112">
        <v>5</v>
      </c>
      <c r="BC79" s="112">
        <f t="shared" si="36"/>
        <v>95</v>
      </c>
      <c r="BD79" s="112">
        <v>128</v>
      </c>
      <c r="BE79" s="112">
        <v>1581</v>
      </c>
      <c r="BF79" s="112">
        <f t="shared" si="37"/>
        <v>1709</v>
      </c>
      <c r="BG79" s="112">
        <v>0</v>
      </c>
      <c r="BH79" s="112">
        <v>9</v>
      </c>
      <c r="BI79" s="112">
        <v>22</v>
      </c>
      <c r="BJ79" s="112">
        <v>3</v>
      </c>
      <c r="BK79" s="112">
        <f t="shared" si="38"/>
        <v>34</v>
      </c>
      <c r="BL79" s="112">
        <v>0</v>
      </c>
      <c r="BM79" s="112">
        <v>371</v>
      </c>
      <c r="BN79" s="112">
        <v>0</v>
      </c>
      <c r="BO79" s="112">
        <v>25</v>
      </c>
      <c r="BP79" s="112">
        <v>0</v>
      </c>
      <c r="BQ79" s="112">
        <v>0</v>
      </c>
      <c r="BR79" s="112">
        <v>164</v>
      </c>
      <c r="BS79" s="112">
        <v>73</v>
      </c>
      <c r="BT79" s="112">
        <v>1183</v>
      </c>
      <c r="BU79" s="112">
        <v>86</v>
      </c>
      <c r="BV79" s="112">
        <v>84</v>
      </c>
      <c r="BW79" s="112">
        <f t="shared" si="39"/>
        <v>1353</v>
      </c>
      <c r="BX79" s="112">
        <v>0</v>
      </c>
      <c r="BY79" s="112">
        <v>0</v>
      </c>
      <c r="BZ79" s="112">
        <f t="shared" si="40"/>
        <v>0</v>
      </c>
      <c r="CA79" s="112">
        <v>0</v>
      </c>
      <c r="CB79" s="112">
        <v>95</v>
      </c>
      <c r="CC79" s="112">
        <v>0</v>
      </c>
      <c r="CD79" s="112">
        <f t="shared" si="33"/>
        <v>5101</v>
      </c>
      <c r="CE79" s="115">
        <v>80414</v>
      </c>
    </row>
    <row r="80" spans="1:83" s="116" customFormat="1" ht="12" customHeight="1">
      <c r="A80" s="111" t="s">
        <v>325</v>
      </c>
      <c r="B80" s="112">
        <v>0</v>
      </c>
      <c r="C80" s="112">
        <v>0</v>
      </c>
      <c r="D80" s="112">
        <v>0</v>
      </c>
      <c r="E80" s="112">
        <f t="shared" si="34"/>
        <v>0</v>
      </c>
      <c r="F80" s="112">
        <v>0</v>
      </c>
      <c r="G80" s="112">
        <v>0</v>
      </c>
      <c r="H80" s="112">
        <v>0</v>
      </c>
      <c r="I80" s="112">
        <v>0</v>
      </c>
      <c r="J80" s="113">
        <f t="shared" si="29"/>
        <v>0</v>
      </c>
      <c r="K80" s="112">
        <v>0</v>
      </c>
      <c r="L80" s="112">
        <v>0</v>
      </c>
      <c r="M80" s="112">
        <v>0</v>
      </c>
      <c r="N80" s="112">
        <f t="shared" si="28"/>
        <v>0</v>
      </c>
      <c r="O80" s="112">
        <v>0</v>
      </c>
      <c r="P80" s="112">
        <v>0</v>
      </c>
      <c r="Q80" s="112">
        <v>0</v>
      </c>
      <c r="R80" s="112">
        <v>0</v>
      </c>
      <c r="S80" s="112">
        <v>0</v>
      </c>
      <c r="T80" s="112">
        <v>0</v>
      </c>
      <c r="U80" s="112">
        <v>0</v>
      </c>
      <c r="V80" s="112">
        <v>254</v>
      </c>
      <c r="W80" s="112">
        <v>0</v>
      </c>
      <c r="X80" s="112">
        <v>0</v>
      </c>
      <c r="Y80" s="112">
        <v>0</v>
      </c>
      <c r="Z80" s="112">
        <v>0</v>
      </c>
      <c r="AA80" s="112">
        <v>0</v>
      </c>
      <c r="AB80" s="112">
        <v>0</v>
      </c>
      <c r="AC80" s="112">
        <v>0</v>
      </c>
      <c r="AD80" s="112">
        <v>0</v>
      </c>
      <c r="AE80" s="112">
        <v>0</v>
      </c>
      <c r="AF80" s="112">
        <v>0</v>
      </c>
      <c r="AG80" s="112">
        <v>0</v>
      </c>
      <c r="AH80" s="112">
        <v>13746</v>
      </c>
      <c r="AI80" s="112">
        <v>601</v>
      </c>
      <c r="AJ80" s="112">
        <v>80</v>
      </c>
      <c r="AK80" s="112">
        <v>36</v>
      </c>
      <c r="AL80" s="112">
        <v>318</v>
      </c>
      <c r="AM80" s="112">
        <v>5</v>
      </c>
      <c r="AN80" s="112">
        <v>30</v>
      </c>
      <c r="AO80" s="112">
        <v>402</v>
      </c>
      <c r="AP80" s="114">
        <f t="shared" si="30"/>
        <v>15472</v>
      </c>
      <c r="AQ80" s="112">
        <v>115</v>
      </c>
      <c r="AR80" s="112">
        <v>0</v>
      </c>
      <c r="AS80" s="113">
        <f t="shared" si="31"/>
        <v>115</v>
      </c>
      <c r="AT80" s="112">
        <v>0</v>
      </c>
      <c r="AU80" s="114">
        <f t="shared" si="32"/>
        <v>15587</v>
      </c>
      <c r="AV80" s="112">
        <v>0</v>
      </c>
      <c r="AW80" s="112">
        <v>27</v>
      </c>
      <c r="AX80" s="112">
        <f t="shared" si="35"/>
        <v>27</v>
      </c>
      <c r="AY80" s="112">
        <v>0</v>
      </c>
      <c r="AZ80" s="112">
        <v>0</v>
      </c>
      <c r="BA80" s="112">
        <v>0</v>
      </c>
      <c r="BB80" s="112">
        <v>158</v>
      </c>
      <c r="BC80" s="112">
        <f t="shared" si="36"/>
        <v>158</v>
      </c>
      <c r="BD80" s="112">
        <v>0</v>
      </c>
      <c r="BE80" s="112">
        <v>0</v>
      </c>
      <c r="BF80" s="112">
        <f t="shared" si="37"/>
        <v>0</v>
      </c>
      <c r="BG80" s="112">
        <v>0</v>
      </c>
      <c r="BH80" s="112">
        <v>0</v>
      </c>
      <c r="BI80" s="112">
        <v>0</v>
      </c>
      <c r="BJ80" s="112">
        <v>342</v>
      </c>
      <c r="BK80" s="112">
        <f t="shared" si="38"/>
        <v>342</v>
      </c>
      <c r="BL80" s="112">
        <v>0</v>
      </c>
      <c r="BM80" s="112">
        <v>0</v>
      </c>
      <c r="BN80" s="112">
        <v>0</v>
      </c>
      <c r="BO80" s="112">
        <v>5</v>
      </c>
      <c r="BP80" s="112">
        <v>0</v>
      </c>
      <c r="BQ80" s="112">
        <v>0</v>
      </c>
      <c r="BR80" s="112">
        <v>0</v>
      </c>
      <c r="BS80" s="112">
        <v>0</v>
      </c>
      <c r="BT80" s="112">
        <v>86</v>
      </c>
      <c r="BU80" s="112">
        <v>27</v>
      </c>
      <c r="BV80" s="112">
        <v>5</v>
      </c>
      <c r="BW80" s="112">
        <f t="shared" si="39"/>
        <v>118</v>
      </c>
      <c r="BX80" s="112">
        <v>0</v>
      </c>
      <c r="BY80" s="112">
        <v>1</v>
      </c>
      <c r="BZ80" s="112">
        <f t="shared" si="40"/>
        <v>1</v>
      </c>
      <c r="CA80" s="112">
        <v>11</v>
      </c>
      <c r="CB80" s="112">
        <v>102</v>
      </c>
      <c r="CC80" s="112">
        <v>0</v>
      </c>
      <c r="CD80" s="112">
        <f t="shared" si="33"/>
        <v>764</v>
      </c>
      <c r="CE80" s="115">
        <v>16351</v>
      </c>
    </row>
    <row r="81" spans="1:83" s="116" customFormat="1" ht="12" customHeight="1">
      <c r="A81" s="111" t="s">
        <v>326</v>
      </c>
      <c r="B81" s="112">
        <v>1</v>
      </c>
      <c r="C81" s="112">
        <v>0</v>
      </c>
      <c r="D81" s="112">
        <v>0</v>
      </c>
      <c r="E81" s="112">
        <f t="shared" si="34"/>
        <v>1</v>
      </c>
      <c r="F81" s="112">
        <v>0</v>
      </c>
      <c r="G81" s="112">
        <v>71</v>
      </c>
      <c r="H81" s="112">
        <v>0</v>
      </c>
      <c r="I81" s="112">
        <v>0</v>
      </c>
      <c r="J81" s="113">
        <f t="shared" si="29"/>
        <v>71</v>
      </c>
      <c r="K81" s="112">
        <v>0</v>
      </c>
      <c r="L81" s="112">
        <v>0</v>
      </c>
      <c r="M81" s="112">
        <v>0</v>
      </c>
      <c r="N81" s="112">
        <f t="shared" si="28"/>
        <v>0</v>
      </c>
      <c r="O81" s="112">
        <v>0</v>
      </c>
      <c r="P81" s="112">
        <v>0</v>
      </c>
      <c r="Q81" s="112">
        <v>0</v>
      </c>
      <c r="R81" s="112">
        <v>0</v>
      </c>
      <c r="S81" s="112">
        <v>0</v>
      </c>
      <c r="T81" s="112">
        <v>0</v>
      </c>
      <c r="U81" s="112">
        <v>0</v>
      </c>
      <c r="V81" s="112">
        <v>0</v>
      </c>
      <c r="W81" s="112">
        <v>0</v>
      </c>
      <c r="X81" s="112">
        <v>0</v>
      </c>
      <c r="Y81" s="112">
        <v>0</v>
      </c>
      <c r="Z81" s="112">
        <v>0</v>
      </c>
      <c r="AA81" s="112">
        <v>0</v>
      </c>
      <c r="AB81" s="112">
        <v>0</v>
      </c>
      <c r="AC81" s="112">
        <v>0</v>
      </c>
      <c r="AD81" s="112">
        <v>0</v>
      </c>
      <c r="AE81" s="112">
        <v>0</v>
      </c>
      <c r="AF81" s="112">
        <v>0</v>
      </c>
      <c r="AG81" s="112">
        <v>0</v>
      </c>
      <c r="AH81" s="112">
        <v>5362</v>
      </c>
      <c r="AI81" s="112">
        <v>0</v>
      </c>
      <c r="AJ81" s="112">
        <v>25</v>
      </c>
      <c r="AK81" s="112">
        <v>0</v>
      </c>
      <c r="AL81" s="112">
        <v>2</v>
      </c>
      <c r="AM81" s="112">
        <v>23</v>
      </c>
      <c r="AN81" s="112">
        <v>0</v>
      </c>
      <c r="AO81" s="112">
        <v>146</v>
      </c>
      <c r="AP81" s="114">
        <f t="shared" si="30"/>
        <v>5558</v>
      </c>
      <c r="AQ81" s="112">
        <v>24</v>
      </c>
      <c r="AR81" s="112">
        <v>18</v>
      </c>
      <c r="AS81" s="113">
        <f t="shared" si="31"/>
        <v>42</v>
      </c>
      <c r="AT81" s="112">
        <v>0</v>
      </c>
      <c r="AU81" s="114">
        <f t="shared" si="32"/>
        <v>5671</v>
      </c>
      <c r="AV81" s="112">
        <v>3</v>
      </c>
      <c r="AW81" s="112">
        <v>104</v>
      </c>
      <c r="AX81" s="112">
        <f t="shared" si="35"/>
        <v>107</v>
      </c>
      <c r="AY81" s="112">
        <v>0</v>
      </c>
      <c r="AZ81" s="112">
        <v>0</v>
      </c>
      <c r="BA81" s="112">
        <v>0</v>
      </c>
      <c r="BB81" s="112">
        <v>43</v>
      </c>
      <c r="BC81" s="112">
        <f t="shared" si="36"/>
        <v>43</v>
      </c>
      <c r="BD81" s="112">
        <v>1</v>
      </c>
      <c r="BE81" s="112">
        <v>0</v>
      </c>
      <c r="BF81" s="112">
        <f t="shared" si="37"/>
        <v>1</v>
      </c>
      <c r="BG81" s="112">
        <v>0</v>
      </c>
      <c r="BH81" s="112">
        <v>357</v>
      </c>
      <c r="BI81" s="112">
        <v>11</v>
      </c>
      <c r="BJ81" s="112">
        <v>2240</v>
      </c>
      <c r="BK81" s="112">
        <f t="shared" si="38"/>
        <v>2608</v>
      </c>
      <c r="BL81" s="112">
        <v>457</v>
      </c>
      <c r="BM81" s="112">
        <v>1</v>
      </c>
      <c r="BN81" s="112">
        <v>378</v>
      </c>
      <c r="BO81" s="112">
        <v>426</v>
      </c>
      <c r="BP81" s="112">
        <v>145</v>
      </c>
      <c r="BQ81" s="112">
        <v>53</v>
      </c>
      <c r="BR81" s="112">
        <v>535</v>
      </c>
      <c r="BS81" s="112">
        <v>35</v>
      </c>
      <c r="BT81" s="112">
        <v>553</v>
      </c>
      <c r="BU81" s="112">
        <v>1122</v>
      </c>
      <c r="BV81" s="112">
        <v>180</v>
      </c>
      <c r="BW81" s="112">
        <f t="shared" si="39"/>
        <v>1855</v>
      </c>
      <c r="BX81" s="112">
        <v>160</v>
      </c>
      <c r="BY81" s="112">
        <v>105</v>
      </c>
      <c r="BZ81" s="112">
        <f t="shared" si="40"/>
        <v>265</v>
      </c>
      <c r="CA81" s="112">
        <v>5</v>
      </c>
      <c r="CB81" s="112">
        <v>501</v>
      </c>
      <c r="CC81" s="112">
        <v>0</v>
      </c>
      <c r="CD81" s="112">
        <f t="shared" si="33"/>
        <v>7415</v>
      </c>
      <c r="CE81" s="115">
        <v>13087</v>
      </c>
    </row>
    <row r="82" spans="1:83" s="116" customFormat="1" ht="12" customHeight="1">
      <c r="A82" s="111" t="s">
        <v>327</v>
      </c>
      <c r="B82" s="112">
        <v>0</v>
      </c>
      <c r="C82" s="112">
        <v>0</v>
      </c>
      <c r="D82" s="112">
        <v>0</v>
      </c>
      <c r="E82" s="112">
        <f t="shared" si="34"/>
        <v>0</v>
      </c>
      <c r="F82" s="112">
        <v>0</v>
      </c>
      <c r="G82" s="112">
        <v>0</v>
      </c>
      <c r="H82" s="112">
        <v>0</v>
      </c>
      <c r="I82" s="112">
        <v>0</v>
      </c>
      <c r="J82" s="113">
        <f t="shared" si="29"/>
        <v>0</v>
      </c>
      <c r="K82" s="112">
        <v>0</v>
      </c>
      <c r="L82" s="112">
        <v>0</v>
      </c>
      <c r="M82" s="112">
        <v>0</v>
      </c>
      <c r="N82" s="112">
        <f t="shared" si="28"/>
        <v>0</v>
      </c>
      <c r="O82" s="112">
        <v>0</v>
      </c>
      <c r="P82" s="112">
        <v>0</v>
      </c>
      <c r="Q82" s="112">
        <v>0</v>
      </c>
      <c r="R82" s="112">
        <v>0</v>
      </c>
      <c r="S82" s="112">
        <v>0</v>
      </c>
      <c r="T82" s="112">
        <v>0</v>
      </c>
      <c r="U82" s="112">
        <v>0</v>
      </c>
      <c r="V82" s="112">
        <v>0</v>
      </c>
      <c r="W82" s="112">
        <v>0</v>
      </c>
      <c r="X82" s="112">
        <v>0</v>
      </c>
      <c r="Y82" s="112">
        <v>0</v>
      </c>
      <c r="Z82" s="112">
        <v>0</v>
      </c>
      <c r="AA82" s="112">
        <v>0</v>
      </c>
      <c r="AB82" s="112">
        <v>0</v>
      </c>
      <c r="AC82" s="112">
        <v>0</v>
      </c>
      <c r="AD82" s="112">
        <v>0</v>
      </c>
      <c r="AE82" s="112">
        <v>0</v>
      </c>
      <c r="AF82" s="112">
        <v>0</v>
      </c>
      <c r="AG82" s="112">
        <v>0</v>
      </c>
      <c r="AH82" s="112">
        <v>10923</v>
      </c>
      <c r="AI82" s="112">
        <v>7</v>
      </c>
      <c r="AJ82" s="112">
        <v>0</v>
      </c>
      <c r="AK82" s="112">
        <v>286</v>
      </c>
      <c r="AL82" s="112">
        <v>0</v>
      </c>
      <c r="AM82" s="112">
        <v>31</v>
      </c>
      <c r="AN82" s="112">
        <v>28</v>
      </c>
      <c r="AO82" s="112">
        <v>3</v>
      </c>
      <c r="AP82" s="114">
        <f t="shared" si="30"/>
        <v>11278</v>
      </c>
      <c r="AQ82" s="112">
        <v>0</v>
      </c>
      <c r="AR82" s="112">
        <v>0</v>
      </c>
      <c r="AS82" s="113">
        <f t="shared" si="31"/>
        <v>0</v>
      </c>
      <c r="AT82" s="112">
        <v>13</v>
      </c>
      <c r="AU82" s="114">
        <f t="shared" si="32"/>
        <v>11291</v>
      </c>
      <c r="AV82" s="112">
        <v>0</v>
      </c>
      <c r="AW82" s="112">
        <v>19</v>
      </c>
      <c r="AX82" s="112">
        <f t="shared" si="35"/>
        <v>19</v>
      </c>
      <c r="AY82" s="112">
        <v>4</v>
      </c>
      <c r="AZ82" s="112">
        <v>0</v>
      </c>
      <c r="BA82" s="112">
        <v>14</v>
      </c>
      <c r="BB82" s="112">
        <v>27</v>
      </c>
      <c r="BC82" s="112">
        <f t="shared" si="36"/>
        <v>45</v>
      </c>
      <c r="BD82" s="112">
        <v>0</v>
      </c>
      <c r="BE82" s="112">
        <v>0</v>
      </c>
      <c r="BF82" s="112">
        <f t="shared" si="37"/>
        <v>0</v>
      </c>
      <c r="BG82" s="112">
        <v>0</v>
      </c>
      <c r="BH82" s="112">
        <v>129</v>
      </c>
      <c r="BI82" s="112">
        <v>257</v>
      </c>
      <c r="BJ82" s="112">
        <v>0</v>
      </c>
      <c r="BK82" s="112">
        <f t="shared" si="38"/>
        <v>386</v>
      </c>
      <c r="BL82" s="112">
        <v>187</v>
      </c>
      <c r="BM82" s="112">
        <v>0</v>
      </c>
      <c r="BN82" s="112">
        <v>140</v>
      </c>
      <c r="BO82" s="112">
        <v>138</v>
      </c>
      <c r="BP82" s="112">
        <v>3</v>
      </c>
      <c r="BQ82" s="112">
        <v>0</v>
      </c>
      <c r="BR82" s="112">
        <v>1126</v>
      </c>
      <c r="BS82" s="112">
        <v>125</v>
      </c>
      <c r="BT82" s="112">
        <v>24</v>
      </c>
      <c r="BU82" s="112">
        <v>6</v>
      </c>
      <c r="BV82" s="112">
        <v>2</v>
      </c>
      <c r="BW82" s="112">
        <f t="shared" si="39"/>
        <v>32</v>
      </c>
      <c r="BX82" s="112">
        <v>4</v>
      </c>
      <c r="BY82" s="112">
        <v>3</v>
      </c>
      <c r="BZ82" s="112">
        <f t="shared" si="40"/>
        <v>7</v>
      </c>
      <c r="CA82" s="112">
        <v>89</v>
      </c>
      <c r="CB82" s="112">
        <v>530</v>
      </c>
      <c r="CC82" s="112">
        <v>0</v>
      </c>
      <c r="CD82" s="112">
        <f t="shared" si="33"/>
        <v>2827</v>
      </c>
      <c r="CE82" s="115">
        <v>14118</v>
      </c>
    </row>
    <row r="83" spans="1:83" s="116" customFormat="1" ht="12" customHeight="1">
      <c r="A83" s="111" t="s">
        <v>328</v>
      </c>
      <c r="B83" s="112">
        <v>0</v>
      </c>
      <c r="C83" s="112">
        <v>0</v>
      </c>
      <c r="D83" s="112">
        <v>0</v>
      </c>
      <c r="E83" s="112">
        <f t="shared" si="34"/>
        <v>0</v>
      </c>
      <c r="F83" s="112">
        <v>0</v>
      </c>
      <c r="G83" s="112">
        <v>307</v>
      </c>
      <c r="H83" s="112">
        <v>0</v>
      </c>
      <c r="I83" s="112">
        <v>0</v>
      </c>
      <c r="J83" s="113">
        <f t="shared" si="29"/>
        <v>307</v>
      </c>
      <c r="K83" s="112">
        <v>22</v>
      </c>
      <c r="L83" s="112">
        <v>0</v>
      </c>
      <c r="M83" s="112">
        <v>0</v>
      </c>
      <c r="N83" s="112">
        <f t="shared" si="28"/>
        <v>22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0</v>
      </c>
      <c r="U83" s="112">
        <v>0</v>
      </c>
      <c r="V83" s="112">
        <v>324</v>
      </c>
      <c r="W83" s="112">
        <v>0</v>
      </c>
      <c r="X83" s="112">
        <v>0</v>
      </c>
      <c r="Y83" s="112">
        <v>0</v>
      </c>
      <c r="Z83" s="112">
        <v>0</v>
      </c>
      <c r="AA83" s="112">
        <v>0</v>
      </c>
      <c r="AB83" s="112">
        <v>0</v>
      </c>
      <c r="AC83" s="112">
        <v>0</v>
      </c>
      <c r="AD83" s="112">
        <v>0</v>
      </c>
      <c r="AE83" s="112">
        <v>0</v>
      </c>
      <c r="AF83" s="112">
        <v>0</v>
      </c>
      <c r="AG83" s="112">
        <v>0</v>
      </c>
      <c r="AH83" s="112">
        <v>2655</v>
      </c>
      <c r="AI83" s="112">
        <v>47</v>
      </c>
      <c r="AJ83" s="112">
        <v>666</v>
      </c>
      <c r="AK83" s="112">
        <v>227</v>
      </c>
      <c r="AL83" s="112">
        <v>2</v>
      </c>
      <c r="AM83" s="112">
        <v>38</v>
      </c>
      <c r="AN83" s="112">
        <v>49</v>
      </c>
      <c r="AO83" s="112">
        <v>282</v>
      </c>
      <c r="AP83" s="114">
        <f t="shared" si="30"/>
        <v>4312</v>
      </c>
      <c r="AQ83" s="112">
        <v>6</v>
      </c>
      <c r="AR83" s="112">
        <v>4</v>
      </c>
      <c r="AS83" s="113">
        <f t="shared" si="31"/>
        <v>10</v>
      </c>
      <c r="AT83" s="112">
        <v>738</v>
      </c>
      <c r="AU83" s="114">
        <f t="shared" si="32"/>
        <v>5367</v>
      </c>
      <c r="AV83" s="112">
        <v>0</v>
      </c>
      <c r="AW83" s="112">
        <v>122</v>
      </c>
      <c r="AX83" s="112">
        <f t="shared" si="35"/>
        <v>122</v>
      </c>
      <c r="AY83" s="112">
        <v>0</v>
      </c>
      <c r="AZ83" s="112">
        <v>0</v>
      </c>
      <c r="BA83" s="112">
        <v>0</v>
      </c>
      <c r="BB83" s="112">
        <v>34</v>
      </c>
      <c r="BC83" s="112">
        <f t="shared" si="36"/>
        <v>34</v>
      </c>
      <c r="BD83" s="112">
        <v>0</v>
      </c>
      <c r="BE83" s="112">
        <v>0</v>
      </c>
      <c r="BF83" s="112">
        <f t="shared" si="37"/>
        <v>0</v>
      </c>
      <c r="BG83" s="112">
        <v>0</v>
      </c>
      <c r="BH83" s="112">
        <v>54</v>
      </c>
      <c r="BI83" s="112">
        <v>0</v>
      </c>
      <c r="BJ83" s="112">
        <v>16</v>
      </c>
      <c r="BK83" s="112">
        <f t="shared" si="38"/>
        <v>70</v>
      </c>
      <c r="BL83" s="112">
        <v>0</v>
      </c>
      <c r="BM83" s="112">
        <v>0</v>
      </c>
      <c r="BN83" s="112">
        <v>0</v>
      </c>
      <c r="BO83" s="112">
        <v>1350</v>
      </c>
      <c r="BP83" s="112">
        <v>5</v>
      </c>
      <c r="BQ83" s="112">
        <v>0</v>
      </c>
      <c r="BR83" s="112">
        <v>0</v>
      </c>
      <c r="BS83" s="112">
        <v>0</v>
      </c>
      <c r="BT83" s="112">
        <v>53</v>
      </c>
      <c r="BU83" s="112">
        <v>129</v>
      </c>
      <c r="BV83" s="112">
        <v>358</v>
      </c>
      <c r="BW83" s="112">
        <f t="shared" si="39"/>
        <v>540</v>
      </c>
      <c r="BX83" s="112">
        <v>0</v>
      </c>
      <c r="BY83" s="112">
        <v>189</v>
      </c>
      <c r="BZ83" s="112">
        <f t="shared" si="40"/>
        <v>189</v>
      </c>
      <c r="CA83" s="112">
        <v>0</v>
      </c>
      <c r="CB83" s="112">
        <v>32</v>
      </c>
      <c r="CC83" s="112">
        <v>0</v>
      </c>
      <c r="CD83" s="112">
        <f t="shared" si="33"/>
        <v>2342</v>
      </c>
      <c r="CE83" s="115">
        <v>7709</v>
      </c>
    </row>
    <row r="84" spans="1:83" s="116" customFormat="1" ht="12" customHeight="1">
      <c r="A84" s="111" t="s">
        <v>329</v>
      </c>
      <c r="B84" s="112">
        <v>40</v>
      </c>
      <c r="C84" s="112">
        <v>99</v>
      </c>
      <c r="D84" s="112">
        <v>4</v>
      </c>
      <c r="E84" s="112">
        <f t="shared" si="34"/>
        <v>143</v>
      </c>
      <c r="F84" s="112">
        <v>26</v>
      </c>
      <c r="G84" s="112">
        <v>194</v>
      </c>
      <c r="H84" s="112">
        <v>27</v>
      </c>
      <c r="I84" s="112">
        <v>15</v>
      </c>
      <c r="J84" s="113">
        <f t="shared" si="29"/>
        <v>262</v>
      </c>
      <c r="K84" s="112">
        <v>40</v>
      </c>
      <c r="L84" s="112">
        <v>31</v>
      </c>
      <c r="M84" s="112">
        <v>65</v>
      </c>
      <c r="N84" s="112">
        <f t="shared" si="28"/>
        <v>136</v>
      </c>
      <c r="O84" s="112">
        <v>21</v>
      </c>
      <c r="P84" s="112">
        <v>4</v>
      </c>
      <c r="Q84" s="112">
        <v>60</v>
      </c>
      <c r="R84" s="112">
        <v>5</v>
      </c>
      <c r="S84" s="112">
        <v>9</v>
      </c>
      <c r="T84" s="112">
        <v>22</v>
      </c>
      <c r="U84" s="112">
        <v>60</v>
      </c>
      <c r="V84" s="112">
        <v>5</v>
      </c>
      <c r="W84" s="112">
        <v>4</v>
      </c>
      <c r="X84" s="112">
        <v>6</v>
      </c>
      <c r="Y84" s="112">
        <v>106</v>
      </c>
      <c r="Z84" s="112">
        <v>21</v>
      </c>
      <c r="AA84" s="112">
        <v>6</v>
      </c>
      <c r="AB84" s="112">
        <v>9</v>
      </c>
      <c r="AC84" s="112">
        <v>76</v>
      </c>
      <c r="AD84" s="112">
        <v>136</v>
      </c>
      <c r="AE84" s="112">
        <v>27</v>
      </c>
      <c r="AF84" s="112">
        <v>86</v>
      </c>
      <c r="AG84" s="112">
        <v>35</v>
      </c>
      <c r="AH84" s="112">
        <v>1967</v>
      </c>
      <c r="AI84" s="112">
        <v>8655</v>
      </c>
      <c r="AJ84" s="112">
        <v>3134</v>
      </c>
      <c r="AK84" s="112">
        <v>1336</v>
      </c>
      <c r="AL84" s="112">
        <v>1405</v>
      </c>
      <c r="AM84" s="112">
        <v>324</v>
      </c>
      <c r="AN84" s="112">
        <v>240</v>
      </c>
      <c r="AO84" s="112">
        <v>2179</v>
      </c>
      <c r="AP84" s="114">
        <f t="shared" si="30"/>
        <v>20074</v>
      </c>
      <c r="AQ84" s="112">
        <v>5106</v>
      </c>
      <c r="AR84" s="112">
        <v>255</v>
      </c>
      <c r="AS84" s="113">
        <f t="shared" si="31"/>
        <v>5361</v>
      </c>
      <c r="AT84" s="112">
        <v>11639</v>
      </c>
      <c r="AU84" s="114">
        <f t="shared" si="32"/>
        <v>37336</v>
      </c>
      <c r="AV84" s="112">
        <v>421</v>
      </c>
      <c r="AW84" s="112">
        <v>756</v>
      </c>
      <c r="AX84" s="112">
        <f t="shared" si="35"/>
        <v>1177</v>
      </c>
      <c r="AY84" s="112">
        <v>1204</v>
      </c>
      <c r="AZ84" s="112">
        <v>22</v>
      </c>
      <c r="BA84" s="112">
        <v>1</v>
      </c>
      <c r="BB84" s="112">
        <v>68</v>
      </c>
      <c r="BC84" s="112">
        <f t="shared" si="36"/>
        <v>1295</v>
      </c>
      <c r="BD84" s="112">
        <v>30</v>
      </c>
      <c r="BE84" s="112">
        <v>19</v>
      </c>
      <c r="BF84" s="112">
        <f t="shared" si="37"/>
        <v>49</v>
      </c>
      <c r="BG84" s="112">
        <v>9</v>
      </c>
      <c r="BH84" s="112">
        <v>73</v>
      </c>
      <c r="BI84" s="112">
        <v>1014</v>
      </c>
      <c r="BJ84" s="112">
        <v>11</v>
      </c>
      <c r="BK84" s="112">
        <f t="shared" si="38"/>
        <v>1107</v>
      </c>
      <c r="BL84" s="112">
        <v>45</v>
      </c>
      <c r="BM84" s="112">
        <v>420</v>
      </c>
      <c r="BN84" s="112">
        <v>634</v>
      </c>
      <c r="BO84" s="112">
        <v>53</v>
      </c>
      <c r="BP84" s="112">
        <v>33</v>
      </c>
      <c r="BQ84" s="112">
        <v>29</v>
      </c>
      <c r="BR84" s="112">
        <v>564</v>
      </c>
      <c r="BS84" s="112">
        <v>2</v>
      </c>
      <c r="BT84" s="112">
        <v>126</v>
      </c>
      <c r="BU84" s="112">
        <v>71</v>
      </c>
      <c r="BV84" s="112">
        <v>9</v>
      </c>
      <c r="BW84" s="112">
        <f t="shared" si="39"/>
        <v>206</v>
      </c>
      <c r="BX84" s="112">
        <v>0</v>
      </c>
      <c r="BY84" s="112">
        <v>3</v>
      </c>
      <c r="BZ84" s="112">
        <f t="shared" si="40"/>
        <v>3</v>
      </c>
      <c r="CA84" s="112">
        <v>68</v>
      </c>
      <c r="CB84" s="112">
        <v>697</v>
      </c>
      <c r="CC84" s="112">
        <v>0</v>
      </c>
      <c r="CD84" s="112">
        <f t="shared" si="33"/>
        <v>6382</v>
      </c>
      <c r="CE84" s="115">
        <v>43861</v>
      </c>
    </row>
    <row r="85" spans="1:83" s="116" customFormat="1" ht="12" customHeight="1">
      <c r="A85" s="111" t="s">
        <v>180</v>
      </c>
      <c r="B85" s="112">
        <v>0</v>
      </c>
      <c r="C85" s="112">
        <v>0</v>
      </c>
      <c r="D85" s="112">
        <v>0</v>
      </c>
      <c r="E85" s="112">
        <f t="shared" si="34"/>
        <v>0</v>
      </c>
      <c r="F85" s="112">
        <v>0</v>
      </c>
      <c r="G85" s="112">
        <v>0</v>
      </c>
      <c r="H85" s="112">
        <v>0</v>
      </c>
      <c r="I85" s="112">
        <v>0</v>
      </c>
      <c r="J85" s="113">
        <f t="shared" si="29"/>
        <v>0</v>
      </c>
      <c r="K85" s="112">
        <v>0</v>
      </c>
      <c r="L85" s="112">
        <v>0</v>
      </c>
      <c r="M85" s="112">
        <v>0</v>
      </c>
      <c r="N85" s="112">
        <f t="shared" si="28"/>
        <v>0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0</v>
      </c>
      <c r="U85" s="112">
        <v>0</v>
      </c>
      <c r="V85" s="112">
        <v>0</v>
      </c>
      <c r="W85" s="112">
        <v>0</v>
      </c>
      <c r="X85" s="112">
        <v>0</v>
      </c>
      <c r="Y85" s="112">
        <v>0</v>
      </c>
      <c r="Z85" s="112">
        <v>0</v>
      </c>
      <c r="AA85" s="112">
        <v>7</v>
      </c>
      <c r="AB85" s="112">
        <v>0</v>
      </c>
      <c r="AC85" s="112">
        <v>0</v>
      </c>
      <c r="AD85" s="112">
        <v>0</v>
      </c>
      <c r="AE85" s="112">
        <v>0</v>
      </c>
      <c r="AF85" s="112">
        <v>0</v>
      </c>
      <c r="AG85" s="112">
        <v>1</v>
      </c>
      <c r="AH85" s="112">
        <v>0</v>
      </c>
      <c r="AI85" s="112">
        <v>1383</v>
      </c>
      <c r="AJ85" s="112">
        <v>13</v>
      </c>
      <c r="AK85" s="112">
        <v>21</v>
      </c>
      <c r="AL85" s="112">
        <v>0</v>
      </c>
      <c r="AM85" s="112">
        <v>2</v>
      </c>
      <c r="AN85" s="112">
        <v>0</v>
      </c>
      <c r="AO85" s="112">
        <v>0</v>
      </c>
      <c r="AP85" s="114">
        <f t="shared" si="30"/>
        <v>1427</v>
      </c>
      <c r="AQ85" s="112">
        <v>0</v>
      </c>
      <c r="AR85" s="112">
        <v>0</v>
      </c>
      <c r="AS85" s="113">
        <f t="shared" si="31"/>
        <v>0</v>
      </c>
      <c r="AT85" s="112">
        <v>0</v>
      </c>
      <c r="AU85" s="114">
        <f t="shared" si="32"/>
        <v>1427</v>
      </c>
      <c r="AV85" s="112">
        <v>0</v>
      </c>
      <c r="AW85" s="112">
        <v>0</v>
      </c>
      <c r="AX85" s="112">
        <f t="shared" si="35"/>
        <v>0</v>
      </c>
      <c r="AY85" s="112">
        <v>0</v>
      </c>
      <c r="AZ85" s="112">
        <v>0</v>
      </c>
      <c r="BA85" s="112">
        <v>0</v>
      </c>
      <c r="BB85" s="112">
        <v>0</v>
      </c>
      <c r="BC85" s="112">
        <f t="shared" si="36"/>
        <v>0</v>
      </c>
      <c r="BD85" s="112">
        <v>3</v>
      </c>
      <c r="BE85" s="112">
        <v>0</v>
      </c>
      <c r="BF85" s="112">
        <f t="shared" si="37"/>
        <v>3</v>
      </c>
      <c r="BG85" s="112">
        <v>0</v>
      </c>
      <c r="BH85" s="112">
        <v>0</v>
      </c>
      <c r="BI85" s="112">
        <v>0</v>
      </c>
      <c r="BJ85" s="112">
        <v>0</v>
      </c>
      <c r="BK85" s="112">
        <f t="shared" si="38"/>
        <v>0</v>
      </c>
      <c r="BL85" s="112">
        <v>0</v>
      </c>
      <c r="BM85" s="112">
        <v>0</v>
      </c>
      <c r="BN85" s="112">
        <v>0</v>
      </c>
      <c r="BO85" s="112">
        <v>0</v>
      </c>
      <c r="BP85" s="112">
        <v>2</v>
      </c>
      <c r="BQ85" s="112">
        <v>0</v>
      </c>
      <c r="BR85" s="112">
        <v>0</v>
      </c>
      <c r="BS85" s="112">
        <v>0</v>
      </c>
      <c r="BT85" s="112">
        <v>0</v>
      </c>
      <c r="BU85" s="112">
        <v>0</v>
      </c>
      <c r="BV85" s="112">
        <v>0</v>
      </c>
      <c r="BW85" s="112">
        <f t="shared" si="39"/>
        <v>0</v>
      </c>
      <c r="BX85" s="112">
        <v>0</v>
      </c>
      <c r="BY85" s="112">
        <v>0</v>
      </c>
      <c r="BZ85" s="112">
        <f t="shared" si="40"/>
        <v>0</v>
      </c>
      <c r="CA85" s="112">
        <v>0</v>
      </c>
      <c r="CB85" s="112">
        <v>413</v>
      </c>
      <c r="CC85" s="112">
        <v>0</v>
      </c>
      <c r="CD85" s="112">
        <f t="shared" si="33"/>
        <v>418</v>
      </c>
      <c r="CE85" s="115">
        <v>1845</v>
      </c>
    </row>
    <row r="86" spans="1:83" s="116" customFormat="1" ht="12" customHeight="1">
      <c r="A86" s="111" t="s">
        <v>330</v>
      </c>
      <c r="B86" s="112">
        <v>0</v>
      </c>
      <c r="C86" s="112">
        <v>0</v>
      </c>
      <c r="D86" s="112">
        <v>0</v>
      </c>
      <c r="E86" s="112">
        <f t="shared" si="34"/>
        <v>0</v>
      </c>
      <c r="F86" s="112">
        <v>0</v>
      </c>
      <c r="G86" s="112">
        <v>0</v>
      </c>
      <c r="H86" s="112">
        <v>0</v>
      </c>
      <c r="I86" s="112">
        <v>0</v>
      </c>
      <c r="J86" s="113">
        <f t="shared" si="29"/>
        <v>0</v>
      </c>
      <c r="K86" s="112">
        <v>0</v>
      </c>
      <c r="L86" s="112">
        <v>0</v>
      </c>
      <c r="M86" s="112">
        <v>0</v>
      </c>
      <c r="N86" s="112">
        <f t="shared" si="28"/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0</v>
      </c>
      <c r="U86" s="112">
        <v>0</v>
      </c>
      <c r="V86" s="112">
        <v>0</v>
      </c>
      <c r="W86" s="112">
        <v>0</v>
      </c>
      <c r="X86" s="112">
        <v>0</v>
      </c>
      <c r="Y86" s="112">
        <v>0</v>
      </c>
      <c r="Z86" s="112">
        <v>0</v>
      </c>
      <c r="AA86" s="112">
        <v>0</v>
      </c>
      <c r="AB86" s="112">
        <v>0</v>
      </c>
      <c r="AC86" s="112">
        <v>0</v>
      </c>
      <c r="AD86" s="112">
        <v>0</v>
      </c>
      <c r="AE86" s="112">
        <v>0</v>
      </c>
      <c r="AF86" s="112">
        <v>0</v>
      </c>
      <c r="AG86" s="112">
        <v>0</v>
      </c>
      <c r="AH86" s="112">
        <v>0</v>
      </c>
      <c r="AI86" s="112">
        <v>0</v>
      </c>
      <c r="AJ86" s="112">
        <v>2230</v>
      </c>
      <c r="AK86" s="112">
        <v>0</v>
      </c>
      <c r="AL86" s="112">
        <v>0</v>
      </c>
      <c r="AM86" s="112">
        <v>0</v>
      </c>
      <c r="AN86" s="112">
        <v>0</v>
      </c>
      <c r="AO86" s="112">
        <v>845</v>
      </c>
      <c r="AP86" s="114">
        <f t="shared" si="30"/>
        <v>3075</v>
      </c>
      <c r="AQ86" s="112">
        <v>0</v>
      </c>
      <c r="AR86" s="112">
        <v>0</v>
      </c>
      <c r="AS86" s="113">
        <f t="shared" si="31"/>
        <v>0</v>
      </c>
      <c r="AT86" s="112">
        <v>0</v>
      </c>
      <c r="AU86" s="114">
        <f t="shared" si="32"/>
        <v>3075</v>
      </c>
      <c r="AV86" s="112">
        <v>0</v>
      </c>
      <c r="AW86" s="112">
        <v>0</v>
      </c>
      <c r="AX86" s="112">
        <f t="shared" si="35"/>
        <v>0</v>
      </c>
      <c r="AY86" s="112">
        <v>0</v>
      </c>
      <c r="AZ86" s="112">
        <v>0</v>
      </c>
      <c r="BA86" s="112">
        <v>0</v>
      </c>
      <c r="BB86" s="112">
        <v>0</v>
      </c>
      <c r="BC86" s="112">
        <f t="shared" si="36"/>
        <v>0</v>
      </c>
      <c r="BD86" s="112">
        <v>0</v>
      </c>
      <c r="BE86" s="112">
        <v>0</v>
      </c>
      <c r="BF86" s="112">
        <f t="shared" si="37"/>
        <v>0</v>
      </c>
      <c r="BG86" s="112">
        <v>0</v>
      </c>
      <c r="BH86" s="112">
        <v>0</v>
      </c>
      <c r="BI86" s="112">
        <v>0</v>
      </c>
      <c r="BJ86" s="112">
        <v>0</v>
      </c>
      <c r="BK86" s="112">
        <f t="shared" si="38"/>
        <v>0</v>
      </c>
      <c r="BL86" s="112">
        <v>0</v>
      </c>
      <c r="BM86" s="112">
        <v>0</v>
      </c>
      <c r="BN86" s="112">
        <v>0</v>
      </c>
      <c r="BO86" s="112">
        <v>0</v>
      </c>
      <c r="BP86" s="112">
        <v>0</v>
      </c>
      <c r="BQ86" s="112">
        <v>0</v>
      </c>
      <c r="BR86" s="112">
        <v>0</v>
      </c>
      <c r="BS86" s="112">
        <v>0</v>
      </c>
      <c r="BT86" s="112">
        <v>0</v>
      </c>
      <c r="BU86" s="112">
        <v>0</v>
      </c>
      <c r="BV86" s="112">
        <v>0</v>
      </c>
      <c r="BW86" s="112">
        <f t="shared" si="39"/>
        <v>0</v>
      </c>
      <c r="BX86" s="112">
        <v>0</v>
      </c>
      <c r="BY86" s="112">
        <v>0</v>
      </c>
      <c r="BZ86" s="112">
        <f t="shared" si="40"/>
        <v>0</v>
      </c>
      <c r="CA86" s="112">
        <v>0</v>
      </c>
      <c r="CB86" s="112">
        <v>0</v>
      </c>
      <c r="CC86" s="112">
        <v>0</v>
      </c>
      <c r="CD86" s="112">
        <f t="shared" si="33"/>
        <v>0</v>
      </c>
      <c r="CE86" s="115">
        <v>3075</v>
      </c>
    </row>
    <row r="87" spans="1:83" s="116" customFormat="1" ht="12" customHeight="1">
      <c r="A87" s="111" t="s">
        <v>331</v>
      </c>
      <c r="B87" s="112">
        <v>0</v>
      </c>
      <c r="C87" s="112">
        <v>0</v>
      </c>
      <c r="D87" s="112">
        <v>0</v>
      </c>
      <c r="E87" s="112">
        <f t="shared" si="34"/>
        <v>0</v>
      </c>
      <c r="F87" s="112">
        <v>142</v>
      </c>
      <c r="G87" s="112">
        <v>2073</v>
      </c>
      <c r="H87" s="112">
        <v>1168</v>
      </c>
      <c r="I87" s="112">
        <v>382</v>
      </c>
      <c r="J87" s="113">
        <f t="shared" si="29"/>
        <v>3765</v>
      </c>
      <c r="K87" s="112">
        <v>0</v>
      </c>
      <c r="L87" s="112">
        <v>0</v>
      </c>
      <c r="M87" s="112">
        <v>0</v>
      </c>
      <c r="N87" s="112">
        <f t="shared" si="28"/>
        <v>0</v>
      </c>
      <c r="O87" s="112">
        <v>0</v>
      </c>
      <c r="P87" s="112">
        <v>0</v>
      </c>
      <c r="Q87" s="112">
        <v>0</v>
      </c>
      <c r="R87" s="112">
        <v>0</v>
      </c>
      <c r="S87" s="112">
        <v>0</v>
      </c>
      <c r="T87" s="112">
        <v>0</v>
      </c>
      <c r="U87" s="112">
        <v>0</v>
      </c>
      <c r="V87" s="112">
        <v>0</v>
      </c>
      <c r="W87" s="112">
        <v>0</v>
      </c>
      <c r="X87" s="112">
        <v>0</v>
      </c>
      <c r="Y87" s="112">
        <v>0</v>
      </c>
      <c r="Z87" s="112">
        <v>0</v>
      </c>
      <c r="AA87" s="112">
        <v>0</v>
      </c>
      <c r="AB87" s="112">
        <v>0</v>
      </c>
      <c r="AC87" s="112">
        <v>0</v>
      </c>
      <c r="AD87" s="112">
        <v>0</v>
      </c>
      <c r="AE87" s="112">
        <v>0</v>
      </c>
      <c r="AF87" s="112">
        <v>9</v>
      </c>
      <c r="AG87" s="112">
        <v>0</v>
      </c>
      <c r="AH87" s="112">
        <v>0</v>
      </c>
      <c r="AI87" s="112">
        <v>0</v>
      </c>
      <c r="AJ87" s="112">
        <v>2049</v>
      </c>
      <c r="AK87" s="112">
        <v>0</v>
      </c>
      <c r="AL87" s="112">
        <v>0</v>
      </c>
      <c r="AM87" s="112">
        <v>0</v>
      </c>
      <c r="AN87" s="112">
        <v>0</v>
      </c>
      <c r="AO87" s="112">
        <v>988</v>
      </c>
      <c r="AP87" s="114">
        <f t="shared" si="30"/>
        <v>3046</v>
      </c>
      <c r="AQ87" s="112">
        <v>0</v>
      </c>
      <c r="AR87" s="112">
        <v>0</v>
      </c>
      <c r="AS87" s="113">
        <f t="shared" si="31"/>
        <v>0</v>
      </c>
      <c r="AT87" s="112">
        <v>0</v>
      </c>
      <c r="AU87" s="114">
        <f t="shared" si="32"/>
        <v>6811</v>
      </c>
      <c r="AV87" s="112">
        <v>0</v>
      </c>
      <c r="AW87" s="112">
        <v>0</v>
      </c>
      <c r="AX87" s="112">
        <f t="shared" si="35"/>
        <v>0</v>
      </c>
      <c r="AY87" s="112">
        <v>0</v>
      </c>
      <c r="AZ87" s="112">
        <v>0</v>
      </c>
      <c r="BA87" s="112">
        <v>0</v>
      </c>
      <c r="BB87" s="112">
        <v>0</v>
      </c>
      <c r="BC87" s="112">
        <f t="shared" si="36"/>
        <v>0</v>
      </c>
      <c r="BD87" s="112">
        <v>0</v>
      </c>
      <c r="BE87" s="112">
        <v>0</v>
      </c>
      <c r="BF87" s="112">
        <f t="shared" si="37"/>
        <v>0</v>
      </c>
      <c r="BG87" s="112">
        <v>0</v>
      </c>
      <c r="BH87" s="112">
        <v>0</v>
      </c>
      <c r="BI87" s="112">
        <v>0</v>
      </c>
      <c r="BJ87" s="112">
        <v>0</v>
      </c>
      <c r="BK87" s="112">
        <f t="shared" si="38"/>
        <v>0</v>
      </c>
      <c r="BL87" s="112">
        <v>0</v>
      </c>
      <c r="BM87" s="112">
        <v>0</v>
      </c>
      <c r="BN87" s="112">
        <v>0</v>
      </c>
      <c r="BO87" s="112">
        <v>4</v>
      </c>
      <c r="BP87" s="112">
        <v>0</v>
      </c>
      <c r="BQ87" s="112">
        <v>0</v>
      </c>
      <c r="BR87" s="112">
        <v>0</v>
      </c>
      <c r="BS87" s="112">
        <v>0</v>
      </c>
      <c r="BT87" s="112">
        <v>0</v>
      </c>
      <c r="BU87" s="112">
        <v>0</v>
      </c>
      <c r="BV87" s="112">
        <v>0</v>
      </c>
      <c r="BW87" s="112">
        <f t="shared" si="39"/>
        <v>0</v>
      </c>
      <c r="BX87" s="112">
        <v>0</v>
      </c>
      <c r="BY87" s="112">
        <v>0</v>
      </c>
      <c r="BZ87" s="112">
        <f t="shared" si="40"/>
        <v>0</v>
      </c>
      <c r="CA87" s="112">
        <v>0</v>
      </c>
      <c r="CB87" s="112">
        <v>0</v>
      </c>
      <c r="CC87" s="112">
        <v>0</v>
      </c>
      <c r="CD87" s="112">
        <f t="shared" si="33"/>
        <v>4</v>
      </c>
      <c r="CE87" s="115">
        <v>6815</v>
      </c>
    </row>
    <row r="88" spans="1:83" s="116" customFormat="1" ht="12" customHeight="1">
      <c r="A88" s="111" t="s">
        <v>332</v>
      </c>
      <c r="B88" s="112">
        <v>12</v>
      </c>
      <c r="C88" s="112">
        <v>30</v>
      </c>
      <c r="D88" s="112">
        <v>10</v>
      </c>
      <c r="E88" s="112">
        <f t="shared" si="34"/>
        <v>52</v>
      </c>
      <c r="F88" s="112">
        <v>59</v>
      </c>
      <c r="G88" s="112">
        <v>2270</v>
      </c>
      <c r="H88" s="112">
        <v>2443</v>
      </c>
      <c r="I88" s="112">
        <v>492</v>
      </c>
      <c r="J88" s="113">
        <f t="shared" si="29"/>
        <v>5264</v>
      </c>
      <c r="K88" s="112">
        <v>0</v>
      </c>
      <c r="L88" s="112">
        <v>0</v>
      </c>
      <c r="M88" s="112">
        <v>0</v>
      </c>
      <c r="N88" s="112">
        <f t="shared" si="28"/>
        <v>0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76</v>
      </c>
      <c r="U88" s="112">
        <v>0</v>
      </c>
      <c r="V88" s="112">
        <v>0</v>
      </c>
      <c r="W88" s="112">
        <v>0</v>
      </c>
      <c r="X88" s="112">
        <v>0</v>
      </c>
      <c r="Y88" s="112">
        <v>0</v>
      </c>
      <c r="Z88" s="112">
        <v>0</v>
      </c>
      <c r="AA88" s="112">
        <v>0</v>
      </c>
      <c r="AB88" s="112">
        <v>0</v>
      </c>
      <c r="AC88" s="112">
        <v>88</v>
      </c>
      <c r="AD88" s="112">
        <v>2</v>
      </c>
      <c r="AE88" s="112">
        <v>0</v>
      </c>
      <c r="AF88" s="112">
        <v>16</v>
      </c>
      <c r="AG88" s="112">
        <v>58</v>
      </c>
      <c r="AH88" s="112">
        <v>73</v>
      </c>
      <c r="AI88" s="112">
        <v>785</v>
      </c>
      <c r="AJ88" s="112">
        <v>20010</v>
      </c>
      <c r="AK88" s="112">
        <v>2348</v>
      </c>
      <c r="AL88" s="112">
        <v>37</v>
      </c>
      <c r="AM88" s="112">
        <v>635</v>
      </c>
      <c r="AN88" s="112">
        <v>0</v>
      </c>
      <c r="AO88" s="112">
        <v>8580</v>
      </c>
      <c r="AP88" s="114">
        <f t="shared" si="30"/>
        <v>32708</v>
      </c>
      <c r="AQ88" s="112">
        <v>24</v>
      </c>
      <c r="AR88" s="112">
        <v>101</v>
      </c>
      <c r="AS88" s="113">
        <f t="shared" si="31"/>
        <v>125</v>
      </c>
      <c r="AT88" s="112">
        <v>4848</v>
      </c>
      <c r="AU88" s="114">
        <f t="shared" si="32"/>
        <v>42945</v>
      </c>
      <c r="AV88" s="112">
        <v>374</v>
      </c>
      <c r="AW88" s="112">
        <v>611</v>
      </c>
      <c r="AX88" s="112">
        <f t="shared" si="35"/>
        <v>985</v>
      </c>
      <c r="AY88" s="112">
        <v>55</v>
      </c>
      <c r="AZ88" s="112">
        <v>185</v>
      </c>
      <c r="BA88" s="112">
        <v>0</v>
      </c>
      <c r="BB88" s="112">
        <v>217</v>
      </c>
      <c r="BC88" s="112">
        <f t="shared" si="36"/>
        <v>457</v>
      </c>
      <c r="BD88" s="112">
        <v>7</v>
      </c>
      <c r="BE88" s="112">
        <v>0</v>
      </c>
      <c r="BF88" s="112">
        <f t="shared" si="37"/>
        <v>7</v>
      </c>
      <c r="BG88" s="112">
        <v>0</v>
      </c>
      <c r="BH88" s="112">
        <v>0</v>
      </c>
      <c r="BI88" s="112">
        <v>72</v>
      </c>
      <c r="BJ88" s="112">
        <v>0</v>
      </c>
      <c r="BK88" s="112">
        <f t="shared" si="38"/>
        <v>72</v>
      </c>
      <c r="BL88" s="112">
        <v>4</v>
      </c>
      <c r="BM88" s="112">
        <v>0</v>
      </c>
      <c r="BN88" s="112">
        <v>0</v>
      </c>
      <c r="BO88" s="112">
        <v>6</v>
      </c>
      <c r="BP88" s="112">
        <v>2</v>
      </c>
      <c r="BQ88" s="112">
        <v>0</v>
      </c>
      <c r="BR88" s="112">
        <v>1129</v>
      </c>
      <c r="BS88" s="112">
        <v>0</v>
      </c>
      <c r="BT88" s="112">
        <v>185</v>
      </c>
      <c r="BU88" s="112">
        <v>12</v>
      </c>
      <c r="BV88" s="112">
        <v>140</v>
      </c>
      <c r="BW88" s="112">
        <f t="shared" si="39"/>
        <v>337</v>
      </c>
      <c r="BX88" s="112">
        <v>0</v>
      </c>
      <c r="BY88" s="112">
        <v>0</v>
      </c>
      <c r="BZ88" s="112">
        <f t="shared" si="40"/>
        <v>0</v>
      </c>
      <c r="CA88" s="112">
        <v>6</v>
      </c>
      <c r="CB88" s="112">
        <v>0</v>
      </c>
      <c r="CC88" s="112">
        <v>0</v>
      </c>
      <c r="CD88" s="112">
        <f t="shared" si="33"/>
        <v>3005</v>
      </c>
      <c r="CE88" s="115">
        <v>46002</v>
      </c>
    </row>
    <row r="89" spans="1:83" s="116" customFormat="1" ht="12" customHeight="1">
      <c r="A89" s="111" t="s">
        <v>333</v>
      </c>
      <c r="B89" s="112">
        <v>0</v>
      </c>
      <c r="C89" s="112">
        <v>0</v>
      </c>
      <c r="D89" s="112">
        <v>0</v>
      </c>
      <c r="E89" s="112">
        <f t="shared" si="34"/>
        <v>0</v>
      </c>
      <c r="F89" s="112">
        <v>0</v>
      </c>
      <c r="G89" s="112">
        <v>0</v>
      </c>
      <c r="H89" s="112">
        <v>0</v>
      </c>
      <c r="I89" s="112">
        <v>0</v>
      </c>
      <c r="J89" s="113">
        <f t="shared" si="29"/>
        <v>0</v>
      </c>
      <c r="K89" s="112">
        <v>0</v>
      </c>
      <c r="L89" s="112">
        <v>0</v>
      </c>
      <c r="M89" s="112">
        <v>0</v>
      </c>
      <c r="N89" s="112">
        <f t="shared" si="28"/>
        <v>0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0</v>
      </c>
      <c r="U89" s="112">
        <v>0</v>
      </c>
      <c r="V89" s="112">
        <v>0</v>
      </c>
      <c r="W89" s="112">
        <v>0</v>
      </c>
      <c r="X89" s="112">
        <v>0</v>
      </c>
      <c r="Y89" s="112">
        <v>0</v>
      </c>
      <c r="Z89" s="112">
        <v>0</v>
      </c>
      <c r="AA89" s="112">
        <v>0</v>
      </c>
      <c r="AB89" s="112">
        <v>0</v>
      </c>
      <c r="AC89" s="112">
        <v>0</v>
      </c>
      <c r="AD89" s="112">
        <v>0</v>
      </c>
      <c r="AE89" s="112">
        <v>0</v>
      </c>
      <c r="AF89" s="112">
        <v>0</v>
      </c>
      <c r="AG89" s="112">
        <v>0</v>
      </c>
      <c r="AH89" s="112">
        <v>0</v>
      </c>
      <c r="AI89" s="112">
        <v>0</v>
      </c>
      <c r="AJ89" s="112">
        <v>0</v>
      </c>
      <c r="AK89" s="112">
        <v>1906</v>
      </c>
      <c r="AL89" s="112">
        <v>0</v>
      </c>
      <c r="AM89" s="112">
        <v>0</v>
      </c>
      <c r="AN89" s="112">
        <v>0</v>
      </c>
      <c r="AO89" s="112">
        <v>0</v>
      </c>
      <c r="AP89" s="114">
        <f t="shared" si="30"/>
        <v>1906</v>
      </c>
      <c r="AQ89" s="112">
        <v>0</v>
      </c>
      <c r="AR89" s="112">
        <v>0</v>
      </c>
      <c r="AS89" s="113">
        <f t="shared" si="31"/>
        <v>0</v>
      </c>
      <c r="AT89" s="112">
        <v>0</v>
      </c>
      <c r="AU89" s="114">
        <f t="shared" si="32"/>
        <v>1906</v>
      </c>
      <c r="AV89" s="112">
        <v>132</v>
      </c>
      <c r="AW89" s="112">
        <v>0</v>
      </c>
      <c r="AX89" s="112">
        <f t="shared" si="35"/>
        <v>132</v>
      </c>
      <c r="AY89" s="112">
        <v>0</v>
      </c>
      <c r="AZ89" s="112">
        <v>0</v>
      </c>
      <c r="BA89" s="112">
        <v>0</v>
      </c>
      <c r="BB89" s="112">
        <v>0</v>
      </c>
      <c r="BC89" s="112">
        <f t="shared" si="36"/>
        <v>0</v>
      </c>
      <c r="BD89" s="112">
        <v>0</v>
      </c>
      <c r="BE89" s="112">
        <v>0</v>
      </c>
      <c r="BF89" s="112">
        <f t="shared" si="37"/>
        <v>0</v>
      </c>
      <c r="BG89" s="112">
        <v>0</v>
      </c>
      <c r="BH89" s="112">
        <v>0</v>
      </c>
      <c r="BI89" s="112">
        <v>0</v>
      </c>
      <c r="BJ89" s="112">
        <v>0</v>
      </c>
      <c r="BK89" s="112">
        <f t="shared" si="38"/>
        <v>0</v>
      </c>
      <c r="BL89" s="112">
        <v>0</v>
      </c>
      <c r="BM89" s="112">
        <v>0</v>
      </c>
      <c r="BN89" s="112">
        <v>0</v>
      </c>
      <c r="BO89" s="112">
        <v>15</v>
      </c>
      <c r="BP89" s="112">
        <v>0</v>
      </c>
      <c r="BQ89" s="112">
        <v>0</v>
      </c>
      <c r="BR89" s="112">
        <v>0</v>
      </c>
      <c r="BS89" s="112">
        <v>0</v>
      </c>
      <c r="BT89" s="112">
        <v>22</v>
      </c>
      <c r="BU89" s="112">
        <v>0</v>
      </c>
      <c r="BV89" s="112">
        <v>0</v>
      </c>
      <c r="BW89" s="112">
        <f t="shared" si="39"/>
        <v>22</v>
      </c>
      <c r="BX89" s="112">
        <v>0</v>
      </c>
      <c r="BY89" s="112">
        <v>0</v>
      </c>
      <c r="BZ89" s="112">
        <f t="shared" si="40"/>
        <v>0</v>
      </c>
      <c r="CA89" s="112">
        <v>0</v>
      </c>
      <c r="CB89" s="112">
        <v>0</v>
      </c>
      <c r="CC89" s="112">
        <v>0</v>
      </c>
      <c r="CD89" s="112">
        <f t="shared" si="33"/>
        <v>169</v>
      </c>
      <c r="CE89" s="115">
        <v>2075</v>
      </c>
    </row>
    <row r="90" spans="1:83" s="116" customFormat="1" ht="12" customHeight="1">
      <c r="A90" s="111" t="s">
        <v>334</v>
      </c>
      <c r="B90" s="112">
        <v>0</v>
      </c>
      <c r="C90" s="112">
        <v>0</v>
      </c>
      <c r="D90" s="112">
        <v>0</v>
      </c>
      <c r="E90" s="112">
        <f t="shared" si="34"/>
        <v>0</v>
      </c>
      <c r="F90" s="112">
        <v>0</v>
      </c>
      <c r="G90" s="112">
        <v>0</v>
      </c>
      <c r="H90" s="112">
        <v>0</v>
      </c>
      <c r="I90" s="112">
        <v>0</v>
      </c>
      <c r="J90" s="113">
        <f t="shared" si="29"/>
        <v>0</v>
      </c>
      <c r="K90" s="112">
        <v>0</v>
      </c>
      <c r="L90" s="112">
        <v>57</v>
      </c>
      <c r="M90" s="112">
        <v>0</v>
      </c>
      <c r="N90" s="112">
        <f t="shared" si="28"/>
        <v>57</v>
      </c>
      <c r="O90" s="112">
        <v>0</v>
      </c>
      <c r="P90" s="112">
        <v>0</v>
      </c>
      <c r="Q90" s="112">
        <v>0</v>
      </c>
      <c r="R90" s="112">
        <v>0</v>
      </c>
      <c r="S90" s="112">
        <v>0</v>
      </c>
      <c r="T90" s="112">
        <v>0</v>
      </c>
      <c r="U90" s="112">
        <v>0</v>
      </c>
      <c r="V90" s="112">
        <v>0</v>
      </c>
      <c r="W90" s="112">
        <v>0</v>
      </c>
      <c r="X90" s="112">
        <v>0</v>
      </c>
      <c r="Y90" s="112">
        <v>0</v>
      </c>
      <c r="Z90" s="112">
        <v>19</v>
      </c>
      <c r="AA90" s="112">
        <v>0</v>
      </c>
      <c r="AB90" s="112">
        <v>0</v>
      </c>
      <c r="AC90" s="112">
        <v>0</v>
      </c>
      <c r="AD90" s="112">
        <v>0</v>
      </c>
      <c r="AE90" s="112">
        <v>0</v>
      </c>
      <c r="AF90" s="112">
        <v>0</v>
      </c>
      <c r="AG90" s="112">
        <v>0</v>
      </c>
      <c r="AH90" s="112">
        <v>0</v>
      </c>
      <c r="AI90" s="112">
        <v>0</v>
      </c>
      <c r="AJ90" s="112">
        <v>0</v>
      </c>
      <c r="AK90" s="112">
        <v>5163</v>
      </c>
      <c r="AL90" s="112">
        <v>32</v>
      </c>
      <c r="AM90" s="112">
        <v>0</v>
      </c>
      <c r="AN90" s="112">
        <v>0</v>
      </c>
      <c r="AO90" s="112">
        <v>0</v>
      </c>
      <c r="AP90" s="114">
        <f t="shared" si="30"/>
        <v>5271</v>
      </c>
      <c r="AQ90" s="112">
        <v>0</v>
      </c>
      <c r="AR90" s="112">
        <v>0</v>
      </c>
      <c r="AS90" s="113">
        <f t="shared" si="31"/>
        <v>0</v>
      </c>
      <c r="AT90" s="112">
        <v>0</v>
      </c>
      <c r="AU90" s="114">
        <f t="shared" si="32"/>
        <v>5271</v>
      </c>
      <c r="AV90" s="112">
        <v>176</v>
      </c>
      <c r="AW90" s="112">
        <v>0</v>
      </c>
      <c r="AX90" s="112">
        <f t="shared" si="35"/>
        <v>176</v>
      </c>
      <c r="AY90" s="112">
        <v>520</v>
      </c>
      <c r="AZ90" s="112">
        <v>0</v>
      </c>
      <c r="BA90" s="112">
        <v>0</v>
      </c>
      <c r="BB90" s="112">
        <v>0</v>
      </c>
      <c r="BC90" s="112">
        <f t="shared" si="36"/>
        <v>520</v>
      </c>
      <c r="BD90" s="112">
        <v>0</v>
      </c>
      <c r="BE90" s="112">
        <v>0</v>
      </c>
      <c r="BF90" s="112">
        <f t="shared" si="37"/>
        <v>0</v>
      </c>
      <c r="BG90" s="112">
        <v>0</v>
      </c>
      <c r="BH90" s="112">
        <v>0</v>
      </c>
      <c r="BI90" s="112">
        <v>0</v>
      </c>
      <c r="BJ90" s="112">
        <v>0</v>
      </c>
      <c r="BK90" s="112">
        <f t="shared" si="38"/>
        <v>0</v>
      </c>
      <c r="BL90" s="112">
        <v>0</v>
      </c>
      <c r="BM90" s="112">
        <v>0</v>
      </c>
      <c r="BN90" s="112">
        <v>0</v>
      </c>
      <c r="BO90" s="112">
        <v>0</v>
      </c>
      <c r="BP90" s="112">
        <v>0</v>
      </c>
      <c r="BQ90" s="112">
        <v>0</v>
      </c>
      <c r="BR90" s="112">
        <v>0</v>
      </c>
      <c r="BS90" s="112">
        <v>0</v>
      </c>
      <c r="BT90" s="112">
        <v>0</v>
      </c>
      <c r="BU90" s="112">
        <v>0</v>
      </c>
      <c r="BV90" s="112">
        <v>0</v>
      </c>
      <c r="BW90" s="112">
        <f t="shared" si="39"/>
        <v>0</v>
      </c>
      <c r="BX90" s="112">
        <v>0</v>
      </c>
      <c r="BY90" s="112">
        <v>0</v>
      </c>
      <c r="BZ90" s="112">
        <f t="shared" si="40"/>
        <v>0</v>
      </c>
      <c r="CA90" s="112">
        <v>0</v>
      </c>
      <c r="CB90" s="112">
        <v>0</v>
      </c>
      <c r="CC90" s="112">
        <v>0</v>
      </c>
      <c r="CD90" s="112">
        <f t="shared" si="33"/>
        <v>696</v>
      </c>
      <c r="CE90" s="115">
        <v>5967</v>
      </c>
    </row>
    <row r="91" spans="1:83" s="116" customFormat="1" ht="12" customHeight="1">
      <c r="A91" s="111" t="s">
        <v>97</v>
      </c>
      <c r="B91" s="112">
        <v>0</v>
      </c>
      <c r="C91" s="112">
        <v>0</v>
      </c>
      <c r="D91" s="112">
        <v>0</v>
      </c>
      <c r="E91" s="112">
        <f t="shared" si="34"/>
        <v>0</v>
      </c>
      <c r="F91" s="112">
        <v>0</v>
      </c>
      <c r="G91" s="112">
        <v>0</v>
      </c>
      <c r="H91" s="112">
        <v>0</v>
      </c>
      <c r="I91" s="112">
        <v>0</v>
      </c>
      <c r="J91" s="113">
        <f t="shared" si="29"/>
        <v>0</v>
      </c>
      <c r="K91" s="112">
        <v>0</v>
      </c>
      <c r="L91" s="112">
        <v>0</v>
      </c>
      <c r="M91" s="112">
        <v>0</v>
      </c>
      <c r="N91" s="112">
        <f t="shared" si="28"/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0</v>
      </c>
      <c r="U91" s="112">
        <v>0</v>
      </c>
      <c r="V91" s="112">
        <v>0</v>
      </c>
      <c r="W91" s="112">
        <v>0</v>
      </c>
      <c r="X91" s="112">
        <v>0</v>
      </c>
      <c r="Y91" s="112">
        <v>0</v>
      </c>
      <c r="Z91" s="112">
        <v>0</v>
      </c>
      <c r="AA91" s="112">
        <v>0</v>
      </c>
      <c r="AB91" s="112">
        <v>0</v>
      </c>
      <c r="AC91" s="112">
        <v>0</v>
      </c>
      <c r="AD91" s="112">
        <v>0</v>
      </c>
      <c r="AE91" s="112">
        <v>0</v>
      </c>
      <c r="AF91" s="112">
        <v>0</v>
      </c>
      <c r="AG91" s="112">
        <v>0</v>
      </c>
      <c r="AH91" s="112">
        <v>0</v>
      </c>
      <c r="AI91" s="112">
        <v>0</v>
      </c>
      <c r="AJ91" s="112">
        <v>0</v>
      </c>
      <c r="AK91" s="112">
        <v>50452</v>
      </c>
      <c r="AL91" s="112">
        <v>13154</v>
      </c>
      <c r="AM91" s="112">
        <v>24</v>
      </c>
      <c r="AN91" s="112">
        <v>0</v>
      </c>
      <c r="AO91" s="112">
        <v>0</v>
      </c>
      <c r="AP91" s="114">
        <f t="shared" si="30"/>
        <v>63630</v>
      </c>
      <c r="AQ91" s="112">
        <v>0</v>
      </c>
      <c r="AR91" s="112">
        <v>0</v>
      </c>
      <c r="AS91" s="113">
        <f t="shared" si="31"/>
        <v>0</v>
      </c>
      <c r="AT91" s="112">
        <v>0</v>
      </c>
      <c r="AU91" s="114">
        <f t="shared" si="32"/>
        <v>63630</v>
      </c>
      <c r="AV91" s="112">
        <v>14506</v>
      </c>
      <c r="AW91" s="112">
        <v>0</v>
      </c>
      <c r="AX91" s="112">
        <f t="shared" si="35"/>
        <v>14506</v>
      </c>
      <c r="AY91" s="112">
        <v>10701</v>
      </c>
      <c r="AZ91" s="112">
        <v>0</v>
      </c>
      <c r="BA91" s="112">
        <v>0</v>
      </c>
      <c r="BB91" s="112">
        <v>0</v>
      </c>
      <c r="BC91" s="112">
        <f t="shared" si="36"/>
        <v>10701</v>
      </c>
      <c r="BD91" s="112">
        <v>0</v>
      </c>
      <c r="BE91" s="112">
        <v>0</v>
      </c>
      <c r="BF91" s="112">
        <f t="shared" si="37"/>
        <v>0</v>
      </c>
      <c r="BG91" s="112">
        <v>0</v>
      </c>
      <c r="BH91" s="112">
        <v>0</v>
      </c>
      <c r="BI91" s="112">
        <v>0</v>
      </c>
      <c r="BJ91" s="112">
        <v>0</v>
      </c>
      <c r="BK91" s="112">
        <f t="shared" si="38"/>
        <v>0</v>
      </c>
      <c r="BL91" s="112">
        <v>0</v>
      </c>
      <c r="BM91" s="112">
        <v>0</v>
      </c>
      <c r="BN91" s="112">
        <v>0</v>
      </c>
      <c r="BO91" s="112">
        <v>15</v>
      </c>
      <c r="BP91" s="112">
        <v>0</v>
      </c>
      <c r="BQ91" s="112">
        <v>147</v>
      </c>
      <c r="BR91" s="112">
        <v>0</v>
      </c>
      <c r="BS91" s="112">
        <v>0</v>
      </c>
      <c r="BT91" s="112">
        <v>1180</v>
      </c>
      <c r="BU91" s="112">
        <v>327</v>
      </c>
      <c r="BV91" s="112">
        <v>176</v>
      </c>
      <c r="BW91" s="112">
        <f t="shared" si="39"/>
        <v>1683</v>
      </c>
      <c r="BX91" s="112">
        <v>0</v>
      </c>
      <c r="BY91" s="112">
        <v>0</v>
      </c>
      <c r="BZ91" s="112">
        <f t="shared" si="40"/>
        <v>0</v>
      </c>
      <c r="CA91" s="112">
        <v>0</v>
      </c>
      <c r="CB91" s="112">
        <v>0</v>
      </c>
      <c r="CC91" s="112">
        <v>0</v>
      </c>
      <c r="CD91" s="112">
        <f t="shared" si="33"/>
        <v>27052</v>
      </c>
      <c r="CE91" s="115">
        <v>90682</v>
      </c>
    </row>
    <row r="92" spans="1:83" s="116" customFormat="1" ht="12" customHeight="1">
      <c r="A92" s="111" t="s">
        <v>335</v>
      </c>
      <c r="B92" s="112">
        <v>0</v>
      </c>
      <c r="C92" s="112">
        <v>0</v>
      </c>
      <c r="D92" s="112">
        <v>0</v>
      </c>
      <c r="E92" s="112">
        <f t="shared" si="34"/>
        <v>0</v>
      </c>
      <c r="F92" s="112">
        <v>0</v>
      </c>
      <c r="G92" s="112">
        <v>0</v>
      </c>
      <c r="H92" s="112">
        <v>0</v>
      </c>
      <c r="I92" s="112">
        <v>0</v>
      </c>
      <c r="J92" s="113">
        <f t="shared" si="29"/>
        <v>0</v>
      </c>
      <c r="K92" s="112">
        <v>0</v>
      </c>
      <c r="L92" s="112">
        <v>0</v>
      </c>
      <c r="M92" s="112">
        <v>0</v>
      </c>
      <c r="N92" s="112">
        <f t="shared" si="28"/>
        <v>0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0</v>
      </c>
      <c r="U92" s="112">
        <v>0</v>
      </c>
      <c r="V92" s="112">
        <v>0</v>
      </c>
      <c r="W92" s="112">
        <v>0</v>
      </c>
      <c r="X92" s="112">
        <v>0</v>
      </c>
      <c r="Y92" s="112">
        <v>0</v>
      </c>
      <c r="Z92" s="112">
        <v>0</v>
      </c>
      <c r="AA92" s="112">
        <v>0</v>
      </c>
      <c r="AB92" s="112">
        <v>0</v>
      </c>
      <c r="AC92" s="112">
        <v>0</v>
      </c>
      <c r="AD92" s="112">
        <v>0</v>
      </c>
      <c r="AE92" s="112">
        <v>0</v>
      </c>
      <c r="AF92" s="112">
        <v>0</v>
      </c>
      <c r="AG92" s="112">
        <v>0</v>
      </c>
      <c r="AH92" s="112">
        <v>0</v>
      </c>
      <c r="AI92" s="112">
        <v>0</v>
      </c>
      <c r="AJ92" s="112">
        <v>0</v>
      </c>
      <c r="AK92" s="112">
        <v>0</v>
      </c>
      <c r="AL92" s="112">
        <v>0</v>
      </c>
      <c r="AM92" s="112">
        <v>11518</v>
      </c>
      <c r="AN92" s="112">
        <v>0</v>
      </c>
      <c r="AO92" s="112">
        <v>1359</v>
      </c>
      <c r="AP92" s="114">
        <f t="shared" si="30"/>
        <v>12877</v>
      </c>
      <c r="AQ92" s="112">
        <v>0</v>
      </c>
      <c r="AR92" s="112">
        <v>0</v>
      </c>
      <c r="AS92" s="113">
        <f t="shared" si="31"/>
        <v>0</v>
      </c>
      <c r="AT92" s="112">
        <v>0</v>
      </c>
      <c r="AU92" s="114">
        <f t="shared" si="32"/>
        <v>12877</v>
      </c>
      <c r="AV92" s="112">
        <v>130</v>
      </c>
      <c r="AW92" s="112">
        <v>0</v>
      </c>
      <c r="AX92" s="112">
        <f t="shared" si="35"/>
        <v>130</v>
      </c>
      <c r="AY92" s="112">
        <v>979</v>
      </c>
      <c r="AZ92" s="112">
        <v>0</v>
      </c>
      <c r="BA92" s="112">
        <v>0</v>
      </c>
      <c r="BB92" s="112">
        <v>0</v>
      </c>
      <c r="BC92" s="112">
        <f t="shared" si="36"/>
        <v>979</v>
      </c>
      <c r="BD92" s="112">
        <v>0</v>
      </c>
      <c r="BE92" s="112">
        <v>0</v>
      </c>
      <c r="BF92" s="112">
        <f t="shared" si="37"/>
        <v>0</v>
      </c>
      <c r="BG92" s="112">
        <v>0</v>
      </c>
      <c r="BH92" s="112">
        <v>0</v>
      </c>
      <c r="BI92" s="112">
        <v>0</v>
      </c>
      <c r="BJ92" s="112">
        <v>0</v>
      </c>
      <c r="BK92" s="112">
        <f t="shared" si="38"/>
        <v>0</v>
      </c>
      <c r="BL92" s="112">
        <v>0</v>
      </c>
      <c r="BM92" s="112">
        <v>0</v>
      </c>
      <c r="BN92" s="112">
        <v>0</v>
      </c>
      <c r="BO92" s="112">
        <v>0</v>
      </c>
      <c r="BP92" s="112">
        <v>0</v>
      </c>
      <c r="BQ92" s="112">
        <v>0</v>
      </c>
      <c r="BR92" s="112">
        <v>0</v>
      </c>
      <c r="BS92" s="112">
        <v>0</v>
      </c>
      <c r="BT92" s="112">
        <v>231</v>
      </c>
      <c r="BU92" s="112">
        <v>1</v>
      </c>
      <c r="BV92" s="112">
        <v>0</v>
      </c>
      <c r="BW92" s="112">
        <f t="shared" si="39"/>
        <v>232</v>
      </c>
      <c r="BX92" s="112">
        <v>0</v>
      </c>
      <c r="BY92" s="112">
        <v>0</v>
      </c>
      <c r="BZ92" s="112">
        <f t="shared" si="40"/>
        <v>0</v>
      </c>
      <c r="CA92" s="112">
        <v>0</v>
      </c>
      <c r="CB92" s="112">
        <v>60</v>
      </c>
      <c r="CC92" s="112">
        <v>0</v>
      </c>
      <c r="CD92" s="112">
        <f t="shared" si="33"/>
        <v>1401</v>
      </c>
      <c r="CE92" s="115">
        <v>14278</v>
      </c>
    </row>
    <row r="93" spans="1:83" s="116" customFormat="1" ht="12" customHeight="1">
      <c r="A93" s="111" t="s">
        <v>336</v>
      </c>
      <c r="B93" s="112">
        <v>0</v>
      </c>
      <c r="C93" s="112">
        <v>0</v>
      </c>
      <c r="D93" s="112">
        <v>0</v>
      </c>
      <c r="E93" s="112">
        <f t="shared" si="34"/>
        <v>0</v>
      </c>
      <c r="F93" s="112">
        <v>0</v>
      </c>
      <c r="G93" s="112">
        <v>0</v>
      </c>
      <c r="H93" s="112">
        <v>0</v>
      </c>
      <c r="I93" s="112">
        <v>0</v>
      </c>
      <c r="J93" s="113">
        <f t="shared" si="29"/>
        <v>0</v>
      </c>
      <c r="K93" s="112">
        <v>0</v>
      </c>
      <c r="L93" s="112">
        <v>0</v>
      </c>
      <c r="M93" s="112">
        <v>0</v>
      </c>
      <c r="N93" s="112">
        <f t="shared" ref="N93:N94" si="41">SUM(K93:M93)</f>
        <v>0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0</v>
      </c>
      <c r="U93" s="112">
        <v>0</v>
      </c>
      <c r="V93" s="112">
        <v>0</v>
      </c>
      <c r="W93" s="112">
        <v>0</v>
      </c>
      <c r="X93" s="112">
        <v>0</v>
      </c>
      <c r="Y93" s="112">
        <v>0</v>
      </c>
      <c r="Z93" s="112">
        <v>0</v>
      </c>
      <c r="AA93" s="112">
        <v>0</v>
      </c>
      <c r="AB93" s="112">
        <v>0</v>
      </c>
      <c r="AC93" s="112">
        <v>0</v>
      </c>
      <c r="AD93" s="112">
        <v>0</v>
      </c>
      <c r="AE93" s="112">
        <v>0</v>
      </c>
      <c r="AF93" s="112">
        <v>0</v>
      </c>
      <c r="AG93" s="112">
        <v>0</v>
      </c>
      <c r="AH93" s="112">
        <v>0</v>
      </c>
      <c r="AI93" s="112">
        <v>0</v>
      </c>
      <c r="AJ93" s="112">
        <v>0</v>
      </c>
      <c r="AK93" s="112">
        <v>0</v>
      </c>
      <c r="AL93" s="112">
        <v>635</v>
      </c>
      <c r="AM93" s="112">
        <v>0</v>
      </c>
      <c r="AN93" s="112">
        <v>2363</v>
      </c>
      <c r="AO93" s="112">
        <v>0</v>
      </c>
      <c r="AP93" s="114">
        <f t="shared" si="30"/>
        <v>2998</v>
      </c>
      <c r="AQ93" s="112">
        <v>0</v>
      </c>
      <c r="AR93" s="112">
        <v>0</v>
      </c>
      <c r="AS93" s="113">
        <f t="shared" si="31"/>
        <v>0</v>
      </c>
      <c r="AT93" s="112">
        <v>1</v>
      </c>
      <c r="AU93" s="114">
        <f t="shared" si="32"/>
        <v>2999</v>
      </c>
      <c r="AV93" s="112">
        <v>12</v>
      </c>
      <c r="AW93" s="112">
        <v>78</v>
      </c>
      <c r="AX93" s="112">
        <f t="shared" si="35"/>
        <v>90</v>
      </c>
      <c r="AY93" s="112">
        <v>0</v>
      </c>
      <c r="AZ93" s="112">
        <v>0</v>
      </c>
      <c r="BA93" s="112">
        <v>0</v>
      </c>
      <c r="BB93" s="112">
        <v>36</v>
      </c>
      <c r="BC93" s="112">
        <f t="shared" si="36"/>
        <v>36</v>
      </c>
      <c r="BD93" s="112">
        <v>0</v>
      </c>
      <c r="BE93" s="112">
        <v>0</v>
      </c>
      <c r="BF93" s="112">
        <f t="shared" si="37"/>
        <v>0</v>
      </c>
      <c r="BG93" s="112">
        <v>0</v>
      </c>
      <c r="BH93" s="112">
        <v>0</v>
      </c>
      <c r="BI93" s="112">
        <v>0</v>
      </c>
      <c r="BJ93" s="112">
        <v>0</v>
      </c>
      <c r="BK93" s="112">
        <f t="shared" si="38"/>
        <v>0</v>
      </c>
      <c r="BL93" s="112">
        <v>0</v>
      </c>
      <c r="BM93" s="112">
        <v>0</v>
      </c>
      <c r="BN93" s="112">
        <v>0</v>
      </c>
      <c r="BO93" s="112">
        <v>0</v>
      </c>
      <c r="BP93" s="112">
        <v>0</v>
      </c>
      <c r="BQ93" s="112">
        <v>0</v>
      </c>
      <c r="BR93" s="112">
        <v>0</v>
      </c>
      <c r="BS93" s="112">
        <v>0</v>
      </c>
      <c r="BT93" s="112">
        <v>145</v>
      </c>
      <c r="BU93" s="112">
        <v>89</v>
      </c>
      <c r="BV93" s="112">
        <v>45</v>
      </c>
      <c r="BW93" s="112">
        <f t="shared" si="39"/>
        <v>279</v>
      </c>
      <c r="BX93" s="112">
        <v>0</v>
      </c>
      <c r="BY93" s="112">
        <v>24</v>
      </c>
      <c r="BZ93" s="112">
        <f t="shared" si="40"/>
        <v>24</v>
      </c>
      <c r="CA93" s="112">
        <v>17</v>
      </c>
      <c r="CB93" s="112">
        <v>0</v>
      </c>
      <c r="CC93" s="112">
        <v>0</v>
      </c>
      <c r="CD93" s="112">
        <f t="shared" si="33"/>
        <v>446</v>
      </c>
      <c r="CE93" s="115">
        <v>3445</v>
      </c>
    </row>
    <row r="94" spans="1:83" s="116" customFormat="1" ht="12" customHeight="1">
      <c r="A94" s="117" t="s">
        <v>337</v>
      </c>
      <c r="B94" s="118">
        <v>6</v>
      </c>
      <c r="C94" s="118">
        <v>2</v>
      </c>
      <c r="D94" s="118">
        <v>13</v>
      </c>
      <c r="E94" s="118">
        <f t="shared" si="34"/>
        <v>21</v>
      </c>
      <c r="F94" s="118">
        <v>0</v>
      </c>
      <c r="G94" s="118">
        <v>56</v>
      </c>
      <c r="H94" s="118">
        <v>38</v>
      </c>
      <c r="I94" s="118">
        <v>5</v>
      </c>
      <c r="J94" s="119">
        <f t="shared" si="29"/>
        <v>99</v>
      </c>
      <c r="K94" s="118">
        <v>11</v>
      </c>
      <c r="L94" s="118">
        <v>9</v>
      </c>
      <c r="M94" s="118">
        <v>21</v>
      </c>
      <c r="N94" s="118">
        <f t="shared" si="41"/>
        <v>41</v>
      </c>
      <c r="O94" s="118">
        <v>8</v>
      </c>
      <c r="P94" s="118">
        <v>0</v>
      </c>
      <c r="Q94" s="118">
        <v>16</v>
      </c>
      <c r="R94" s="118">
        <v>2047</v>
      </c>
      <c r="S94" s="118">
        <v>382</v>
      </c>
      <c r="T94" s="118">
        <v>10</v>
      </c>
      <c r="U94" s="118">
        <v>2</v>
      </c>
      <c r="V94" s="118">
        <v>0</v>
      </c>
      <c r="W94" s="118">
        <v>4</v>
      </c>
      <c r="X94" s="118">
        <v>2</v>
      </c>
      <c r="Y94" s="118">
        <v>113</v>
      </c>
      <c r="Z94" s="118">
        <v>54</v>
      </c>
      <c r="AA94" s="118">
        <v>0</v>
      </c>
      <c r="AB94" s="118">
        <v>52</v>
      </c>
      <c r="AC94" s="118">
        <v>2</v>
      </c>
      <c r="AD94" s="118">
        <v>170</v>
      </c>
      <c r="AE94" s="118">
        <v>13</v>
      </c>
      <c r="AF94" s="118">
        <v>1</v>
      </c>
      <c r="AG94" s="118">
        <v>5</v>
      </c>
      <c r="AH94" s="118">
        <v>28</v>
      </c>
      <c r="AI94" s="118">
        <v>3</v>
      </c>
      <c r="AJ94" s="118">
        <v>753</v>
      </c>
      <c r="AK94" s="118">
        <v>524</v>
      </c>
      <c r="AL94" s="118">
        <v>45</v>
      </c>
      <c r="AM94" s="118">
        <v>8</v>
      </c>
      <c r="AN94" s="118">
        <v>724</v>
      </c>
      <c r="AO94" s="118">
        <v>132</v>
      </c>
      <c r="AP94" s="120">
        <f t="shared" si="30"/>
        <v>5139</v>
      </c>
      <c r="AQ94" s="118">
        <v>63</v>
      </c>
      <c r="AR94" s="118">
        <v>52</v>
      </c>
      <c r="AS94" s="119">
        <f t="shared" si="31"/>
        <v>115</v>
      </c>
      <c r="AT94" s="118">
        <v>1084</v>
      </c>
      <c r="AU94" s="120">
        <f t="shared" si="32"/>
        <v>6437</v>
      </c>
      <c r="AV94" s="118">
        <v>28</v>
      </c>
      <c r="AW94" s="118">
        <v>389</v>
      </c>
      <c r="AX94" s="118">
        <f t="shared" si="35"/>
        <v>417</v>
      </c>
      <c r="AY94" s="118">
        <v>135</v>
      </c>
      <c r="AZ94" s="118">
        <v>136</v>
      </c>
      <c r="BA94" s="118">
        <v>2</v>
      </c>
      <c r="BB94" s="118">
        <v>155</v>
      </c>
      <c r="BC94" s="118">
        <f t="shared" si="36"/>
        <v>428</v>
      </c>
      <c r="BD94" s="118">
        <v>4</v>
      </c>
      <c r="BE94" s="118">
        <v>7</v>
      </c>
      <c r="BF94" s="118">
        <f t="shared" si="37"/>
        <v>11</v>
      </c>
      <c r="BG94" s="118">
        <v>2</v>
      </c>
      <c r="BH94" s="118">
        <v>78</v>
      </c>
      <c r="BI94" s="118">
        <v>3</v>
      </c>
      <c r="BJ94" s="118">
        <v>99</v>
      </c>
      <c r="BK94" s="118">
        <f t="shared" si="38"/>
        <v>182</v>
      </c>
      <c r="BL94" s="118">
        <v>319</v>
      </c>
      <c r="BM94" s="118">
        <v>136</v>
      </c>
      <c r="BN94" s="118">
        <v>298</v>
      </c>
      <c r="BO94" s="118">
        <v>498</v>
      </c>
      <c r="BP94" s="118">
        <v>350</v>
      </c>
      <c r="BQ94" s="118">
        <v>619</v>
      </c>
      <c r="BR94" s="118">
        <v>245</v>
      </c>
      <c r="BS94" s="118">
        <v>23</v>
      </c>
      <c r="BT94" s="118">
        <v>714</v>
      </c>
      <c r="BU94" s="118">
        <v>1327</v>
      </c>
      <c r="BV94" s="118">
        <v>3319</v>
      </c>
      <c r="BW94" s="118">
        <f t="shared" si="39"/>
        <v>5360</v>
      </c>
      <c r="BX94" s="118">
        <v>35</v>
      </c>
      <c r="BY94" s="118">
        <v>11619</v>
      </c>
      <c r="BZ94" s="118">
        <f t="shared" si="40"/>
        <v>11654</v>
      </c>
      <c r="CA94" s="118">
        <v>201</v>
      </c>
      <c r="CB94" s="118">
        <v>150</v>
      </c>
      <c r="CC94" s="118">
        <v>0</v>
      </c>
      <c r="CD94" s="118">
        <f t="shared" si="33"/>
        <v>20891</v>
      </c>
      <c r="CE94" s="121">
        <v>27349</v>
      </c>
    </row>
    <row r="95" spans="1:83" s="116" customFormat="1" ht="12" customHeight="1">
      <c r="A95" s="50" t="s">
        <v>394</v>
      </c>
      <c r="B95" s="122">
        <f>SUM(B96:B98)</f>
        <v>47</v>
      </c>
      <c r="C95" s="122">
        <f t="shared" ref="C95:AI95" si="42">SUM(C96:C98)</f>
        <v>117</v>
      </c>
      <c r="D95" s="122">
        <f t="shared" si="42"/>
        <v>6</v>
      </c>
      <c r="E95" s="122">
        <f t="shared" si="42"/>
        <v>170</v>
      </c>
      <c r="F95" s="122">
        <f t="shared" si="42"/>
        <v>4</v>
      </c>
      <c r="G95" s="122">
        <f t="shared" si="42"/>
        <v>2030</v>
      </c>
      <c r="H95" s="122">
        <f t="shared" si="42"/>
        <v>980</v>
      </c>
      <c r="I95" s="122">
        <f t="shared" si="42"/>
        <v>210</v>
      </c>
      <c r="J95" s="123">
        <f t="shared" si="42"/>
        <v>3224</v>
      </c>
      <c r="K95" s="122">
        <f t="shared" si="42"/>
        <v>0</v>
      </c>
      <c r="L95" s="122">
        <f t="shared" si="42"/>
        <v>4</v>
      </c>
      <c r="M95" s="122">
        <f t="shared" si="42"/>
        <v>5</v>
      </c>
      <c r="N95" s="122">
        <f t="shared" si="42"/>
        <v>9</v>
      </c>
      <c r="O95" s="122">
        <f t="shared" si="42"/>
        <v>0</v>
      </c>
      <c r="P95" s="122">
        <f t="shared" si="42"/>
        <v>0</v>
      </c>
      <c r="Q95" s="122">
        <f t="shared" si="42"/>
        <v>24</v>
      </c>
      <c r="R95" s="122">
        <f t="shared" si="42"/>
        <v>0</v>
      </c>
      <c r="S95" s="122">
        <f t="shared" si="42"/>
        <v>0</v>
      </c>
      <c r="T95" s="122">
        <f t="shared" si="42"/>
        <v>0</v>
      </c>
      <c r="U95" s="122">
        <f t="shared" si="42"/>
        <v>15</v>
      </c>
      <c r="V95" s="122">
        <f t="shared" si="42"/>
        <v>15</v>
      </c>
      <c r="W95" s="122">
        <f t="shared" si="42"/>
        <v>12</v>
      </c>
      <c r="X95" s="122">
        <f t="shared" si="42"/>
        <v>20</v>
      </c>
      <c r="Y95" s="122">
        <f t="shared" si="42"/>
        <v>53</v>
      </c>
      <c r="Z95" s="122">
        <f t="shared" si="42"/>
        <v>2</v>
      </c>
      <c r="AA95" s="122">
        <f t="shared" si="42"/>
        <v>0</v>
      </c>
      <c r="AB95" s="122">
        <f t="shared" si="42"/>
        <v>0</v>
      </c>
      <c r="AC95" s="122">
        <f t="shared" si="42"/>
        <v>0</v>
      </c>
      <c r="AD95" s="122">
        <f t="shared" si="42"/>
        <v>19</v>
      </c>
      <c r="AE95" s="122">
        <f t="shared" si="42"/>
        <v>117</v>
      </c>
      <c r="AF95" s="122">
        <f t="shared" si="42"/>
        <v>941</v>
      </c>
      <c r="AG95" s="122">
        <f t="shared" si="42"/>
        <v>37</v>
      </c>
      <c r="AH95" s="122">
        <f t="shared" si="42"/>
        <v>47</v>
      </c>
      <c r="AI95" s="122">
        <f t="shared" si="42"/>
        <v>12</v>
      </c>
      <c r="AJ95" s="122">
        <f t="shared" ref="AJ95:BW95" si="43">SUM(AJ96:AJ98)</f>
        <v>68</v>
      </c>
      <c r="AK95" s="122">
        <f t="shared" si="43"/>
        <v>238</v>
      </c>
      <c r="AL95" s="122">
        <f t="shared" si="43"/>
        <v>26</v>
      </c>
      <c r="AM95" s="122">
        <f t="shared" si="43"/>
        <v>226</v>
      </c>
      <c r="AN95" s="122">
        <f t="shared" si="43"/>
        <v>11</v>
      </c>
      <c r="AO95" s="122">
        <f t="shared" si="43"/>
        <v>0</v>
      </c>
      <c r="AP95" s="124">
        <f t="shared" si="43"/>
        <v>1892</v>
      </c>
      <c r="AQ95" s="122">
        <f t="shared" si="43"/>
        <v>0</v>
      </c>
      <c r="AR95" s="122">
        <f t="shared" si="43"/>
        <v>3920</v>
      </c>
      <c r="AS95" s="123">
        <f t="shared" si="43"/>
        <v>3920</v>
      </c>
      <c r="AT95" s="122">
        <f t="shared" si="43"/>
        <v>46711</v>
      </c>
      <c r="AU95" s="124">
        <f t="shared" si="43"/>
        <v>55747</v>
      </c>
      <c r="AV95" s="122">
        <f t="shared" si="43"/>
        <v>425</v>
      </c>
      <c r="AW95" s="122">
        <f t="shared" si="43"/>
        <v>441</v>
      </c>
      <c r="AX95" s="122">
        <f t="shared" si="43"/>
        <v>866</v>
      </c>
      <c r="AY95" s="122">
        <f t="shared" si="43"/>
        <v>318</v>
      </c>
      <c r="AZ95" s="122">
        <f t="shared" si="43"/>
        <v>5</v>
      </c>
      <c r="BA95" s="122">
        <f t="shared" si="43"/>
        <v>2</v>
      </c>
      <c r="BB95" s="122">
        <f t="shared" si="43"/>
        <v>840</v>
      </c>
      <c r="BC95" s="122">
        <f t="shared" si="43"/>
        <v>1165</v>
      </c>
      <c r="BD95" s="122">
        <f t="shared" si="43"/>
        <v>188</v>
      </c>
      <c r="BE95" s="122">
        <f t="shared" si="43"/>
        <v>194</v>
      </c>
      <c r="BF95" s="122">
        <f t="shared" si="43"/>
        <v>382</v>
      </c>
      <c r="BG95" s="122">
        <f t="shared" si="43"/>
        <v>13</v>
      </c>
      <c r="BH95" s="122">
        <f t="shared" si="43"/>
        <v>206</v>
      </c>
      <c r="BI95" s="122">
        <f t="shared" si="43"/>
        <v>3492</v>
      </c>
      <c r="BJ95" s="122">
        <f t="shared" si="43"/>
        <v>581</v>
      </c>
      <c r="BK95" s="122">
        <f t="shared" si="43"/>
        <v>4292</v>
      </c>
      <c r="BL95" s="122">
        <f t="shared" si="43"/>
        <v>1057</v>
      </c>
      <c r="BM95" s="122">
        <f t="shared" si="43"/>
        <v>1083</v>
      </c>
      <c r="BN95" s="122">
        <f t="shared" si="43"/>
        <v>141</v>
      </c>
      <c r="BO95" s="122">
        <f t="shared" si="43"/>
        <v>500</v>
      </c>
      <c r="BP95" s="122">
        <f t="shared" si="43"/>
        <v>3</v>
      </c>
      <c r="BQ95" s="122">
        <f t="shared" si="43"/>
        <v>127</v>
      </c>
      <c r="BR95" s="122">
        <f t="shared" si="43"/>
        <v>1608</v>
      </c>
      <c r="BS95" s="122">
        <f t="shared" si="43"/>
        <v>5</v>
      </c>
      <c r="BT95" s="122">
        <f t="shared" si="43"/>
        <v>9690</v>
      </c>
      <c r="BU95" s="122">
        <f t="shared" si="43"/>
        <v>777</v>
      </c>
      <c r="BV95" s="122">
        <f t="shared" si="43"/>
        <v>2090</v>
      </c>
      <c r="BW95" s="122">
        <f t="shared" si="43"/>
        <v>12557</v>
      </c>
      <c r="BX95" s="122">
        <f t="shared" ref="BX95:CE95" si="44">SUM(BX96:BX98)</f>
        <v>272</v>
      </c>
      <c r="BY95" s="122">
        <f t="shared" si="44"/>
        <v>0</v>
      </c>
      <c r="BZ95" s="122">
        <f t="shared" si="44"/>
        <v>272</v>
      </c>
      <c r="CA95" s="122">
        <f t="shared" si="44"/>
        <v>51</v>
      </c>
      <c r="CB95" s="122">
        <f t="shared" si="44"/>
        <v>396</v>
      </c>
      <c r="CC95" s="122">
        <f t="shared" si="44"/>
        <v>0</v>
      </c>
      <c r="CD95" s="122">
        <f t="shared" si="44"/>
        <v>24505</v>
      </c>
      <c r="CE95" s="125">
        <f t="shared" si="44"/>
        <v>80422</v>
      </c>
    </row>
    <row r="96" spans="1:83" s="116" customFormat="1" ht="12" customHeight="1">
      <c r="A96" s="127" t="s">
        <v>341</v>
      </c>
      <c r="B96" s="112">
        <v>12</v>
      </c>
      <c r="C96" s="112">
        <v>26</v>
      </c>
      <c r="D96" s="112">
        <v>2</v>
      </c>
      <c r="E96" s="112">
        <f>SUM(B96:D96)</f>
        <v>40</v>
      </c>
      <c r="F96" s="112">
        <v>1</v>
      </c>
      <c r="G96" s="112">
        <v>278</v>
      </c>
      <c r="H96" s="112">
        <v>194</v>
      </c>
      <c r="I96" s="112">
        <v>26</v>
      </c>
      <c r="J96" s="113">
        <f>SUM(F96,G96,H96,I96)</f>
        <v>499</v>
      </c>
      <c r="K96" s="112">
        <v>0</v>
      </c>
      <c r="L96" s="112">
        <v>0</v>
      </c>
      <c r="M96" s="112">
        <v>4</v>
      </c>
      <c r="N96" s="112">
        <f>SUM(K96:M96)</f>
        <v>4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0</v>
      </c>
      <c r="U96" s="112">
        <v>8</v>
      </c>
      <c r="V96" s="112">
        <v>0</v>
      </c>
      <c r="W96" s="112">
        <v>0</v>
      </c>
      <c r="X96" s="112">
        <v>20</v>
      </c>
      <c r="Y96" s="112">
        <v>53</v>
      </c>
      <c r="Z96" s="112">
        <v>0</v>
      </c>
      <c r="AA96" s="112">
        <v>0</v>
      </c>
      <c r="AB96" s="112">
        <v>0</v>
      </c>
      <c r="AC96" s="112">
        <v>0</v>
      </c>
      <c r="AD96" s="112">
        <v>4</v>
      </c>
      <c r="AE96" s="112">
        <v>21</v>
      </c>
      <c r="AF96" s="112">
        <v>10</v>
      </c>
      <c r="AG96" s="112">
        <v>25</v>
      </c>
      <c r="AH96" s="112">
        <v>47</v>
      </c>
      <c r="AI96" s="112">
        <v>4</v>
      </c>
      <c r="AJ96" s="112">
        <v>49</v>
      </c>
      <c r="AK96" s="112">
        <v>238</v>
      </c>
      <c r="AL96" s="112">
        <v>19</v>
      </c>
      <c r="AM96" s="112">
        <v>226</v>
      </c>
      <c r="AN96" s="112">
        <v>8</v>
      </c>
      <c r="AO96" s="112">
        <v>0</v>
      </c>
      <c r="AP96" s="114">
        <f>SUM(AO96,AN96,AM96,AL96,AK96,AJ96,AI96,AH96,AG96,AF96,AE96,AD96,AC96,AB96,AA96,Z96,Y96,X96,W96,V96,U96,T96,S96,R96,Q96,P96,O96,M96,L96,K96)</f>
        <v>736</v>
      </c>
      <c r="AQ96" s="112">
        <v>0</v>
      </c>
      <c r="AR96" s="112">
        <v>0</v>
      </c>
      <c r="AS96" s="113">
        <f>SUM(AQ96,AR96)</f>
        <v>0</v>
      </c>
      <c r="AT96" s="112">
        <v>20399</v>
      </c>
      <c r="AU96" s="114">
        <f>SUM(AT96,AS96,AP96,J96)</f>
        <v>21634</v>
      </c>
      <c r="AV96" s="112">
        <v>415</v>
      </c>
      <c r="AW96" s="112">
        <v>417</v>
      </c>
      <c r="AX96" s="112">
        <f>SUM(AV96:AW96)</f>
        <v>832</v>
      </c>
      <c r="AY96" s="112">
        <v>18</v>
      </c>
      <c r="AZ96" s="112">
        <v>5</v>
      </c>
      <c r="BA96" s="112">
        <v>2</v>
      </c>
      <c r="BB96" s="112">
        <v>204</v>
      </c>
      <c r="BC96" s="112">
        <f>SUM(AY96:BB96)</f>
        <v>229</v>
      </c>
      <c r="BD96" s="112">
        <v>163</v>
      </c>
      <c r="BE96" s="112">
        <v>0</v>
      </c>
      <c r="BF96" s="112">
        <f>SUM(BD96:BE96)</f>
        <v>163</v>
      </c>
      <c r="BG96" s="112">
        <v>13</v>
      </c>
      <c r="BH96" s="112">
        <v>206</v>
      </c>
      <c r="BI96" s="112">
        <v>2</v>
      </c>
      <c r="BJ96" s="112">
        <v>581</v>
      </c>
      <c r="BK96" s="112">
        <f>BG96+BH96+BI96+BJ96</f>
        <v>802</v>
      </c>
      <c r="BL96" s="112">
        <v>289</v>
      </c>
      <c r="BM96" s="112">
        <v>345</v>
      </c>
      <c r="BN96" s="112">
        <v>35</v>
      </c>
      <c r="BO96" s="112">
        <v>117</v>
      </c>
      <c r="BP96" s="112">
        <v>0</v>
      </c>
      <c r="BQ96" s="112">
        <v>125</v>
      </c>
      <c r="BR96" s="112">
        <v>1167</v>
      </c>
      <c r="BS96" s="112">
        <v>0</v>
      </c>
      <c r="BT96" s="112">
        <v>2527</v>
      </c>
      <c r="BU96" s="112">
        <v>597</v>
      </c>
      <c r="BV96" s="112">
        <v>970</v>
      </c>
      <c r="BW96" s="112">
        <f>BT96+BU96+BV96</f>
        <v>4094</v>
      </c>
      <c r="BX96" s="112">
        <v>272</v>
      </c>
      <c r="BY96" s="112">
        <v>0</v>
      </c>
      <c r="BZ96" s="112">
        <f>BX96+BY96</f>
        <v>272</v>
      </c>
      <c r="CA96" s="112">
        <v>6</v>
      </c>
      <c r="CB96" s="112">
        <v>291</v>
      </c>
      <c r="CC96" s="112">
        <v>0</v>
      </c>
      <c r="CD96" s="112">
        <f>SUM(CC96,CB96,CA96,BZ96,BW96,BS96,BR96,BQ96,BP96,BO96,BN96,BM96,BL96,BK96,BF96,BC96,AX96)</f>
        <v>8767</v>
      </c>
      <c r="CE96" s="115">
        <v>30441</v>
      </c>
    </row>
    <row r="97" spans="1:83" s="116" customFormat="1" ht="12" customHeight="1">
      <c r="A97" s="127" t="s">
        <v>342</v>
      </c>
      <c r="B97" s="112">
        <v>0</v>
      </c>
      <c r="C97" s="112">
        <v>0</v>
      </c>
      <c r="D97" s="112">
        <v>0</v>
      </c>
      <c r="E97" s="112">
        <f>SUM(B97:D97)</f>
        <v>0</v>
      </c>
      <c r="F97" s="112">
        <v>0</v>
      </c>
      <c r="G97" s="112">
        <v>1575</v>
      </c>
      <c r="H97" s="112">
        <v>779</v>
      </c>
      <c r="I97" s="112">
        <v>106</v>
      </c>
      <c r="J97" s="113">
        <f>SUM(F97,G97,H97,I97)</f>
        <v>2460</v>
      </c>
      <c r="K97" s="112">
        <v>0</v>
      </c>
      <c r="L97" s="112">
        <v>0</v>
      </c>
      <c r="M97" s="112">
        <v>0</v>
      </c>
      <c r="N97" s="112">
        <f>SUM(K97:M97)</f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0</v>
      </c>
      <c r="U97" s="112">
        <v>0</v>
      </c>
      <c r="V97" s="112">
        <v>0</v>
      </c>
      <c r="W97" s="112">
        <v>0</v>
      </c>
      <c r="X97" s="112">
        <v>0</v>
      </c>
      <c r="Y97" s="112">
        <v>0</v>
      </c>
      <c r="Z97" s="112">
        <v>0</v>
      </c>
      <c r="AA97" s="112">
        <v>0</v>
      </c>
      <c r="AB97" s="112">
        <v>0</v>
      </c>
      <c r="AC97" s="112">
        <v>0</v>
      </c>
      <c r="AD97" s="112">
        <v>0</v>
      </c>
      <c r="AE97" s="112">
        <v>82</v>
      </c>
      <c r="AF97" s="112">
        <v>37</v>
      </c>
      <c r="AG97" s="112">
        <v>0</v>
      </c>
      <c r="AH97" s="112">
        <v>0</v>
      </c>
      <c r="AI97" s="112">
        <v>0</v>
      </c>
      <c r="AJ97" s="112">
        <v>0</v>
      </c>
      <c r="AK97" s="112">
        <v>0</v>
      </c>
      <c r="AL97" s="112">
        <v>0</v>
      </c>
      <c r="AM97" s="112">
        <v>0</v>
      </c>
      <c r="AN97" s="112">
        <v>0</v>
      </c>
      <c r="AO97" s="112">
        <v>0</v>
      </c>
      <c r="AP97" s="114">
        <f>SUM(AO97,AN97,AM97,AL97,AK97,AJ97,AI97,AH97,AG97,AF97,AE97,AD97,AC97,AB97,AA97,Z97,Y97,X97,W97,V97,U97,T97,S97,R97,Q97,P97,O97,M97,L97,K97)</f>
        <v>119</v>
      </c>
      <c r="AQ97" s="112">
        <v>0</v>
      </c>
      <c r="AR97" s="112">
        <v>3920</v>
      </c>
      <c r="AS97" s="113">
        <f>SUM(AQ97,AR97)</f>
        <v>3920</v>
      </c>
      <c r="AT97" s="112">
        <v>9406</v>
      </c>
      <c r="AU97" s="114">
        <f>SUM(AT97,AS97,AP97,J97)</f>
        <v>15905</v>
      </c>
      <c r="AV97" s="112">
        <v>0</v>
      </c>
      <c r="AW97" s="112">
        <v>0</v>
      </c>
      <c r="AX97" s="112">
        <f>SUM(AV97:AW97)</f>
        <v>0</v>
      </c>
      <c r="AY97" s="112">
        <v>295</v>
      </c>
      <c r="AZ97" s="112">
        <v>0</v>
      </c>
      <c r="BA97" s="112">
        <v>0</v>
      </c>
      <c r="BB97" s="112">
        <v>229</v>
      </c>
      <c r="BC97" s="112">
        <f>SUM(AY97:BB97)</f>
        <v>524</v>
      </c>
      <c r="BD97" s="112">
        <v>0</v>
      </c>
      <c r="BE97" s="112">
        <v>0</v>
      </c>
      <c r="BF97" s="112">
        <f>SUM(BD97:BE97)</f>
        <v>0</v>
      </c>
      <c r="BG97" s="112">
        <v>0</v>
      </c>
      <c r="BH97" s="112">
        <v>0</v>
      </c>
      <c r="BI97" s="112">
        <v>809</v>
      </c>
      <c r="BJ97" s="112">
        <v>0</v>
      </c>
      <c r="BK97" s="112">
        <f>BG97+BH97+BI97+BJ97</f>
        <v>809</v>
      </c>
      <c r="BL97" s="112">
        <v>0</v>
      </c>
      <c r="BM97" s="112">
        <v>0</v>
      </c>
      <c r="BN97" s="112">
        <v>0</v>
      </c>
      <c r="BO97" s="112">
        <v>0</v>
      </c>
      <c r="BP97" s="112">
        <v>0</v>
      </c>
      <c r="BQ97" s="112">
        <v>0</v>
      </c>
      <c r="BR97" s="112">
        <v>0</v>
      </c>
      <c r="BS97" s="112">
        <v>0</v>
      </c>
      <c r="BT97" s="112">
        <v>6080</v>
      </c>
      <c r="BU97" s="112">
        <v>48</v>
      </c>
      <c r="BV97" s="112">
        <v>23</v>
      </c>
      <c r="BW97" s="112">
        <f>BT97+BU97+BV97</f>
        <v>6151</v>
      </c>
      <c r="BX97" s="112">
        <v>0</v>
      </c>
      <c r="BY97" s="112">
        <v>0</v>
      </c>
      <c r="BZ97" s="112">
        <f>BX97+BY97</f>
        <v>0</v>
      </c>
      <c r="CA97" s="112">
        <v>0</v>
      </c>
      <c r="CB97" s="112">
        <v>99</v>
      </c>
      <c r="CC97" s="112">
        <v>0</v>
      </c>
      <c r="CD97" s="112">
        <f>SUM(CC97,CB97,CA97,BZ97,BW97,BS97,BR97,BQ97,BP97,BO97,BN97,BM97,BL97,BK97,BF97,BC97,AX97)</f>
        <v>7583</v>
      </c>
      <c r="CE97" s="115">
        <v>23488</v>
      </c>
    </row>
    <row r="98" spans="1:83" s="116" customFormat="1" ht="12" customHeight="1">
      <c r="A98" s="128" t="s">
        <v>343</v>
      </c>
      <c r="B98" s="118">
        <v>35</v>
      </c>
      <c r="C98" s="118">
        <v>91</v>
      </c>
      <c r="D98" s="118">
        <v>4</v>
      </c>
      <c r="E98" s="118">
        <f>SUM(B98:D98)</f>
        <v>130</v>
      </c>
      <c r="F98" s="118">
        <v>3</v>
      </c>
      <c r="G98" s="118">
        <v>177</v>
      </c>
      <c r="H98" s="118">
        <v>7</v>
      </c>
      <c r="I98" s="118">
        <v>78</v>
      </c>
      <c r="J98" s="119">
        <f>SUM(F98,G98,H98,I98)</f>
        <v>265</v>
      </c>
      <c r="K98" s="118">
        <v>0</v>
      </c>
      <c r="L98" s="118">
        <v>4</v>
      </c>
      <c r="M98" s="118">
        <v>1</v>
      </c>
      <c r="N98" s="118">
        <f>SUM(K98:M98)</f>
        <v>5</v>
      </c>
      <c r="O98" s="118">
        <v>0</v>
      </c>
      <c r="P98" s="118">
        <v>0</v>
      </c>
      <c r="Q98" s="118">
        <v>24</v>
      </c>
      <c r="R98" s="118">
        <v>0</v>
      </c>
      <c r="S98" s="118">
        <v>0</v>
      </c>
      <c r="T98" s="118">
        <v>0</v>
      </c>
      <c r="U98" s="118">
        <v>7</v>
      </c>
      <c r="V98" s="118">
        <v>15</v>
      </c>
      <c r="W98" s="118">
        <v>12</v>
      </c>
      <c r="X98" s="118">
        <v>0</v>
      </c>
      <c r="Y98" s="118">
        <v>0</v>
      </c>
      <c r="Z98" s="118">
        <v>2</v>
      </c>
      <c r="AA98" s="118">
        <v>0</v>
      </c>
      <c r="AB98" s="118">
        <v>0</v>
      </c>
      <c r="AC98" s="118">
        <v>0</v>
      </c>
      <c r="AD98" s="118">
        <v>15</v>
      </c>
      <c r="AE98" s="118">
        <v>14</v>
      </c>
      <c r="AF98" s="118">
        <v>894</v>
      </c>
      <c r="AG98" s="118">
        <v>12</v>
      </c>
      <c r="AH98" s="118">
        <v>0</v>
      </c>
      <c r="AI98" s="118">
        <v>8</v>
      </c>
      <c r="AJ98" s="118">
        <v>19</v>
      </c>
      <c r="AK98" s="118">
        <v>0</v>
      </c>
      <c r="AL98" s="118">
        <v>7</v>
      </c>
      <c r="AM98" s="118">
        <v>0</v>
      </c>
      <c r="AN98" s="118">
        <v>3</v>
      </c>
      <c r="AO98" s="118">
        <v>0</v>
      </c>
      <c r="AP98" s="120">
        <f>SUM(AO98,AN98,AM98,AL98,AK98,AJ98,AI98,AH98,AG98,AF98,AE98,AD98,AC98,AB98,AA98,Z98,Y98,X98,W98,V98,U98,T98,S98,R98,Q98,P98,O98,M98,L98,K98)</f>
        <v>1037</v>
      </c>
      <c r="AQ98" s="118">
        <v>0</v>
      </c>
      <c r="AR98" s="118">
        <v>0</v>
      </c>
      <c r="AS98" s="119">
        <f>SUM(AQ98,AR98)</f>
        <v>0</v>
      </c>
      <c r="AT98" s="118">
        <v>16906</v>
      </c>
      <c r="AU98" s="120">
        <f>SUM(AT98,AS98,AP98,J98)</f>
        <v>18208</v>
      </c>
      <c r="AV98" s="118">
        <v>10</v>
      </c>
      <c r="AW98" s="118">
        <v>24</v>
      </c>
      <c r="AX98" s="118">
        <f>SUM(AV98:AW98)</f>
        <v>34</v>
      </c>
      <c r="AY98" s="118">
        <v>5</v>
      </c>
      <c r="AZ98" s="118">
        <v>0</v>
      </c>
      <c r="BA98" s="118">
        <v>0</v>
      </c>
      <c r="BB98" s="118">
        <v>407</v>
      </c>
      <c r="BC98" s="118">
        <f>SUM(AY98:BB98)</f>
        <v>412</v>
      </c>
      <c r="BD98" s="118">
        <v>25</v>
      </c>
      <c r="BE98" s="118">
        <v>194</v>
      </c>
      <c r="BF98" s="118">
        <f>SUM(BD98:BE98)</f>
        <v>219</v>
      </c>
      <c r="BG98" s="118">
        <v>0</v>
      </c>
      <c r="BH98" s="118">
        <v>0</v>
      </c>
      <c r="BI98" s="118">
        <v>2681</v>
      </c>
      <c r="BJ98" s="118">
        <v>0</v>
      </c>
      <c r="BK98" s="118">
        <f>BG98+BH98+BI98+BJ98</f>
        <v>2681</v>
      </c>
      <c r="BL98" s="118">
        <v>768</v>
      </c>
      <c r="BM98" s="118">
        <v>738</v>
      </c>
      <c r="BN98" s="118">
        <v>106</v>
      </c>
      <c r="BO98" s="118">
        <v>383</v>
      </c>
      <c r="BP98" s="118">
        <v>3</v>
      </c>
      <c r="BQ98" s="118">
        <v>2</v>
      </c>
      <c r="BR98" s="118">
        <v>441</v>
      </c>
      <c r="BS98" s="118">
        <v>5</v>
      </c>
      <c r="BT98" s="118">
        <v>1083</v>
      </c>
      <c r="BU98" s="118">
        <v>132</v>
      </c>
      <c r="BV98" s="118">
        <v>1097</v>
      </c>
      <c r="BW98" s="118">
        <f>BT98+BU98+BV98</f>
        <v>2312</v>
      </c>
      <c r="BX98" s="118">
        <v>0</v>
      </c>
      <c r="BY98" s="118">
        <v>0</v>
      </c>
      <c r="BZ98" s="118">
        <f>BX98+BY98</f>
        <v>0</v>
      </c>
      <c r="CA98" s="118">
        <v>45</v>
      </c>
      <c r="CB98" s="118">
        <v>6</v>
      </c>
      <c r="CC98" s="118">
        <v>0</v>
      </c>
      <c r="CD98" s="118">
        <f>SUM(CC98,CB98,CA98,BZ98,BW98,BS98,BR98,BQ98,BP98,BO98,BN98,BM98,BL98,BK98,BF98,BC98,AX98)</f>
        <v>8155</v>
      </c>
      <c r="CE98" s="121">
        <v>26493</v>
      </c>
    </row>
    <row r="99" spans="1:83" s="116" customFormat="1" ht="12" customHeight="1">
      <c r="A99" s="50" t="s">
        <v>395</v>
      </c>
      <c r="B99" s="122">
        <f t="shared" ref="B99:AG99" si="45">SUM(B100,B110,B128,B139)</f>
        <v>12304</v>
      </c>
      <c r="C99" s="122">
        <f t="shared" si="45"/>
        <v>5725</v>
      </c>
      <c r="D99" s="122">
        <f t="shared" si="45"/>
        <v>1373</v>
      </c>
      <c r="E99" s="122">
        <f t="shared" si="45"/>
        <v>19402</v>
      </c>
      <c r="F99" s="122">
        <f t="shared" si="45"/>
        <v>3652</v>
      </c>
      <c r="G99" s="122">
        <f t="shared" si="45"/>
        <v>29968</v>
      </c>
      <c r="H99" s="122">
        <f t="shared" si="45"/>
        <v>10646</v>
      </c>
      <c r="I99" s="122">
        <f t="shared" si="45"/>
        <v>2796</v>
      </c>
      <c r="J99" s="123">
        <f t="shared" si="45"/>
        <v>47062</v>
      </c>
      <c r="K99" s="122">
        <f t="shared" si="45"/>
        <v>21731</v>
      </c>
      <c r="L99" s="122">
        <f t="shared" si="45"/>
        <v>8317</v>
      </c>
      <c r="M99" s="122">
        <f t="shared" si="45"/>
        <v>29461</v>
      </c>
      <c r="N99" s="122">
        <f t="shared" si="45"/>
        <v>59509</v>
      </c>
      <c r="O99" s="122">
        <f t="shared" si="45"/>
        <v>12849</v>
      </c>
      <c r="P99" s="122">
        <f t="shared" si="45"/>
        <v>2340</v>
      </c>
      <c r="Q99" s="122">
        <f t="shared" si="45"/>
        <v>5892</v>
      </c>
      <c r="R99" s="122">
        <f t="shared" si="45"/>
        <v>4507</v>
      </c>
      <c r="S99" s="122">
        <f t="shared" si="45"/>
        <v>3837</v>
      </c>
      <c r="T99" s="122">
        <f t="shared" si="45"/>
        <v>3046</v>
      </c>
      <c r="U99" s="122">
        <f t="shared" si="45"/>
        <v>14120</v>
      </c>
      <c r="V99" s="122">
        <f t="shared" si="45"/>
        <v>3116</v>
      </c>
      <c r="W99" s="122">
        <f t="shared" si="45"/>
        <v>9147</v>
      </c>
      <c r="X99" s="122">
        <f t="shared" si="45"/>
        <v>3707</v>
      </c>
      <c r="Y99" s="122">
        <f t="shared" si="45"/>
        <v>17253</v>
      </c>
      <c r="Z99" s="122">
        <f t="shared" si="45"/>
        <v>11203</v>
      </c>
      <c r="AA99" s="122">
        <f t="shared" si="45"/>
        <v>5095</v>
      </c>
      <c r="AB99" s="122">
        <f t="shared" si="45"/>
        <v>11795</v>
      </c>
      <c r="AC99" s="122">
        <f t="shared" si="45"/>
        <v>11177</v>
      </c>
      <c r="AD99" s="122">
        <f t="shared" si="45"/>
        <v>14420</v>
      </c>
      <c r="AE99" s="122">
        <f t="shared" si="45"/>
        <v>27595</v>
      </c>
      <c r="AF99" s="122">
        <f t="shared" si="45"/>
        <v>8363</v>
      </c>
      <c r="AG99" s="122">
        <f t="shared" si="45"/>
        <v>9517</v>
      </c>
      <c r="AH99" s="122">
        <f t="shared" ref="AH99:BM99" si="46">SUM(AH100,AH110,AH128,AH139)</f>
        <v>10570</v>
      </c>
      <c r="AI99" s="122">
        <f t="shared" si="46"/>
        <v>10180</v>
      </c>
      <c r="AJ99" s="122">
        <f t="shared" si="46"/>
        <v>15519</v>
      </c>
      <c r="AK99" s="122">
        <f t="shared" si="46"/>
        <v>26564</v>
      </c>
      <c r="AL99" s="122">
        <f t="shared" si="46"/>
        <v>10715</v>
      </c>
      <c r="AM99" s="122">
        <f t="shared" si="46"/>
        <v>4121</v>
      </c>
      <c r="AN99" s="122">
        <f t="shared" si="46"/>
        <v>5270</v>
      </c>
      <c r="AO99" s="122">
        <f t="shared" si="46"/>
        <v>2674</v>
      </c>
      <c r="AP99" s="124">
        <f t="shared" si="46"/>
        <v>324101</v>
      </c>
      <c r="AQ99" s="122">
        <f t="shared" si="46"/>
        <v>62876</v>
      </c>
      <c r="AR99" s="122">
        <f t="shared" si="46"/>
        <v>9654</v>
      </c>
      <c r="AS99" s="123">
        <f t="shared" si="46"/>
        <v>72530</v>
      </c>
      <c r="AT99" s="122">
        <f t="shared" si="46"/>
        <v>34059</v>
      </c>
      <c r="AU99" s="124">
        <f t="shared" si="46"/>
        <v>477752</v>
      </c>
      <c r="AV99" s="122">
        <f t="shared" si="46"/>
        <v>19795</v>
      </c>
      <c r="AW99" s="122">
        <f t="shared" si="46"/>
        <v>145686</v>
      </c>
      <c r="AX99" s="122">
        <f t="shared" si="46"/>
        <v>165481</v>
      </c>
      <c r="AY99" s="122">
        <f t="shared" si="46"/>
        <v>49358</v>
      </c>
      <c r="AZ99" s="122">
        <f t="shared" si="46"/>
        <v>5465</v>
      </c>
      <c r="BA99" s="122">
        <f t="shared" si="46"/>
        <v>9967</v>
      </c>
      <c r="BB99" s="122">
        <f t="shared" si="46"/>
        <v>25334</v>
      </c>
      <c r="BC99" s="122">
        <f t="shared" si="46"/>
        <v>90124</v>
      </c>
      <c r="BD99" s="122">
        <f t="shared" si="46"/>
        <v>3854</v>
      </c>
      <c r="BE99" s="122">
        <f t="shared" si="46"/>
        <v>10464</v>
      </c>
      <c r="BF99" s="122">
        <f t="shared" si="46"/>
        <v>14318</v>
      </c>
      <c r="BG99" s="122">
        <f t="shared" si="46"/>
        <v>6863</v>
      </c>
      <c r="BH99" s="122">
        <f t="shared" si="46"/>
        <v>13805</v>
      </c>
      <c r="BI99" s="122">
        <f t="shared" si="46"/>
        <v>68291</v>
      </c>
      <c r="BJ99" s="122">
        <f t="shared" si="46"/>
        <v>17293</v>
      </c>
      <c r="BK99" s="122">
        <f t="shared" si="46"/>
        <v>106252</v>
      </c>
      <c r="BL99" s="122">
        <f t="shared" si="46"/>
        <v>130101</v>
      </c>
      <c r="BM99" s="122">
        <f t="shared" si="46"/>
        <v>16072</v>
      </c>
      <c r="BN99" s="122">
        <f t="shared" ref="BN99:CE99" si="47">SUM(BN100,BN110,BN128,BN139)</f>
        <v>31668</v>
      </c>
      <c r="BO99" s="122">
        <f t="shared" si="47"/>
        <v>12014</v>
      </c>
      <c r="BP99" s="122">
        <f t="shared" si="47"/>
        <v>33804</v>
      </c>
      <c r="BQ99" s="122">
        <f t="shared" si="47"/>
        <v>6554</v>
      </c>
      <c r="BR99" s="122">
        <f t="shared" si="47"/>
        <v>26286</v>
      </c>
      <c r="BS99" s="122">
        <f t="shared" si="47"/>
        <v>2865</v>
      </c>
      <c r="BT99" s="122">
        <f t="shared" si="47"/>
        <v>113202</v>
      </c>
      <c r="BU99" s="122">
        <f t="shared" si="47"/>
        <v>20803</v>
      </c>
      <c r="BV99" s="122">
        <f t="shared" si="47"/>
        <v>20630</v>
      </c>
      <c r="BW99" s="122">
        <f t="shared" si="47"/>
        <v>154635</v>
      </c>
      <c r="BX99" s="122">
        <f t="shared" si="47"/>
        <v>18574</v>
      </c>
      <c r="BY99" s="122">
        <f t="shared" si="47"/>
        <v>27323</v>
      </c>
      <c r="BZ99" s="122">
        <f t="shared" si="47"/>
        <v>45897</v>
      </c>
      <c r="CA99" s="122">
        <f t="shared" si="47"/>
        <v>7599</v>
      </c>
      <c r="CB99" s="122">
        <f t="shared" si="47"/>
        <v>46209</v>
      </c>
      <c r="CC99" s="122">
        <f t="shared" si="47"/>
        <v>0</v>
      </c>
      <c r="CD99" s="122">
        <f t="shared" si="47"/>
        <v>889879</v>
      </c>
      <c r="CE99" s="125">
        <f t="shared" si="47"/>
        <v>1387033</v>
      </c>
    </row>
    <row r="100" spans="1:83" s="116" customFormat="1" ht="12" customHeight="1">
      <c r="A100" s="129" t="s">
        <v>377</v>
      </c>
      <c r="B100" s="130">
        <f>SUM(B102:B109)</f>
        <v>122</v>
      </c>
      <c r="C100" s="130">
        <f t="shared" ref="C100:AJ100" si="48">SUM(C102:C109)</f>
        <v>35</v>
      </c>
      <c r="D100" s="130">
        <f t="shared" si="48"/>
        <v>21</v>
      </c>
      <c r="E100" s="130">
        <f>SUM(B100:D100)</f>
        <v>178</v>
      </c>
      <c r="F100" s="130">
        <f t="shared" si="48"/>
        <v>90</v>
      </c>
      <c r="G100" s="130">
        <f t="shared" si="48"/>
        <v>255</v>
      </c>
      <c r="H100" s="130">
        <f t="shared" si="48"/>
        <v>570</v>
      </c>
      <c r="I100" s="130">
        <f t="shared" si="48"/>
        <v>90</v>
      </c>
      <c r="J100" s="131">
        <f>SUM(F100,G100,H100,I100)</f>
        <v>1005</v>
      </c>
      <c r="K100" s="130">
        <f t="shared" si="48"/>
        <v>3429</v>
      </c>
      <c r="L100" s="130">
        <f t="shared" si="48"/>
        <v>432</v>
      </c>
      <c r="M100" s="130">
        <f t="shared" si="48"/>
        <v>2655</v>
      </c>
      <c r="N100" s="130">
        <f t="shared" si="48"/>
        <v>6516</v>
      </c>
      <c r="O100" s="130">
        <f t="shared" si="48"/>
        <v>188</v>
      </c>
      <c r="P100" s="130">
        <f t="shared" si="48"/>
        <v>197</v>
      </c>
      <c r="Q100" s="130">
        <f t="shared" si="48"/>
        <v>803</v>
      </c>
      <c r="R100" s="130">
        <f t="shared" si="48"/>
        <v>777</v>
      </c>
      <c r="S100" s="130">
        <f t="shared" si="48"/>
        <v>680</v>
      </c>
      <c r="T100" s="130">
        <f t="shared" si="48"/>
        <v>174</v>
      </c>
      <c r="U100" s="130">
        <f t="shared" si="48"/>
        <v>1231</v>
      </c>
      <c r="V100" s="130">
        <f t="shared" si="48"/>
        <v>102</v>
      </c>
      <c r="W100" s="130">
        <f t="shared" si="48"/>
        <v>373</v>
      </c>
      <c r="X100" s="130">
        <f t="shared" si="48"/>
        <v>345</v>
      </c>
      <c r="Y100" s="130">
        <f t="shared" si="48"/>
        <v>670</v>
      </c>
      <c r="Z100" s="130">
        <f t="shared" si="48"/>
        <v>867</v>
      </c>
      <c r="AA100" s="130">
        <f t="shared" si="48"/>
        <v>166</v>
      </c>
      <c r="AB100" s="130">
        <f t="shared" si="48"/>
        <v>983</v>
      </c>
      <c r="AC100" s="130">
        <f t="shared" si="48"/>
        <v>1396</v>
      </c>
      <c r="AD100" s="130">
        <f t="shared" si="48"/>
        <v>1040</v>
      </c>
      <c r="AE100" s="130">
        <f t="shared" si="48"/>
        <v>1379</v>
      </c>
      <c r="AF100" s="130">
        <f t="shared" si="48"/>
        <v>379</v>
      </c>
      <c r="AG100" s="130">
        <f t="shared" si="48"/>
        <v>1007</v>
      </c>
      <c r="AH100" s="130">
        <f t="shared" si="48"/>
        <v>833</v>
      </c>
      <c r="AI100" s="130">
        <f t="shared" si="48"/>
        <v>817</v>
      </c>
      <c r="AJ100" s="130">
        <f t="shared" si="48"/>
        <v>3441</v>
      </c>
      <c r="AK100" s="130">
        <f t="shared" ref="AK100:CE100" si="49">SUM(AK102:AK109)</f>
        <v>511</v>
      </c>
      <c r="AL100" s="130">
        <f t="shared" si="49"/>
        <v>215</v>
      </c>
      <c r="AM100" s="130">
        <f t="shared" si="49"/>
        <v>163</v>
      </c>
      <c r="AN100" s="130">
        <f t="shared" si="49"/>
        <v>569</v>
      </c>
      <c r="AO100" s="130">
        <f t="shared" si="49"/>
        <v>73</v>
      </c>
      <c r="AP100" s="132">
        <f>SUM(AO100,AN100,AM100,AL100,AK100,AJ100,AI100,AH100,AG100,AF100,AE100,AD100,AC100,AB100,AA100,Z100,Y100,X100,W100,V100,U100,T100,S100,R100,Q100,P100,O100,M100,L100,K100)</f>
        <v>25895</v>
      </c>
      <c r="AQ100" s="130">
        <f t="shared" si="49"/>
        <v>777</v>
      </c>
      <c r="AR100" s="130">
        <f t="shared" si="49"/>
        <v>667</v>
      </c>
      <c r="AS100" s="131">
        <f>SUM(AQ100,AR100)</f>
        <v>1444</v>
      </c>
      <c r="AT100" s="130">
        <f t="shared" si="49"/>
        <v>1526</v>
      </c>
      <c r="AU100" s="132">
        <f>SUM(AT100,AS100,AP100,J100)</f>
        <v>29870</v>
      </c>
      <c r="AV100" s="130">
        <f t="shared" si="49"/>
        <v>3743</v>
      </c>
      <c r="AW100" s="130">
        <f t="shared" si="49"/>
        <v>25718</v>
      </c>
      <c r="AX100" s="130">
        <f>SUM(AV100:AW100)</f>
        <v>29461</v>
      </c>
      <c r="AY100" s="130">
        <f t="shared" si="49"/>
        <v>4921</v>
      </c>
      <c r="AZ100" s="130">
        <f t="shared" si="49"/>
        <v>51</v>
      </c>
      <c r="BA100" s="130">
        <f t="shared" si="49"/>
        <v>104</v>
      </c>
      <c r="BB100" s="130">
        <f t="shared" si="49"/>
        <v>1791</v>
      </c>
      <c r="BC100" s="130">
        <f>SUM(AY100:BB100)</f>
        <v>6867</v>
      </c>
      <c r="BD100" s="130">
        <f t="shared" si="49"/>
        <v>708</v>
      </c>
      <c r="BE100" s="130">
        <f t="shared" si="49"/>
        <v>2917</v>
      </c>
      <c r="BF100" s="130">
        <f>SUM(BD100:BE100)</f>
        <v>3625</v>
      </c>
      <c r="BG100" s="130">
        <f t="shared" si="49"/>
        <v>828</v>
      </c>
      <c r="BH100" s="130">
        <f t="shared" si="49"/>
        <v>810</v>
      </c>
      <c r="BI100" s="130">
        <f t="shared" si="49"/>
        <v>4787</v>
      </c>
      <c r="BJ100" s="130">
        <f t="shared" si="49"/>
        <v>1039</v>
      </c>
      <c r="BK100" s="130">
        <f>SUM(BG100:BJ100)</f>
        <v>7464</v>
      </c>
      <c r="BL100" s="130">
        <f t="shared" si="49"/>
        <v>4862</v>
      </c>
      <c r="BM100" s="130">
        <f t="shared" si="49"/>
        <v>1349</v>
      </c>
      <c r="BN100" s="130">
        <f t="shared" si="49"/>
        <v>3231</v>
      </c>
      <c r="BO100" s="130">
        <f t="shared" si="49"/>
        <v>755</v>
      </c>
      <c r="BP100" s="130">
        <f t="shared" si="49"/>
        <v>717</v>
      </c>
      <c r="BQ100" s="130">
        <f t="shared" si="49"/>
        <v>1190</v>
      </c>
      <c r="BR100" s="130">
        <f t="shared" si="49"/>
        <v>2299</v>
      </c>
      <c r="BS100" s="130">
        <f t="shared" si="49"/>
        <v>265</v>
      </c>
      <c r="BT100" s="130">
        <f t="shared" si="49"/>
        <v>3184</v>
      </c>
      <c r="BU100" s="130">
        <f t="shared" si="49"/>
        <v>578</v>
      </c>
      <c r="BV100" s="130">
        <f t="shared" si="49"/>
        <v>818</v>
      </c>
      <c r="BW100" s="130">
        <f>BT100+BU100+BV100</f>
        <v>4580</v>
      </c>
      <c r="BX100" s="130">
        <f t="shared" si="49"/>
        <v>2680</v>
      </c>
      <c r="BY100" s="130">
        <f t="shared" si="49"/>
        <v>1537</v>
      </c>
      <c r="BZ100" s="130">
        <f>BX100+BY100</f>
        <v>4217</v>
      </c>
      <c r="CA100" s="130">
        <f t="shared" si="49"/>
        <v>2322</v>
      </c>
      <c r="CB100" s="130">
        <f t="shared" si="49"/>
        <v>2030</v>
      </c>
      <c r="CC100" s="130">
        <f t="shared" si="49"/>
        <v>0</v>
      </c>
      <c r="CD100" s="130">
        <f>SUM(CC100,CB100,CA100,BZ100,BW100,BS100,BR100,BQ100,BP100,BO100,BN100,BM100,BL100,BK100,BF100,BC100,AX100)</f>
        <v>75234</v>
      </c>
      <c r="CE100" s="133">
        <f t="shared" si="49"/>
        <v>105282</v>
      </c>
    </row>
    <row r="101" spans="1:83" s="116" customFormat="1" ht="12" customHeight="1">
      <c r="A101" s="134" t="s">
        <v>381</v>
      </c>
      <c r="B101" s="135">
        <f>B100/B$99</f>
        <v>9.9154746423927177E-3</v>
      </c>
      <c r="C101" s="135">
        <f t="shared" ref="C101:AJ101" si="50">C100/C$99</f>
        <v>6.1135371179039302E-3</v>
      </c>
      <c r="D101" s="135">
        <f t="shared" si="50"/>
        <v>1.529497450837582E-2</v>
      </c>
      <c r="E101" s="135">
        <f t="shared" si="50"/>
        <v>9.1743119266055051E-3</v>
      </c>
      <c r="F101" s="135">
        <f t="shared" si="50"/>
        <v>2.4644030668127054E-2</v>
      </c>
      <c r="G101" s="135">
        <f t="shared" si="50"/>
        <v>8.5090763481046449E-3</v>
      </c>
      <c r="H101" s="135">
        <f t="shared" si="50"/>
        <v>5.3541236145031E-2</v>
      </c>
      <c r="I101" s="135">
        <f t="shared" si="50"/>
        <v>3.2188841201716736E-2</v>
      </c>
      <c r="J101" s="135">
        <f>J100/J$99</f>
        <v>2.1354808550422846E-2</v>
      </c>
      <c r="K101" s="135">
        <f t="shared" si="50"/>
        <v>0.1577930145874557</v>
      </c>
      <c r="L101" s="135">
        <f t="shared" si="50"/>
        <v>5.1941805939641698E-2</v>
      </c>
      <c r="M101" s="135">
        <f t="shared" si="50"/>
        <v>9.0119140558704722E-2</v>
      </c>
      <c r="N101" s="135">
        <f>N100/N$99</f>
        <v>0.10949604261540272</v>
      </c>
      <c r="O101" s="135">
        <f t="shared" si="50"/>
        <v>1.4631488831815705E-2</v>
      </c>
      <c r="P101" s="135">
        <f t="shared" si="50"/>
        <v>8.4188034188034194E-2</v>
      </c>
      <c r="Q101" s="135">
        <f t="shared" si="50"/>
        <v>0.13628649015614391</v>
      </c>
      <c r="R101" s="135">
        <f t="shared" si="50"/>
        <v>0.17239849123585532</v>
      </c>
      <c r="S101" s="135">
        <f t="shared" si="50"/>
        <v>0.17722178785509513</v>
      </c>
      <c r="T101" s="135">
        <f t="shared" si="50"/>
        <v>5.7124097176625081E-2</v>
      </c>
      <c r="U101" s="135">
        <f t="shared" si="50"/>
        <v>8.7181303116147316E-2</v>
      </c>
      <c r="V101" s="135">
        <f t="shared" si="50"/>
        <v>3.2734274711168167E-2</v>
      </c>
      <c r="W101" s="135">
        <f t="shared" si="50"/>
        <v>4.0778397288728542E-2</v>
      </c>
      <c r="X101" s="135">
        <f t="shared" si="50"/>
        <v>9.3067170218505524E-2</v>
      </c>
      <c r="Y101" s="135">
        <f t="shared" si="50"/>
        <v>3.8833826001275142E-2</v>
      </c>
      <c r="Z101" s="135">
        <f t="shared" si="50"/>
        <v>7.7389984825493169E-2</v>
      </c>
      <c r="AA101" s="135">
        <f t="shared" si="50"/>
        <v>3.2580961727183513E-2</v>
      </c>
      <c r="AB101" s="135">
        <f t="shared" si="50"/>
        <v>8.3340398473929628E-2</v>
      </c>
      <c r="AC101" s="135">
        <f t="shared" si="50"/>
        <v>0.12489934687304285</v>
      </c>
      <c r="AD101" s="135">
        <f t="shared" si="50"/>
        <v>7.2122052704576972E-2</v>
      </c>
      <c r="AE101" s="135">
        <f t="shared" si="50"/>
        <v>4.9972821163254209E-2</v>
      </c>
      <c r="AF101" s="135">
        <f t="shared" si="50"/>
        <v>4.5318665550639722E-2</v>
      </c>
      <c r="AG101" s="135">
        <f t="shared" si="50"/>
        <v>0.10581065461805191</v>
      </c>
      <c r="AH101" s="135">
        <f t="shared" si="50"/>
        <v>7.8807947019867555E-2</v>
      </c>
      <c r="AI101" s="135">
        <f t="shared" si="50"/>
        <v>8.0255402750491159E-2</v>
      </c>
      <c r="AJ101" s="135">
        <f t="shared" si="50"/>
        <v>0.22172820413686448</v>
      </c>
      <c r="AK101" s="135">
        <f t="shared" ref="AK101:CB101" si="51">AK100/AK$99</f>
        <v>1.9236560758921849E-2</v>
      </c>
      <c r="AL101" s="135">
        <f t="shared" si="51"/>
        <v>2.006532897806813E-2</v>
      </c>
      <c r="AM101" s="135">
        <f t="shared" si="51"/>
        <v>3.9553506430478037E-2</v>
      </c>
      <c r="AN101" s="135">
        <f t="shared" si="51"/>
        <v>0.1079696394686907</v>
      </c>
      <c r="AO101" s="135">
        <f t="shared" si="51"/>
        <v>2.7299925205684368E-2</v>
      </c>
      <c r="AP101" s="135">
        <f t="shared" si="51"/>
        <v>7.9897933051733872E-2</v>
      </c>
      <c r="AQ101" s="135">
        <f t="shared" si="51"/>
        <v>1.2357656339461797E-2</v>
      </c>
      <c r="AR101" s="135">
        <f t="shared" si="51"/>
        <v>6.9090532421794068E-2</v>
      </c>
      <c r="AS101" s="135">
        <f t="shared" si="51"/>
        <v>1.9909003171101614E-2</v>
      </c>
      <c r="AT101" s="135">
        <f t="shared" si="51"/>
        <v>4.4804603775800818E-2</v>
      </c>
      <c r="AU101" s="135">
        <f t="shared" si="51"/>
        <v>6.2521977929972036E-2</v>
      </c>
      <c r="AV101" s="135">
        <f t="shared" si="51"/>
        <v>0.18908815357413489</v>
      </c>
      <c r="AW101" s="135">
        <f t="shared" si="51"/>
        <v>0.17653034608678939</v>
      </c>
      <c r="AX101" s="135">
        <f t="shared" si="51"/>
        <v>0.17803252337126316</v>
      </c>
      <c r="AY101" s="135">
        <f t="shared" si="51"/>
        <v>9.9700149925037479E-2</v>
      </c>
      <c r="AZ101" s="135">
        <f t="shared" si="51"/>
        <v>9.3321134492223238E-3</v>
      </c>
      <c r="BA101" s="135">
        <f t="shared" si="51"/>
        <v>1.0434433630982242E-2</v>
      </c>
      <c r="BB101" s="135">
        <f t="shared" si="51"/>
        <v>7.0695508012947023E-2</v>
      </c>
      <c r="BC101" s="135">
        <f t="shared" si="51"/>
        <v>7.6195020194398833E-2</v>
      </c>
      <c r="BD101" s="135">
        <f t="shared" si="51"/>
        <v>0.18370524130773222</v>
      </c>
      <c r="BE101" s="135">
        <f t="shared" si="51"/>
        <v>0.2787652905198777</v>
      </c>
      <c r="BF101" s="135">
        <f t="shared" si="51"/>
        <v>0.25317781813102391</v>
      </c>
      <c r="BG101" s="135">
        <f t="shared" si="51"/>
        <v>0.12064694739909661</v>
      </c>
      <c r="BH101" s="135">
        <f t="shared" si="51"/>
        <v>5.8674393335747921E-2</v>
      </c>
      <c r="BI101" s="135">
        <f t="shared" si="51"/>
        <v>7.0097084535297477E-2</v>
      </c>
      <c r="BJ101" s="135">
        <f t="shared" si="51"/>
        <v>6.0082114150234199E-2</v>
      </c>
      <c r="BK101" s="135">
        <f t="shared" si="51"/>
        <v>7.0248089447728049E-2</v>
      </c>
      <c r="BL101" s="135">
        <f t="shared" si="51"/>
        <v>3.737096563439174E-2</v>
      </c>
      <c r="BM101" s="135">
        <f t="shared" si="51"/>
        <v>8.3934793429566945E-2</v>
      </c>
      <c r="BN101" s="135">
        <f t="shared" si="51"/>
        <v>0.10202728306176582</v>
      </c>
      <c r="BO101" s="135">
        <f t="shared" si="51"/>
        <v>6.2843349425670048E-2</v>
      </c>
      <c r="BP101" s="135">
        <f t="shared" si="51"/>
        <v>2.121050763223287E-2</v>
      </c>
      <c r="BQ101" s="135">
        <f t="shared" si="51"/>
        <v>0.18156850778150749</v>
      </c>
      <c r="BR101" s="135">
        <f t="shared" si="51"/>
        <v>8.7461005858631966E-2</v>
      </c>
      <c r="BS101" s="135">
        <f t="shared" si="51"/>
        <v>9.2495636998254804E-2</v>
      </c>
      <c r="BT101" s="135">
        <f t="shared" si="51"/>
        <v>2.8126711542198903E-2</v>
      </c>
      <c r="BU101" s="135">
        <f t="shared" si="51"/>
        <v>2.7784454165264625E-2</v>
      </c>
      <c r="BV101" s="135">
        <f t="shared" si="51"/>
        <v>3.9650993698497332E-2</v>
      </c>
      <c r="BW101" s="135">
        <f t="shared" si="51"/>
        <v>2.9618133022924951E-2</v>
      </c>
      <c r="BX101" s="135">
        <f t="shared" si="51"/>
        <v>0.14428771400882956</v>
      </c>
      <c r="BY101" s="135">
        <f t="shared" si="51"/>
        <v>5.6252973685173666E-2</v>
      </c>
      <c r="BZ101" s="135">
        <f t="shared" si="51"/>
        <v>9.1879643549687348E-2</v>
      </c>
      <c r="CA101" s="135">
        <f t="shared" si="51"/>
        <v>0.30556652191077771</v>
      </c>
      <c r="CB101" s="135">
        <f t="shared" si="51"/>
        <v>4.3930835984332055E-2</v>
      </c>
      <c r="CC101" s="135">
        <v>0</v>
      </c>
      <c r="CD101" s="135">
        <f>CD100/CD$99</f>
        <v>8.4544078464600242E-2</v>
      </c>
      <c r="CE101" s="136">
        <f>CE100/CE$99</f>
        <v>7.5904466584428773E-2</v>
      </c>
    </row>
    <row r="102" spans="1:83" s="110" customFormat="1" ht="12" customHeight="1">
      <c r="A102" s="137" t="s">
        <v>344</v>
      </c>
      <c r="B102" s="138">
        <v>113</v>
      </c>
      <c r="C102" s="138">
        <v>30</v>
      </c>
      <c r="D102" s="138">
        <v>16</v>
      </c>
      <c r="E102" s="138">
        <f t="shared" ref="E102:E110" si="52">SUM(B102:D102)</f>
        <v>159</v>
      </c>
      <c r="F102" s="138">
        <v>49</v>
      </c>
      <c r="G102" s="138">
        <v>36</v>
      </c>
      <c r="H102" s="138">
        <v>502</v>
      </c>
      <c r="I102" s="138">
        <v>49</v>
      </c>
      <c r="J102" s="139">
        <f t="shared" ref="J102:J110" si="53">SUM(F102,G102,H102,I102)</f>
        <v>636</v>
      </c>
      <c r="K102" s="138">
        <v>4</v>
      </c>
      <c r="L102" s="138">
        <v>3</v>
      </c>
      <c r="M102" s="138">
        <v>9</v>
      </c>
      <c r="N102" s="138">
        <f t="shared" ref="N102:N109" si="54">SUM(K102:M102)</f>
        <v>16</v>
      </c>
      <c r="O102" s="138">
        <v>21</v>
      </c>
      <c r="P102" s="138">
        <v>0</v>
      </c>
      <c r="Q102" s="138">
        <v>4</v>
      </c>
      <c r="R102" s="138">
        <v>0</v>
      </c>
      <c r="S102" s="138">
        <v>3</v>
      </c>
      <c r="T102" s="138">
        <v>0</v>
      </c>
      <c r="U102" s="138">
        <v>0</v>
      </c>
      <c r="V102" s="138">
        <v>0</v>
      </c>
      <c r="W102" s="138">
        <v>0</v>
      </c>
      <c r="X102" s="138">
        <v>3</v>
      </c>
      <c r="Y102" s="138">
        <v>0</v>
      </c>
      <c r="Z102" s="138">
        <v>8</v>
      </c>
      <c r="AA102" s="138">
        <v>0</v>
      </c>
      <c r="AB102" s="138">
        <v>29</v>
      </c>
      <c r="AC102" s="138">
        <v>132</v>
      </c>
      <c r="AD102" s="138">
        <v>193</v>
      </c>
      <c r="AE102" s="138">
        <v>3</v>
      </c>
      <c r="AF102" s="138">
        <v>36</v>
      </c>
      <c r="AG102" s="138">
        <v>1</v>
      </c>
      <c r="AH102" s="138">
        <v>155</v>
      </c>
      <c r="AI102" s="138">
        <v>24</v>
      </c>
      <c r="AJ102" s="138">
        <v>1619</v>
      </c>
      <c r="AK102" s="138">
        <v>297</v>
      </c>
      <c r="AL102" s="138">
        <v>2</v>
      </c>
      <c r="AM102" s="138">
        <v>0</v>
      </c>
      <c r="AN102" s="138">
        <v>21</v>
      </c>
      <c r="AO102" s="138">
        <v>31</v>
      </c>
      <c r="AP102" s="140">
        <f t="shared" ref="AP102:AP110" si="55">SUM(AO102,AN102,AM102,AL102,AK102,AJ102,AI102,AH102,AG102,AF102,AE102,AD102,AC102,AB102,AA102,Z102,Y102,X102,W102,V102,U102,T102,S102,R102,Q102,P102,O102,M102,L102,K102)</f>
        <v>2598</v>
      </c>
      <c r="AQ102" s="138">
        <v>160</v>
      </c>
      <c r="AR102" s="138">
        <v>435</v>
      </c>
      <c r="AS102" s="139">
        <f t="shared" ref="AS102:AS110" si="56">SUM(AQ102,AR102)</f>
        <v>595</v>
      </c>
      <c r="AT102" s="138">
        <v>395</v>
      </c>
      <c r="AU102" s="140">
        <f t="shared" ref="AU102:AU110" si="57">SUM(AT102,AS102,AP102,J102)</f>
        <v>4224</v>
      </c>
      <c r="AV102" s="138">
        <v>992</v>
      </c>
      <c r="AW102" s="138">
        <v>1709</v>
      </c>
      <c r="AX102" s="138">
        <f t="shared" ref="AX102:AX110" si="58">SUM(AV102:AW102)</f>
        <v>2701</v>
      </c>
      <c r="AY102" s="138">
        <v>4089</v>
      </c>
      <c r="AZ102" s="138">
        <v>0</v>
      </c>
      <c r="BA102" s="138">
        <v>0</v>
      </c>
      <c r="BB102" s="138">
        <v>230</v>
      </c>
      <c r="BC102" s="138">
        <f t="shared" ref="BC102:BC110" si="59">SUM(AY102:BB102)</f>
        <v>4319</v>
      </c>
      <c r="BD102" s="138">
        <v>0</v>
      </c>
      <c r="BE102" s="138">
        <v>54</v>
      </c>
      <c r="BF102" s="138">
        <f t="shared" ref="BF102:BF110" si="60">SUM(BD102:BE102)</f>
        <v>54</v>
      </c>
      <c r="BG102" s="138">
        <v>6</v>
      </c>
      <c r="BH102" s="138">
        <v>36</v>
      </c>
      <c r="BI102" s="138">
        <v>18</v>
      </c>
      <c r="BJ102" s="138">
        <v>2</v>
      </c>
      <c r="BK102" s="138">
        <f t="shared" ref="BK102:BK109" si="61">BG102+BH102+BI102+BJ102</f>
        <v>62</v>
      </c>
      <c r="BL102" s="138">
        <v>73</v>
      </c>
      <c r="BM102" s="138">
        <v>10</v>
      </c>
      <c r="BN102" s="138">
        <v>0</v>
      </c>
      <c r="BO102" s="138">
        <v>64</v>
      </c>
      <c r="BP102" s="138">
        <v>11</v>
      </c>
      <c r="BQ102" s="138">
        <v>459</v>
      </c>
      <c r="BR102" s="138">
        <v>50</v>
      </c>
      <c r="BS102" s="138">
        <v>84</v>
      </c>
      <c r="BT102" s="138">
        <v>1131</v>
      </c>
      <c r="BU102" s="138">
        <v>157</v>
      </c>
      <c r="BV102" s="138">
        <v>527</v>
      </c>
      <c r="BW102" s="138">
        <f t="shared" ref="BW102:BW110" si="62">BT102+BU102+BV102</f>
        <v>1815</v>
      </c>
      <c r="BX102" s="138">
        <v>0</v>
      </c>
      <c r="BY102" s="138">
        <v>391</v>
      </c>
      <c r="BZ102" s="138">
        <f t="shared" ref="BZ102:BZ110" si="63">BX102+BY102</f>
        <v>391</v>
      </c>
      <c r="CA102" s="138">
        <v>26</v>
      </c>
      <c r="CB102" s="138">
        <v>15</v>
      </c>
      <c r="CC102" s="138">
        <v>0</v>
      </c>
      <c r="CD102" s="138">
        <f t="shared" ref="CD102:CD110" si="64">SUM(CC102,CB102,CA102,BZ102,BW102,BS102,BR102,BQ102,BP102,BO102,BN102,BM102,BL102,BK102,BF102,BC102,AX102)</f>
        <v>10134</v>
      </c>
      <c r="CE102" s="141">
        <v>14517</v>
      </c>
    </row>
    <row r="103" spans="1:83" s="110" customFormat="1" ht="12" customHeight="1">
      <c r="A103" s="137" t="s">
        <v>345</v>
      </c>
      <c r="B103" s="138">
        <v>3</v>
      </c>
      <c r="C103" s="138">
        <v>2</v>
      </c>
      <c r="D103" s="138">
        <v>0</v>
      </c>
      <c r="E103" s="138">
        <f t="shared" si="52"/>
        <v>5</v>
      </c>
      <c r="F103" s="138">
        <v>22</v>
      </c>
      <c r="G103" s="138">
        <v>31</v>
      </c>
      <c r="H103" s="138">
        <v>46</v>
      </c>
      <c r="I103" s="138">
        <v>27</v>
      </c>
      <c r="J103" s="139">
        <f t="shared" si="53"/>
        <v>126</v>
      </c>
      <c r="K103" s="138">
        <v>3085</v>
      </c>
      <c r="L103" s="138">
        <v>277</v>
      </c>
      <c r="M103" s="138">
        <v>2361</v>
      </c>
      <c r="N103" s="138">
        <f t="shared" si="54"/>
        <v>5723</v>
      </c>
      <c r="O103" s="138">
        <v>117</v>
      </c>
      <c r="P103" s="138">
        <v>171</v>
      </c>
      <c r="Q103" s="138">
        <v>528</v>
      </c>
      <c r="R103" s="138">
        <v>469</v>
      </c>
      <c r="S103" s="138">
        <v>600</v>
      </c>
      <c r="T103" s="138">
        <v>151</v>
      </c>
      <c r="U103" s="138">
        <v>1121</v>
      </c>
      <c r="V103" s="138">
        <v>56</v>
      </c>
      <c r="W103" s="138">
        <v>269</v>
      </c>
      <c r="X103" s="138">
        <v>233</v>
      </c>
      <c r="Y103" s="138">
        <v>555</v>
      </c>
      <c r="Z103" s="138">
        <v>781</v>
      </c>
      <c r="AA103" s="138">
        <v>52</v>
      </c>
      <c r="AB103" s="138">
        <v>785</v>
      </c>
      <c r="AC103" s="138">
        <v>985</v>
      </c>
      <c r="AD103" s="138">
        <v>703</v>
      </c>
      <c r="AE103" s="138">
        <v>1132</v>
      </c>
      <c r="AF103" s="138">
        <v>334</v>
      </c>
      <c r="AG103" s="138">
        <v>844</v>
      </c>
      <c r="AH103" s="138">
        <v>531</v>
      </c>
      <c r="AI103" s="138">
        <v>703</v>
      </c>
      <c r="AJ103" s="138">
        <v>1652</v>
      </c>
      <c r="AK103" s="138">
        <v>95</v>
      </c>
      <c r="AL103" s="138">
        <v>27</v>
      </c>
      <c r="AM103" s="138">
        <v>114</v>
      </c>
      <c r="AN103" s="138">
        <v>382</v>
      </c>
      <c r="AO103" s="138">
        <v>5</v>
      </c>
      <c r="AP103" s="140">
        <f t="shared" si="55"/>
        <v>19118</v>
      </c>
      <c r="AQ103" s="138">
        <v>0</v>
      </c>
      <c r="AR103" s="138">
        <v>6</v>
      </c>
      <c r="AS103" s="139">
        <f t="shared" si="56"/>
        <v>6</v>
      </c>
      <c r="AT103" s="138">
        <v>1</v>
      </c>
      <c r="AU103" s="140">
        <f t="shared" si="57"/>
        <v>19251</v>
      </c>
      <c r="AV103" s="138">
        <v>0</v>
      </c>
      <c r="AW103" s="138">
        <v>2925</v>
      </c>
      <c r="AX103" s="138">
        <f t="shared" si="58"/>
        <v>2925</v>
      </c>
      <c r="AY103" s="138">
        <v>0</v>
      </c>
      <c r="AZ103" s="138">
        <v>0</v>
      </c>
      <c r="BA103" s="138">
        <v>0</v>
      </c>
      <c r="BB103" s="138">
        <v>0</v>
      </c>
      <c r="BC103" s="138">
        <f t="shared" si="59"/>
        <v>0</v>
      </c>
      <c r="BD103" s="138">
        <v>0</v>
      </c>
      <c r="BE103" s="138">
        <v>0</v>
      </c>
      <c r="BF103" s="138">
        <f t="shared" si="60"/>
        <v>0</v>
      </c>
      <c r="BG103" s="138">
        <v>509</v>
      </c>
      <c r="BH103" s="138">
        <v>387</v>
      </c>
      <c r="BI103" s="138">
        <v>2696</v>
      </c>
      <c r="BJ103" s="138">
        <v>173</v>
      </c>
      <c r="BK103" s="138">
        <f t="shared" si="61"/>
        <v>3765</v>
      </c>
      <c r="BL103" s="138">
        <v>31</v>
      </c>
      <c r="BM103" s="138">
        <v>0</v>
      </c>
      <c r="BN103" s="138">
        <v>231</v>
      </c>
      <c r="BO103" s="138">
        <v>29</v>
      </c>
      <c r="BP103" s="138">
        <v>94</v>
      </c>
      <c r="BQ103" s="138">
        <v>0</v>
      </c>
      <c r="BR103" s="138">
        <v>224</v>
      </c>
      <c r="BS103" s="138">
        <v>24</v>
      </c>
      <c r="BT103" s="138">
        <v>0</v>
      </c>
      <c r="BU103" s="138">
        <v>0</v>
      </c>
      <c r="BV103" s="138">
        <v>0</v>
      </c>
      <c r="BW103" s="138">
        <f t="shared" si="62"/>
        <v>0</v>
      </c>
      <c r="BX103" s="138">
        <v>7</v>
      </c>
      <c r="BY103" s="138">
        <v>0</v>
      </c>
      <c r="BZ103" s="138">
        <f t="shared" si="63"/>
        <v>7</v>
      </c>
      <c r="CA103" s="138">
        <v>9</v>
      </c>
      <c r="CB103" s="138">
        <v>9</v>
      </c>
      <c r="CC103" s="138">
        <v>0</v>
      </c>
      <c r="CD103" s="138">
        <f t="shared" si="64"/>
        <v>7348</v>
      </c>
      <c r="CE103" s="141">
        <v>26604</v>
      </c>
    </row>
    <row r="104" spans="1:83" s="110" customFormat="1" ht="12" customHeight="1">
      <c r="A104" s="137" t="s">
        <v>359</v>
      </c>
      <c r="B104" s="138">
        <v>6</v>
      </c>
      <c r="C104" s="138">
        <v>3</v>
      </c>
      <c r="D104" s="138">
        <v>5</v>
      </c>
      <c r="E104" s="138">
        <f t="shared" si="52"/>
        <v>14</v>
      </c>
      <c r="F104" s="138">
        <v>19</v>
      </c>
      <c r="G104" s="138">
        <v>188</v>
      </c>
      <c r="H104" s="138">
        <v>22</v>
      </c>
      <c r="I104" s="138">
        <v>14</v>
      </c>
      <c r="J104" s="139">
        <f t="shared" si="53"/>
        <v>243</v>
      </c>
      <c r="K104" s="138">
        <v>340</v>
      </c>
      <c r="L104" s="138">
        <v>152</v>
      </c>
      <c r="M104" s="138">
        <v>285</v>
      </c>
      <c r="N104" s="138">
        <f t="shared" si="54"/>
        <v>777</v>
      </c>
      <c r="O104" s="138">
        <v>50</v>
      </c>
      <c r="P104" s="138">
        <v>26</v>
      </c>
      <c r="Q104" s="138">
        <v>271</v>
      </c>
      <c r="R104" s="138">
        <v>308</v>
      </c>
      <c r="S104" s="138">
        <v>77</v>
      </c>
      <c r="T104" s="138">
        <v>23</v>
      </c>
      <c r="U104" s="138">
        <v>110</v>
      </c>
      <c r="V104" s="138">
        <v>46</v>
      </c>
      <c r="W104" s="138">
        <v>104</v>
      </c>
      <c r="X104" s="138">
        <v>109</v>
      </c>
      <c r="Y104" s="138">
        <v>115</v>
      </c>
      <c r="Z104" s="138">
        <v>78</v>
      </c>
      <c r="AA104" s="138">
        <v>114</v>
      </c>
      <c r="AB104" s="138">
        <v>169</v>
      </c>
      <c r="AC104" s="138">
        <v>279</v>
      </c>
      <c r="AD104" s="138">
        <v>144</v>
      </c>
      <c r="AE104" s="138">
        <v>244</v>
      </c>
      <c r="AF104" s="138">
        <v>9</v>
      </c>
      <c r="AG104" s="138">
        <v>162</v>
      </c>
      <c r="AH104" s="138">
        <v>147</v>
      </c>
      <c r="AI104" s="138">
        <v>90</v>
      </c>
      <c r="AJ104" s="138">
        <v>170</v>
      </c>
      <c r="AK104" s="138">
        <v>119</v>
      </c>
      <c r="AL104" s="138">
        <v>186</v>
      </c>
      <c r="AM104" s="138">
        <v>49</v>
      </c>
      <c r="AN104" s="138">
        <v>166</v>
      </c>
      <c r="AO104" s="138">
        <v>37</v>
      </c>
      <c r="AP104" s="140">
        <f t="shared" si="55"/>
        <v>4179</v>
      </c>
      <c r="AQ104" s="138">
        <v>617</v>
      </c>
      <c r="AR104" s="138">
        <v>226</v>
      </c>
      <c r="AS104" s="139">
        <f t="shared" si="56"/>
        <v>843</v>
      </c>
      <c r="AT104" s="138">
        <v>1130</v>
      </c>
      <c r="AU104" s="140">
        <f t="shared" si="57"/>
        <v>6395</v>
      </c>
      <c r="AV104" s="138">
        <v>2751</v>
      </c>
      <c r="AW104" s="138">
        <v>21084</v>
      </c>
      <c r="AX104" s="138">
        <f t="shared" si="58"/>
        <v>23835</v>
      </c>
      <c r="AY104" s="138">
        <v>832</v>
      </c>
      <c r="AZ104" s="138">
        <v>51</v>
      </c>
      <c r="BA104" s="138">
        <v>104</v>
      </c>
      <c r="BB104" s="138">
        <v>1561</v>
      </c>
      <c r="BC104" s="138">
        <f t="shared" si="59"/>
        <v>2548</v>
      </c>
      <c r="BD104" s="138">
        <v>708</v>
      </c>
      <c r="BE104" s="138">
        <v>2863</v>
      </c>
      <c r="BF104" s="138">
        <f t="shared" si="60"/>
        <v>3571</v>
      </c>
      <c r="BG104" s="138">
        <v>313</v>
      </c>
      <c r="BH104" s="138">
        <v>387</v>
      </c>
      <c r="BI104" s="138">
        <v>2073</v>
      </c>
      <c r="BJ104" s="138">
        <v>864</v>
      </c>
      <c r="BK104" s="138">
        <f t="shared" si="61"/>
        <v>3637</v>
      </c>
      <c r="BL104" s="138">
        <v>4758</v>
      </c>
      <c r="BM104" s="138">
        <v>1339</v>
      </c>
      <c r="BN104" s="138">
        <v>3000</v>
      </c>
      <c r="BO104" s="138">
        <v>662</v>
      </c>
      <c r="BP104" s="138">
        <v>612</v>
      </c>
      <c r="BQ104" s="138">
        <v>731</v>
      </c>
      <c r="BR104" s="138">
        <v>2025</v>
      </c>
      <c r="BS104" s="138">
        <v>157</v>
      </c>
      <c r="BT104" s="138">
        <v>2053</v>
      </c>
      <c r="BU104" s="138">
        <v>421</v>
      </c>
      <c r="BV104" s="138">
        <v>291</v>
      </c>
      <c r="BW104" s="138">
        <f t="shared" si="62"/>
        <v>2765</v>
      </c>
      <c r="BX104" s="138">
        <v>2673</v>
      </c>
      <c r="BY104" s="138">
        <v>1146</v>
      </c>
      <c r="BZ104" s="138">
        <f t="shared" si="63"/>
        <v>3819</v>
      </c>
      <c r="CA104" s="138">
        <v>2287</v>
      </c>
      <c r="CB104" s="138">
        <v>2006</v>
      </c>
      <c r="CC104" s="138">
        <v>0</v>
      </c>
      <c r="CD104" s="138">
        <f t="shared" si="64"/>
        <v>57752</v>
      </c>
      <c r="CE104" s="141">
        <v>64161</v>
      </c>
    </row>
    <row r="105" spans="1:83" s="110" customFormat="1" ht="12" customHeight="1">
      <c r="A105" s="137" t="s">
        <v>190</v>
      </c>
      <c r="B105" s="138">
        <v>0</v>
      </c>
      <c r="C105" s="138">
        <v>0</v>
      </c>
      <c r="D105" s="138">
        <v>0</v>
      </c>
      <c r="E105" s="138">
        <f t="shared" si="52"/>
        <v>0</v>
      </c>
      <c r="F105" s="138">
        <v>0</v>
      </c>
      <c r="G105" s="138">
        <v>0</v>
      </c>
      <c r="H105" s="138">
        <v>0</v>
      </c>
      <c r="I105" s="138">
        <v>0</v>
      </c>
      <c r="J105" s="139">
        <f t="shared" si="53"/>
        <v>0</v>
      </c>
      <c r="K105" s="138">
        <v>0</v>
      </c>
      <c r="L105" s="138">
        <v>0</v>
      </c>
      <c r="M105" s="138">
        <v>0</v>
      </c>
      <c r="N105" s="138">
        <f t="shared" si="54"/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  <c r="T105" s="138">
        <v>0</v>
      </c>
      <c r="U105" s="138">
        <v>0</v>
      </c>
      <c r="V105" s="138">
        <v>0</v>
      </c>
      <c r="W105" s="138">
        <v>0</v>
      </c>
      <c r="X105" s="138">
        <v>0</v>
      </c>
      <c r="Y105" s="138">
        <v>0</v>
      </c>
      <c r="Z105" s="138">
        <v>0</v>
      </c>
      <c r="AA105" s="138">
        <v>0</v>
      </c>
      <c r="AB105" s="138">
        <v>0</v>
      </c>
      <c r="AC105" s="138">
        <v>0</v>
      </c>
      <c r="AD105" s="138">
        <v>0</v>
      </c>
      <c r="AE105" s="138">
        <v>0</v>
      </c>
      <c r="AF105" s="138">
        <v>0</v>
      </c>
      <c r="AG105" s="138">
        <v>0</v>
      </c>
      <c r="AH105" s="138">
        <v>0</v>
      </c>
      <c r="AI105" s="138">
        <v>0</v>
      </c>
      <c r="AJ105" s="138">
        <v>0</v>
      </c>
      <c r="AK105" s="138">
        <v>0</v>
      </c>
      <c r="AL105" s="138">
        <v>0</v>
      </c>
      <c r="AM105" s="138">
        <v>0</v>
      </c>
      <c r="AN105" s="138">
        <v>0</v>
      </c>
      <c r="AO105" s="138">
        <v>0</v>
      </c>
      <c r="AP105" s="140">
        <f t="shared" si="55"/>
        <v>0</v>
      </c>
      <c r="AQ105" s="138">
        <v>0</v>
      </c>
      <c r="AR105" s="138">
        <v>0</v>
      </c>
      <c r="AS105" s="139">
        <f t="shared" si="56"/>
        <v>0</v>
      </c>
      <c r="AT105" s="138">
        <v>0</v>
      </c>
      <c r="AU105" s="140">
        <f t="shared" si="57"/>
        <v>0</v>
      </c>
      <c r="AV105" s="138">
        <v>0</v>
      </c>
      <c r="AW105" s="138">
        <v>0</v>
      </c>
      <c r="AX105" s="138">
        <f t="shared" si="58"/>
        <v>0</v>
      </c>
      <c r="AY105" s="138">
        <v>0</v>
      </c>
      <c r="AZ105" s="138">
        <v>0</v>
      </c>
      <c r="BA105" s="138">
        <v>0</v>
      </c>
      <c r="BB105" s="138">
        <v>0</v>
      </c>
      <c r="BC105" s="138">
        <f t="shared" si="59"/>
        <v>0</v>
      </c>
      <c r="BD105" s="138">
        <v>0</v>
      </c>
      <c r="BE105" s="138">
        <v>0</v>
      </c>
      <c r="BF105" s="138">
        <f t="shared" si="60"/>
        <v>0</v>
      </c>
      <c r="BG105" s="138">
        <v>0</v>
      </c>
      <c r="BH105" s="138">
        <v>0</v>
      </c>
      <c r="BI105" s="138">
        <v>0</v>
      </c>
      <c r="BJ105" s="138">
        <v>0</v>
      </c>
      <c r="BK105" s="138">
        <f t="shared" si="61"/>
        <v>0</v>
      </c>
      <c r="BL105" s="138">
        <v>0</v>
      </c>
      <c r="BM105" s="138">
        <v>0</v>
      </c>
      <c r="BN105" s="138">
        <v>0</v>
      </c>
      <c r="BO105" s="138">
        <v>0</v>
      </c>
      <c r="BP105" s="138">
        <v>0</v>
      </c>
      <c r="BQ105" s="138">
        <v>0</v>
      </c>
      <c r="BR105" s="138">
        <v>0</v>
      </c>
      <c r="BS105" s="138">
        <v>0</v>
      </c>
      <c r="BT105" s="138">
        <v>0</v>
      </c>
      <c r="BU105" s="138">
        <v>0</v>
      </c>
      <c r="BV105" s="138">
        <v>0</v>
      </c>
      <c r="BW105" s="138">
        <f t="shared" si="62"/>
        <v>0</v>
      </c>
      <c r="BX105" s="138">
        <v>0</v>
      </c>
      <c r="BY105" s="138">
        <v>0</v>
      </c>
      <c r="BZ105" s="138">
        <f t="shared" si="63"/>
        <v>0</v>
      </c>
      <c r="CA105" s="138">
        <v>0</v>
      </c>
      <c r="CB105" s="138">
        <v>0</v>
      </c>
      <c r="CC105" s="138">
        <v>0</v>
      </c>
      <c r="CD105" s="138">
        <f t="shared" si="64"/>
        <v>0</v>
      </c>
      <c r="CE105" s="141">
        <v>0</v>
      </c>
    </row>
    <row r="106" spans="1:83" s="110" customFormat="1" ht="12" customHeight="1">
      <c r="A106" s="137" t="s">
        <v>368</v>
      </c>
      <c r="B106" s="138">
        <v>0</v>
      </c>
      <c r="C106" s="138">
        <v>0</v>
      </c>
      <c r="D106" s="138">
        <v>0</v>
      </c>
      <c r="E106" s="138">
        <f t="shared" si="52"/>
        <v>0</v>
      </c>
      <c r="F106" s="138">
        <v>0</v>
      </c>
      <c r="G106" s="138">
        <v>0</v>
      </c>
      <c r="H106" s="138">
        <v>0</v>
      </c>
      <c r="I106" s="138">
        <v>0</v>
      </c>
      <c r="J106" s="139">
        <f t="shared" si="53"/>
        <v>0</v>
      </c>
      <c r="K106" s="138">
        <v>0</v>
      </c>
      <c r="L106" s="138">
        <v>0</v>
      </c>
      <c r="M106" s="138">
        <v>0</v>
      </c>
      <c r="N106" s="138">
        <f t="shared" si="54"/>
        <v>0</v>
      </c>
      <c r="O106" s="138">
        <v>0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>
        <v>0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>
        <v>0</v>
      </c>
      <c r="AC106" s="138">
        <v>0</v>
      </c>
      <c r="AD106" s="138">
        <v>0</v>
      </c>
      <c r="AE106" s="138">
        <v>0</v>
      </c>
      <c r="AF106" s="138">
        <v>0</v>
      </c>
      <c r="AG106" s="138">
        <v>0</v>
      </c>
      <c r="AH106" s="138">
        <v>0</v>
      </c>
      <c r="AI106" s="138">
        <v>0</v>
      </c>
      <c r="AJ106" s="138">
        <v>0</v>
      </c>
      <c r="AK106" s="138">
        <v>0</v>
      </c>
      <c r="AL106" s="138">
        <v>0</v>
      </c>
      <c r="AM106" s="138">
        <v>0</v>
      </c>
      <c r="AN106" s="138">
        <v>0</v>
      </c>
      <c r="AO106" s="138">
        <v>0</v>
      </c>
      <c r="AP106" s="140">
        <f t="shared" si="55"/>
        <v>0</v>
      </c>
      <c r="AQ106" s="138">
        <v>0</v>
      </c>
      <c r="AR106" s="138">
        <v>0</v>
      </c>
      <c r="AS106" s="139">
        <f t="shared" si="56"/>
        <v>0</v>
      </c>
      <c r="AT106" s="138">
        <v>0</v>
      </c>
      <c r="AU106" s="140">
        <f t="shared" si="57"/>
        <v>0</v>
      </c>
      <c r="AV106" s="138">
        <v>0</v>
      </c>
      <c r="AW106" s="138">
        <v>0</v>
      </c>
      <c r="AX106" s="138">
        <f t="shared" si="58"/>
        <v>0</v>
      </c>
      <c r="AY106" s="138">
        <v>0</v>
      </c>
      <c r="AZ106" s="138">
        <v>0</v>
      </c>
      <c r="BA106" s="138">
        <v>0</v>
      </c>
      <c r="BB106" s="138">
        <v>0</v>
      </c>
      <c r="BC106" s="138">
        <f t="shared" si="59"/>
        <v>0</v>
      </c>
      <c r="BD106" s="138">
        <v>0</v>
      </c>
      <c r="BE106" s="138">
        <v>0</v>
      </c>
      <c r="BF106" s="138">
        <f t="shared" si="60"/>
        <v>0</v>
      </c>
      <c r="BG106" s="138">
        <v>0</v>
      </c>
      <c r="BH106" s="138">
        <v>0</v>
      </c>
      <c r="BI106" s="138">
        <v>0</v>
      </c>
      <c r="BJ106" s="138">
        <v>0</v>
      </c>
      <c r="BK106" s="138">
        <f t="shared" si="61"/>
        <v>0</v>
      </c>
      <c r="BL106" s="138">
        <v>0</v>
      </c>
      <c r="BM106" s="138">
        <v>0</v>
      </c>
      <c r="BN106" s="138">
        <v>0</v>
      </c>
      <c r="BO106" s="138">
        <v>0</v>
      </c>
      <c r="BP106" s="138">
        <v>0</v>
      </c>
      <c r="BQ106" s="138">
        <v>0</v>
      </c>
      <c r="BR106" s="138">
        <v>0</v>
      </c>
      <c r="BS106" s="138">
        <v>0</v>
      </c>
      <c r="BT106" s="138">
        <v>0</v>
      </c>
      <c r="BU106" s="138">
        <v>0</v>
      </c>
      <c r="BV106" s="138">
        <v>0</v>
      </c>
      <c r="BW106" s="138">
        <f t="shared" si="62"/>
        <v>0</v>
      </c>
      <c r="BX106" s="138">
        <v>0</v>
      </c>
      <c r="BY106" s="138">
        <v>0</v>
      </c>
      <c r="BZ106" s="138">
        <f t="shared" si="63"/>
        <v>0</v>
      </c>
      <c r="CA106" s="138">
        <v>0</v>
      </c>
      <c r="CB106" s="138">
        <v>0</v>
      </c>
      <c r="CC106" s="138">
        <v>0</v>
      </c>
      <c r="CD106" s="138">
        <f t="shared" si="64"/>
        <v>0</v>
      </c>
      <c r="CE106" s="141">
        <v>0</v>
      </c>
    </row>
    <row r="107" spans="1:83" s="110" customFormat="1" ht="12" customHeight="1">
      <c r="A107" s="137" t="s">
        <v>369</v>
      </c>
      <c r="B107" s="138">
        <v>0</v>
      </c>
      <c r="C107" s="138">
        <v>0</v>
      </c>
      <c r="D107" s="138">
        <v>0</v>
      </c>
      <c r="E107" s="138">
        <f t="shared" si="52"/>
        <v>0</v>
      </c>
      <c r="F107" s="138">
        <v>0</v>
      </c>
      <c r="G107" s="138">
        <v>0</v>
      </c>
      <c r="H107" s="138">
        <v>0</v>
      </c>
      <c r="I107" s="138">
        <v>0</v>
      </c>
      <c r="J107" s="139">
        <f t="shared" si="53"/>
        <v>0</v>
      </c>
      <c r="K107" s="138">
        <v>0</v>
      </c>
      <c r="L107" s="138">
        <v>0</v>
      </c>
      <c r="M107" s="138">
        <v>0</v>
      </c>
      <c r="N107" s="138">
        <f t="shared" si="54"/>
        <v>0</v>
      </c>
      <c r="O107" s="138">
        <v>0</v>
      </c>
      <c r="P107" s="138">
        <v>0</v>
      </c>
      <c r="Q107" s="138">
        <v>0</v>
      </c>
      <c r="R107" s="138">
        <v>0</v>
      </c>
      <c r="S107" s="138">
        <v>0</v>
      </c>
      <c r="T107" s="138">
        <v>0</v>
      </c>
      <c r="U107" s="138">
        <v>0</v>
      </c>
      <c r="V107" s="138">
        <v>0</v>
      </c>
      <c r="W107" s="138">
        <v>0</v>
      </c>
      <c r="X107" s="138">
        <v>0</v>
      </c>
      <c r="Y107" s="138">
        <v>0</v>
      </c>
      <c r="Z107" s="138">
        <v>0</v>
      </c>
      <c r="AA107" s="138">
        <v>0</v>
      </c>
      <c r="AB107" s="138">
        <v>0</v>
      </c>
      <c r="AC107" s="138">
        <v>0</v>
      </c>
      <c r="AD107" s="138">
        <v>0</v>
      </c>
      <c r="AE107" s="138">
        <v>0</v>
      </c>
      <c r="AF107" s="138">
        <v>0</v>
      </c>
      <c r="AG107" s="138">
        <v>0</v>
      </c>
      <c r="AH107" s="138">
        <v>0</v>
      </c>
      <c r="AI107" s="138">
        <v>0</v>
      </c>
      <c r="AJ107" s="138">
        <v>0</v>
      </c>
      <c r="AK107" s="138">
        <v>0</v>
      </c>
      <c r="AL107" s="138">
        <v>0</v>
      </c>
      <c r="AM107" s="138">
        <v>0</v>
      </c>
      <c r="AN107" s="138">
        <v>0</v>
      </c>
      <c r="AO107" s="138">
        <v>0</v>
      </c>
      <c r="AP107" s="140">
        <f t="shared" si="55"/>
        <v>0</v>
      </c>
      <c r="AQ107" s="138">
        <v>0</v>
      </c>
      <c r="AR107" s="138">
        <v>0</v>
      </c>
      <c r="AS107" s="139">
        <f t="shared" si="56"/>
        <v>0</v>
      </c>
      <c r="AT107" s="138">
        <v>0</v>
      </c>
      <c r="AU107" s="140">
        <f t="shared" si="57"/>
        <v>0</v>
      </c>
      <c r="AV107" s="138">
        <v>0</v>
      </c>
      <c r="AW107" s="138">
        <v>0</v>
      </c>
      <c r="AX107" s="138">
        <f t="shared" si="58"/>
        <v>0</v>
      </c>
      <c r="AY107" s="138">
        <v>0</v>
      </c>
      <c r="AZ107" s="138">
        <v>0</v>
      </c>
      <c r="BA107" s="138">
        <v>0</v>
      </c>
      <c r="BB107" s="138">
        <v>0</v>
      </c>
      <c r="BC107" s="138">
        <f t="shared" si="59"/>
        <v>0</v>
      </c>
      <c r="BD107" s="138">
        <v>0</v>
      </c>
      <c r="BE107" s="138">
        <v>0</v>
      </c>
      <c r="BF107" s="138">
        <f t="shared" si="60"/>
        <v>0</v>
      </c>
      <c r="BG107" s="138">
        <v>0</v>
      </c>
      <c r="BH107" s="138">
        <v>0</v>
      </c>
      <c r="BI107" s="138">
        <v>0</v>
      </c>
      <c r="BJ107" s="138">
        <v>0</v>
      </c>
      <c r="BK107" s="138">
        <f t="shared" si="61"/>
        <v>0</v>
      </c>
      <c r="BL107" s="138">
        <v>0</v>
      </c>
      <c r="BM107" s="138">
        <v>0</v>
      </c>
      <c r="BN107" s="138">
        <v>0</v>
      </c>
      <c r="BO107" s="138">
        <v>0</v>
      </c>
      <c r="BP107" s="138">
        <v>0</v>
      </c>
      <c r="BQ107" s="138">
        <v>0</v>
      </c>
      <c r="BR107" s="138">
        <v>0</v>
      </c>
      <c r="BS107" s="138">
        <v>0</v>
      </c>
      <c r="BT107" s="138">
        <v>0</v>
      </c>
      <c r="BU107" s="138">
        <v>0</v>
      </c>
      <c r="BV107" s="138">
        <v>0</v>
      </c>
      <c r="BW107" s="138">
        <f t="shared" si="62"/>
        <v>0</v>
      </c>
      <c r="BX107" s="138">
        <v>0</v>
      </c>
      <c r="BY107" s="138">
        <v>0</v>
      </c>
      <c r="BZ107" s="138">
        <f t="shared" si="63"/>
        <v>0</v>
      </c>
      <c r="CA107" s="138">
        <v>0</v>
      </c>
      <c r="CB107" s="138">
        <v>0</v>
      </c>
      <c r="CC107" s="138">
        <v>0</v>
      </c>
      <c r="CD107" s="138">
        <f t="shared" si="64"/>
        <v>0</v>
      </c>
      <c r="CE107" s="141">
        <v>0</v>
      </c>
    </row>
    <row r="108" spans="1:83" s="110" customFormat="1" ht="12" customHeight="1">
      <c r="A108" s="137" t="s">
        <v>113</v>
      </c>
      <c r="B108" s="138">
        <v>0</v>
      </c>
      <c r="C108" s="138">
        <v>0</v>
      </c>
      <c r="D108" s="138">
        <v>0</v>
      </c>
      <c r="E108" s="138">
        <f t="shared" si="52"/>
        <v>0</v>
      </c>
      <c r="F108" s="138">
        <v>0</v>
      </c>
      <c r="G108" s="138">
        <v>0</v>
      </c>
      <c r="H108" s="138">
        <v>0</v>
      </c>
      <c r="I108" s="138">
        <v>0</v>
      </c>
      <c r="J108" s="139">
        <f t="shared" si="53"/>
        <v>0</v>
      </c>
      <c r="K108" s="138">
        <v>0</v>
      </c>
      <c r="L108" s="138">
        <v>0</v>
      </c>
      <c r="M108" s="138">
        <v>0</v>
      </c>
      <c r="N108" s="138">
        <f t="shared" si="54"/>
        <v>0</v>
      </c>
      <c r="O108" s="138">
        <v>0</v>
      </c>
      <c r="P108" s="138">
        <v>0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>
        <v>0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>
        <v>0</v>
      </c>
      <c r="AC108" s="138">
        <v>0</v>
      </c>
      <c r="AD108" s="138">
        <v>0</v>
      </c>
      <c r="AE108" s="138">
        <v>0</v>
      </c>
      <c r="AF108" s="138">
        <v>0</v>
      </c>
      <c r="AG108" s="138">
        <v>0</v>
      </c>
      <c r="AH108" s="138">
        <v>0</v>
      </c>
      <c r="AI108" s="138">
        <v>0</v>
      </c>
      <c r="AJ108" s="138">
        <v>0</v>
      </c>
      <c r="AK108" s="138">
        <v>0</v>
      </c>
      <c r="AL108" s="138">
        <v>0</v>
      </c>
      <c r="AM108" s="138">
        <v>0</v>
      </c>
      <c r="AN108" s="138">
        <v>0</v>
      </c>
      <c r="AO108" s="138">
        <v>0</v>
      </c>
      <c r="AP108" s="140">
        <f t="shared" si="55"/>
        <v>0</v>
      </c>
      <c r="AQ108" s="138">
        <v>0</v>
      </c>
      <c r="AR108" s="138">
        <v>0</v>
      </c>
      <c r="AS108" s="139">
        <f t="shared" si="56"/>
        <v>0</v>
      </c>
      <c r="AT108" s="138">
        <v>0</v>
      </c>
      <c r="AU108" s="140">
        <f t="shared" si="57"/>
        <v>0</v>
      </c>
      <c r="AV108" s="138">
        <v>0</v>
      </c>
      <c r="AW108" s="138">
        <v>0</v>
      </c>
      <c r="AX108" s="138">
        <f t="shared" si="58"/>
        <v>0</v>
      </c>
      <c r="AY108" s="138">
        <v>0</v>
      </c>
      <c r="AZ108" s="138">
        <v>0</v>
      </c>
      <c r="BA108" s="138">
        <v>0</v>
      </c>
      <c r="BB108" s="138">
        <v>0</v>
      </c>
      <c r="BC108" s="138">
        <f t="shared" si="59"/>
        <v>0</v>
      </c>
      <c r="BD108" s="138">
        <v>0</v>
      </c>
      <c r="BE108" s="138">
        <v>0</v>
      </c>
      <c r="BF108" s="138">
        <f t="shared" si="60"/>
        <v>0</v>
      </c>
      <c r="BG108" s="138">
        <v>0</v>
      </c>
      <c r="BH108" s="138">
        <v>0</v>
      </c>
      <c r="BI108" s="138">
        <v>0</v>
      </c>
      <c r="BJ108" s="138">
        <v>0</v>
      </c>
      <c r="BK108" s="138">
        <f t="shared" si="61"/>
        <v>0</v>
      </c>
      <c r="BL108" s="138">
        <v>0</v>
      </c>
      <c r="BM108" s="138">
        <v>0</v>
      </c>
      <c r="BN108" s="138">
        <v>0</v>
      </c>
      <c r="BO108" s="138">
        <v>0</v>
      </c>
      <c r="BP108" s="138">
        <v>0</v>
      </c>
      <c r="BQ108" s="138">
        <v>0</v>
      </c>
      <c r="BR108" s="138">
        <v>0</v>
      </c>
      <c r="BS108" s="138">
        <v>0</v>
      </c>
      <c r="BT108" s="138">
        <v>0</v>
      </c>
      <c r="BU108" s="138">
        <v>0</v>
      </c>
      <c r="BV108" s="138">
        <v>0</v>
      </c>
      <c r="BW108" s="138">
        <f t="shared" si="62"/>
        <v>0</v>
      </c>
      <c r="BX108" s="138">
        <v>0</v>
      </c>
      <c r="BY108" s="138">
        <v>0</v>
      </c>
      <c r="BZ108" s="138">
        <f t="shared" si="63"/>
        <v>0</v>
      </c>
      <c r="CA108" s="138">
        <v>0</v>
      </c>
      <c r="CB108" s="138">
        <v>0</v>
      </c>
      <c r="CC108" s="138">
        <v>0</v>
      </c>
      <c r="CD108" s="138">
        <f t="shared" si="64"/>
        <v>0</v>
      </c>
      <c r="CE108" s="141">
        <v>0</v>
      </c>
    </row>
    <row r="109" spans="1:83" s="110" customFormat="1" ht="12" customHeight="1">
      <c r="A109" s="137" t="s">
        <v>114</v>
      </c>
      <c r="B109" s="138">
        <v>0</v>
      </c>
      <c r="C109" s="138">
        <v>0</v>
      </c>
      <c r="D109" s="138">
        <v>0</v>
      </c>
      <c r="E109" s="138">
        <f t="shared" si="52"/>
        <v>0</v>
      </c>
      <c r="F109" s="138">
        <v>0</v>
      </c>
      <c r="G109" s="138">
        <v>0</v>
      </c>
      <c r="H109" s="138">
        <v>0</v>
      </c>
      <c r="I109" s="138">
        <v>0</v>
      </c>
      <c r="J109" s="139">
        <f t="shared" si="53"/>
        <v>0</v>
      </c>
      <c r="K109" s="138">
        <v>0</v>
      </c>
      <c r="L109" s="138">
        <v>0</v>
      </c>
      <c r="M109" s="138">
        <v>0</v>
      </c>
      <c r="N109" s="138">
        <f t="shared" si="54"/>
        <v>0</v>
      </c>
      <c r="O109" s="138">
        <v>0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38">
        <v>0</v>
      </c>
      <c r="V109" s="138">
        <v>0</v>
      </c>
      <c r="W109" s="138">
        <v>0</v>
      </c>
      <c r="X109" s="138">
        <v>0</v>
      </c>
      <c r="Y109" s="138">
        <v>0</v>
      </c>
      <c r="Z109" s="138">
        <v>0</v>
      </c>
      <c r="AA109" s="138">
        <v>0</v>
      </c>
      <c r="AB109" s="138">
        <v>0</v>
      </c>
      <c r="AC109" s="138">
        <v>0</v>
      </c>
      <c r="AD109" s="138">
        <v>0</v>
      </c>
      <c r="AE109" s="138">
        <v>0</v>
      </c>
      <c r="AF109" s="138">
        <v>0</v>
      </c>
      <c r="AG109" s="138">
        <v>0</v>
      </c>
      <c r="AH109" s="138">
        <v>0</v>
      </c>
      <c r="AI109" s="138">
        <v>0</v>
      </c>
      <c r="AJ109" s="138">
        <v>0</v>
      </c>
      <c r="AK109" s="138">
        <v>0</v>
      </c>
      <c r="AL109" s="138">
        <v>0</v>
      </c>
      <c r="AM109" s="138">
        <v>0</v>
      </c>
      <c r="AN109" s="138">
        <v>0</v>
      </c>
      <c r="AO109" s="138">
        <v>0</v>
      </c>
      <c r="AP109" s="140">
        <f t="shared" si="55"/>
        <v>0</v>
      </c>
      <c r="AQ109" s="138">
        <v>0</v>
      </c>
      <c r="AR109" s="138">
        <v>0</v>
      </c>
      <c r="AS109" s="139">
        <f t="shared" si="56"/>
        <v>0</v>
      </c>
      <c r="AT109" s="138">
        <v>0</v>
      </c>
      <c r="AU109" s="140">
        <f t="shared" si="57"/>
        <v>0</v>
      </c>
      <c r="AV109" s="138">
        <v>0</v>
      </c>
      <c r="AW109" s="138">
        <v>0</v>
      </c>
      <c r="AX109" s="138">
        <f t="shared" si="58"/>
        <v>0</v>
      </c>
      <c r="AY109" s="138">
        <v>0</v>
      </c>
      <c r="AZ109" s="138">
        <v>0</v>
      </c>
      <c r="BA109" s="138">
        <v>0</v>
      </c>
      <c r="BB109" s="138">
        <v>0</v>
      </c>
      <c r="BC109" s="138">
        <f t="shared" si="59"/>
        <v>0</v>
      </c>
      <c r="BD109" s="138">
        <v>0</v>
      </c>
      <c r="BE109" s="138">
        <v>0</v>
      </c>
      <c r="BF109" s="138">
        <f t="shared" si="60"/>
        <v>0</v>
      </c>
      <c r="BG109" s="138">
        <v>0</v>
      </c>
      <c r="BH109" s="138">
        <v>0</v>
      </c>
      <c r="BI109" s="138">
        <v>0</v>
      </c>
      <c r="BJ109" s="138">
        <v>0</v>
      </c>
      <c r="BK109" s="138">
        <f t="shared" si="61"/>
        <v>0</v>
      </c>
      <c r="BL109" s="138">
        <v>0</v>
      </c>
      <c r="BM109" s="138">
        <v>0</v>
      </c>
      <c r="BN109" s="138">
        <v>0</v>
      </c>
      <c r="BO109" s="138">
        <v>0</v>
      </c>
      <c r="BP109" s="138">
        <v>0</v>
      </c>
      <c r="BQ109" s="138">
        <v>0</v>
      </c>
      <c r="BR109" s="138">
        <v>0</v>
      </c>
      <c r="BS109" s="138">
        <v>0</v>
      </c>
      <c r="BT109" s="138">
        <v>0</v>
      </c>
      <c r="BU109" s="138">
        <v>0</v>
      </c>
      <c r="BV109" s="138">
        <v>0</v>
      </c>
      <c r="BW109" s="138">
        <f t="shared" si="62"/>
        <v>0</v>
      </c>
      <c r="BX109" s="138">
        <v>0</v>
      </c>
      <c r="BY109" s="138">
        <v>0</v>
      </c>
      <c r="BZ109" s="138">
        <f t="shared" si="63"/>
        <v>0</v>
      </c>
      <c r="CA109" s="138">
        <v>0</v>
      </c>
      <c r="CB109" s="138">
        <v>0</v>
      </c>
      <c r="CC109" s="138">
        <v>0</v>
      </c>
      <c r="CD109" s="138">
        <f t="shared" si="64"/>
        <v>0</v>
      </c>
      <c r="CE109" s="141">
        <v>0</v>
      </c>
    </row>
    <row r="110" spans="1:83" s="110" customFormat="1" ht="12" customHeight="1">
      <c r="A110" s="129" t="s">
        <v>379</v>
      </c>
      <c r="B110" s="130">
        <f>SUM(B112:B127)</f>
        <v>11393</v>
      </c>
      <c r="C110" s="130">
        <f>SUM(C112:C127)</f>
        <v>5281</v>
      </c>
      <c r="D110" s="130">
        <f>SUM(D112:D127)</f>
        <v>1153</v>
      </c>
      <c r="E110" s="130">
        <f t="shared" si="52"/>
        <v>17827</v>
      </c>
      <c r="F110" s="130">
        <f t="shared" ref="F110:I110" si="65">SUM(F112:F127)</f>
        <v>2813</v>
      </c>
      <c r="G110" s="130">
        <f t="shared" si="65"/>
        <v>14977</v>
      </c>
      <c r="H110" s="130">
        <f t="shared" si="65"/>
        <v>7603</v>
      </c>
      <c r="I110" s="130">
        <f t="shared" si="65"/>
        <v>2157</v>
      </c>
      <c r="J110" s="131">
        <f t="shared" si="53"/>
        <v>27550</v>
      </c>
      <c r="K110" s="130">
        <f t="shared" ref="K110:AO110" si="66">SUM(K112:K127)</f>
        <v>12495</v>
      </c>
      <c r="L110" s="130">
        <f t="shared" si="66"/>
        <v>5749</v>
      </c>
      <c r="M110" s="130">
        <f t="shared" si="66"/>
        <v>16699</v>
      </c>
      <c r="N110" s="130">
        <f t="shared" si="66"/>
        <v>34943</v>
      </c>
      <c r="O110" s="130">
        <f t="shared" si="66"/>
        <v>6313</v>
      </c>
      <c r="P110" s="130">
        <f t="shared" si="66"/>
        <v>854</v>
      </c>
      <c r="Q110" s="130">
        <f t="shared" si="66"/>
        <v>3981</v>
      </c>
      <c r="R110" s="130">
        <f t="shared" si="66"/>
        <v>2295</v>
      </c>
      <c r="S110" s="130">
        <f t="shared" si="66"/>
        <v>1928</v>
      </c>
      <c r="T110" s="130">
        <f t="shared" si="66"/>
        <v>2468</v>
      </c>
      <c r="U110" s="130">
        <f t="shared" si="66"/>
        <v>9452</v>
      </c>
      <c r="V110" s="130">
        <f t="shared" si="66"/>
        <v>2199</v>
      </c>
      <c r="W110" s="130">
        <f t="shared" si="66"/>
        <v>4778</v>
      </c>
      <c r="X110" s="130">
        <f t="shared" si="66"/>
        <v>2356</v>
      </c>
      <c r="Y110" s="130">
        <f t="shared" si="66"/>
        <v>12123</v>
      </c>
      <c r="Z110" s="130">
        <f t="shared" si="66"/>
        <v>5030</v>
      </c>
      <c r="AA110" s="130">
        <f t="shared" si="66"/>
        <v>2344</v>
      </c>
      <c r="AB110" s="130">
        <f t="shared" si="66"/>
        <v>4385</v>
      </c>
      <c r="AC110" s="130">
        <f t="shared" si="66"/>
        <v>6272</v>
      </c>
      <c r="AD110" s="130">
        <f t="shared" si="66"/>
        <v>10241</v>
      </c>
      <c r="AE110" s="130">
        <f t="shared" si="66"/>
        <v>23137</v>
      </c>
      <c r="AF110" s="130">
        <f t="shared" si="66"/>
        <v>6841</v>
      </c>
      <c r="AG110" s="130">
        <f t="shared" si="66"/>
        <v>5915</v>
      </c>
      <c r="AH110" s="130">
        <f t="shared" si="66"/>
        <v>4391</v>
      </c>
      <c r="AI110" s="130">
        <f t="shared" si="66"/>
        <v>4822</v>
      </c>
      <c r="AJ110" s="130">
        <f t="shared" si="66"/>
        <v>7463</v>
      </c>
      <c r="AK110" s="130">
        <f t="shared" si="66"/>
        <v>12257</v>
      </c>
      <c r="AL110" s="130">
        <f t="shared" si="66"/>
        <v>6183</v>
      </c>
      <c r="AM110" s="130">
        <f t="shared" si="66"/>
        <v>2482</v>
      </c>
      <c r="AN110" s="130">
        <f t="shared" si="66"/>
        <v>2988</v>
      </c>
      <c r="AO110" s="130">
        <f t="shared" si="66"/>
        <v>1760</v>
      </c>
      <c r="AP110" s="132">
        <f t="shared" si="55"/>
        <v>190201</v>
      </c>
      <c r="AQ110" s="130">
        <f>SUM(AQ112:AQ127)</f>
        <v>55293</v>
      </c>
      <c r="AR110" s="130">
        <f>SUM(AR112:AR127)</f>
        <v>5673</v>
      </c>
      <c r="AS110" s="131">
        <f t="shared" si="56"/>
        <v>60966</v>
      </c>
      <c r="AT110" s="130">
        <f>SUM(AT112:AT127)</f>
        <v>15963</v>
      </c>
      <c r="AU110" s="132">
        <f t="shared" si="57"/>
        <v>294680</v>
      </c>
      <c r="AV110" s="130">
        <f>SUM(AV112:AV127)</f>
        <v>7127</v>
      </c>
      <c r="AW110" s="130">
        <f>SUM(AW112:AW127)</f>
        <v>76735</v>
      </c>
      <c r="AX110" s="130">
        <f t="shared" si="58"/>
        <v>83862</v>
      </c>
      <c r="AY110" s="130">
        <f>SUM(AY112:AY127)</f>
        <v>36313</v>
      </c>
      <c r="AZ110" s="130">
        <f>SUM(AZ112:AZ127)</f>
        <v>4365</v>
      </c>
      <c r="BA110" s="130">
        <f>SUM(BA112:BA127)</f>
        <v>5575</v>
      </c>
      <c r="BB110" s="130">
        <f>SUM(BB112:BB127)</f>
        <v>14366</v>
      </c>
      <c r="BC110" s="130">
        <f t="shared" si="59"/>
        <v>60619</v>
      </c>
      <c r="BD110" s="130">
        <f>SUM(BD112:BD127)</f>
        <v>2193</v>
      </c>
      <c r="BE110" s="130">
        <f>SUM(BE112:BE127)</f>
        <v>4965</v>
      </c>
      <c r="BF110" s="130">
        <f t="shared" si="60"/>
        <v>7158</v>
      </c>
      <c r="BG110" s="130">
        <f>SUM(BG112:BG127)</f>
        <v>2573</v>
      </c>
      <c r="BH110" s="130">
        <f>SUM(BH112:BH127)</f>
        <v>2357</v>
      </c>
      <c r="BI110" s="130">
        <f>SUM(BI112:BI127)</f>
        <v>21930</v>
      </c>
      <c r="BJ110" s="130">
        <f>SUM(BJ112:BJ127)</f>
        <v>6435</v>
      </c>
      <c r="BK110" s="130">
        <f>SUM(BG110:BJ110)</f>
        <v>33295</v>
      </c>
      <c r="BL110" s="130">
        <f t="shared" ref="BL110:BV110" si="67">SUM(BL112:BL127)</f>
        <v>78095</v>
      </c>
      <c r="BM110" s="130">
        <f t="shared" si="67"/>
        <v>11565</v>
      </c>
      <c r="BN110" s="130">
        <f t="shared" si="67"/>
        <v>8485</v>
      </c>
      <c r="BO110" s="130">
        <f t="shared" si="67"/>
        <v>3117</v>
      </c>
      <c r="BP110" s="130">
        <f t="shared" si="67"/>
        <v>2033</v>
      </c>
      <c r="BQ110" s="130">
        <f t="shared" si="67"/>
        <v>2502</v>
      </c>
      <c r="BR110" s="130">
        <f t="shared" si="67"/>
        <v>14935</v>
      </c>
      <c r="BS110" s="130">
        <f t="shared" si="67"/>
        <v>1201</v>
      </c>
      <c r="BT110" s="130">
        <f t="shared" si="67"/>
        <v>81207</v>
      </c>
      <c r="BU110" s="130">
        <f t="shared" si="67"/>
        <v>11185</v>
      </c>
      <c r="BV110" s="130">
        <f t="shared" si="67"/>
        <v>12668</v>
      </c>
      <c r="BW110" s="130">
        <f t="shared" si="62"/>
        <v>105060</v>
      </c>
      <c r="BX110" s="130">
        <f>SUM(BX112:BX127)</f>
        <v>7143</v>
      </c>
      <c r="BY110" s="130">
        <f>SUM(BY112:BY127)</f>
        <v>9045</v>
      </c>
      <c r="BZ110" s="130">
        <f t="shared" si="63"/>
        <v>16188</v>
      </c>
      <c r="CA110" s="130">
        <f t="shared" ref="CA110:CC110" si="68">SUM(CA112:CA127)</f>
        <v>2142</v>
      </c>
      <c r="CB110" s="130">
        <f t="shared" si="68"/>
        <v>34559</v>
      </c>
      <c r="CC110" s="130">
        <f t="shared" si="68"/>
        <v>0</v>
      </c>
      <c r="CD110" s="130">
        <f t="shared" si="64"/>
        <v>464816</v>
      </c>
      <c r="CE110" s="133">
        <f>SUM(CE112:CE127)</f>
        <v>777323</v>
      </c>
    </row>
    <row r="111" spans="1:83" s="110" customFormat="1" ht="12" customHeight="1">
      <c r="A111" s="134" t="s">
        <v>381</v>
      </c>
      <c r="B111" s="135">
        <f>B110/B$99</f>
        <v>0.92595903771131338</v>
      </c>
      <c r="C111" s="135">
        <f t="shared" ref="C111:AJ111" si="69">C110/C$99</f>
        <v>0.92244541484716158</v>
      </c>
      <c r="D111" s="135">
        <f t="shared" si="69"/>
        <v>0.83976693372177713</v>
      </c>
      <c r="E111" s="135">
        <f t="shared" si="69"/>
        <v>0.91882280177301312</v>
      </c>
      <c r="F111" s="135">
        <f t="shared" si="69"/>
        <v>0.77026286966045998</v>
      </c>
      <c r="G111" s="135">
        <f t="shared" si="69"/>
        <v>0.49976641751201284</v>
      </c>
      <c r="H111" s="135">
        <f t="shared" si="69"/>
        <v>0.71416494458012403</v>
      </c>
      <c r="I111" s="135">
        <f t="shared" si="69"/>
        <v>0.77145922746781115</v>
      </c>
      <c r="J111" s="135">
        <f>J110/J$99</f>
        <v>0.58539798563596956</v>
      </c>
      <c r="K111" s="135">
        <f t="shared" si="69"/>
        <v>0.57498504440660803</v>
      </c>
      <c r="L111" s="135">
        <f t="shared" si="69"/>
        <v>0.69123482024768546</v>
      </c>
      <c r="M111" s="135">
        <f t="shared" si="69"/>
        <v>0.56681714809409045</v>
      </c>
      <c r="N111" s="135">
        <f>N110/N$99</f>
        <v>0.58718849249693328</v>
      </c>
      <c r="O111" s="135">
        <f t="shared" si="69"/>
        <v>0.49132228188964122</v>
      </c>
      <c r="P111" s="135">
        <f t="shared" si="69"/>
        <v>0.36495726495726494</v>
      </c>
      <c r="Q111" s="135">
        <f t="shared" si="69"/>
        <v>0.67566191446028512</v>
      </c>
      <c r="R111" s="135">
        <f t="shared" si="69"/>
        <v>0.50920789882405149</v>
      </c>
      <c r="S111" s="135">
        <f t="shared" si="69"/>
        <v>0.50247589262444614</v>
      </c>
      <c r="T111" s="135">
        <f t="shared" si="69"/>
        <v>0.81024294156270515</v>
      </c>
      <c r="U111" s="135">
        <f t="shared" si="69"/>
        <v>0.66940509915014168</v>
      </c>
      <c r="V111" s="135">
        <f t="shared" si="69"/>
        <v>0.70571245186136067</v>
      </c>
      <c r="W111" s="135">
        <f t="shared" si="69"/>
        <v>0.5223570569585656</v>
      </c>
      <c r="X111" s="135">
        <f t="shared" si="69"/>
        <v>0.63555435662260584</v>
      </c>
      <c r="Y111" s="135">
        <f t="shared" si="69"/>
        <v>0.70266040688575904</v>
      </c>
      <c r="Z111" s="135">
        <f t="shared" si="69"/>
        <v>0.44898687851468355</v>
      </c>
      <c r="AA111" s="135">
        <f t="shared" si="69"/>
        <v>0.46005888125613348</v>
      </c>
      <c r="AB111" s="135">
        <f t="shared" si="69"/>
        <v>0.37176769817719374</v>
      </c>
      <c r="AC111" s="135">
        <f t="shared" si="69"/>
        <v>0.56115236646685152</v>
      </c>
      <c r="AD111" s="135">
        <f t="shared" si="69"/>
        <v>0.71019417475728153</v>
      </c>
      <c r="AE111" s="135">
        <f t="shared" si="69"/>
        <v>0.83844899438304044</v>
      </c>
      <c r="AF111" s="135">
        <f t="shared" si="69"/>
        <v>0.81800789190481882</v>
      </c>
      <c r="AG111" s="135">
        <f t="shared" si="69"/>
        <v>0.62151938636124826</v>
      </c>
      <c r="AH111" s="135">
        <f t="shared" si="69"/>
        <v>0.41542100283822136</v>
      </c>
      <c r="AI111" s="135">
        <f t="shared" si="69"/>
        <v>0.47367387033398822</v>
      </c>
      <c r="AJ111" s="135">
        <f t="shared" si="69"/>
        <v>0.48089438752496938</v>
      </c>
      <c r="AK111" s="135">
        <f t="shared" ref="AK111:CB111" si="70">AK110/AK$99</f>
        <v>0.46141394368318023</v>
      </c>
      <c r="AL111" s="135">
        <f t="shared" si="70"/>
        <v>0.57704153056462903</v>
      </c>
      <c r="AM111" s="135">
        <f t="shared" si="70"/>
        <v>0.6022809997573404</v>
      </c>
      <c r="AN111" s="135">
        <f t="shared" si="70"/>
        <v>0.56698292220113855</v>
      </c>
      <c r="AO111" s="135">
        <f t="shared" si="70"/>
        <v>0.65818997756170528</v>
      </c>
      <c r="AP111" s="135">
        <f t="shared" si="70"/>
        <v>0.5868571834088756</v>
      </c>
      <c r="AQ111" s="135">
        <f t="shared" si="70"/>
        <v>0.87939754437305173</v>
      </c>
      <c r="AR111" s="135">
        <f t="shared" si="70"/>
        <v>0.58763206960845249</v>
      </c>
      <c r="AS111" s="135">
        <f t="shared" si="70"/>
        <v>0.84056252585137181</v>
      </c>
      <c r="AT111" s="135">
        <f t="shared" si="70"/>
        <v>0.46868669074253499</v>
      </c>
      <c r="AU111" s="135">
        <f t="shared" si="70"/>
        <v>0.6168053718247124</v>
      </c>
      <c r="AV111" s="135">
        <f t="shared" si="70"/>
        <v>0.36004041424602173</v>
      </c>
      <c r="AW111" s="135">
        <f t="shared" si="70"/>
        <v>0.52671498977252451</v>
      </c>
      <c r="AX111" s="135">
        <f t="shared" si="70"/>
        <v>0.50677721309395041</v>
      </c>
      <c r="AY111" s="135">
        <f t="shared" si="70"/>
        <v>0.73570647108877996</v>
      </c>
      <c r="AZ111" s="135">
        <f t="shared" si="70"/>
        <v>0.79871912168344006</v>
      </c>
      <c r="BA111" s="135">
        <f t="shared" si="70"/>
        <v>0.55934584127621145</v>
      </c>
      <c r="BB111" s="135">
        <f t="shared" si="70"/>
        <v>0.56706402463093075</v>
      </c>
      <c r="BC111" s="135">
        <f t="shared" si="70"/>
        <v>0.67261772668767472</v>
      </c>
      <c r="BD111" s="135">
        <f t="shared" si="70"/>
        <v>0.56901920083030622</v>
      </c>
      <c r="BE111" s="135">
        <f t="shared" si="70"/>
        <v>0.47448394495412843</v>
      </c>
      <c r="BF111" s="135">
        <f t="shared" si="70"/>
        <v>0.49993015784327421</v>
      </c>
      <c r="BG111" s="135">
        <f t="shared" si="70"/>
        <v>0.37490893195395597</v>
      </c>
      <c r="BH111" s="135">
        <f t="shared" si="70"/>
        <v>0.17073524085476277</v>
      </c>
      <c r="BI111" s="135">
        <f t="shared" si="70"/>
        <v>0.32112577059934694</v>
      </c>
      <c r="BJ111" s="135">
        <f t="shared" si="70"/>
        <v>0.37211588504018966</v>
      </c>
      <c r="BK111" s="135">
        <f t="shared" si="70"/>
        <v>0.31335880736362609</v>
      </c>
      <c r="BL111" s="135">
        <f t="shared" si="70"/>
        <v>0.6002644099584169</v>
      </c>
      <c r="BM111" s="135">
        <f t="shared" si="70"/>
        <v>0.71957441513190645</v>
      </c>
      <c r="BN111" s="135">
        <f t="shared" si="70"/>
        <v>0.26793608690160414</v>
      </c>
      <c r="BO111" s="135">
        <f t="shared" si="70"/>
        <v>0.2594473114699517</v>
      </c>
      <c r="BP111" s="135">
        <f t="shared" si="70"/>
        <v>6.0140811738255827E-2</v>
      </c>
      <c r="BQ111" s="135">
        <f t="shared" si="70"/>
        <v>0.38175160207506864</v>
      </c>
      <c r="BR111" s="135">
        <f t="shared" si="70"/>
        <v>0.5681731720307388</v>
      </c>
      <c r="BS111" s="135">
        <f t="shared" si="70"/>
        <v>0.41919720767888308</v>
      </c>
      <c r="BT111" s="135">
        <f t="shared" si="70"/>
        <v>0.71736365081889009</v>
      </c>
      <c r="BU111" s="135">
        <f t="shared" si="70"/>
        <v>0.5376628370908042</v>
      </c>
      <c r="BV111" s="135">
        <f t="shared" si="70"/>
        <v>0.61405719825496852</v>
      </c>
      <c r="BW111" s="135">
        <f t="shared" si="70"/>
        <v>0.67940634397128719</v>
      </c>
      <c r="BX111" s="135">
        <f t="shared" si="70"/>
        <v>0.38456982879293639</v>
      </c>
      <c r="BY111" s="135">
        <f t="shared" si="70"/>
        <v>0.33103978333272333</v>
      </c>
      <c r="BZ111" s="135">
        <f t="shared" si="70"/>
        <v>0.35270279103209362</v>
      </c>
      <c r="CA111" s="135">
        <f t="shared" si="70"/>
        <v>0.28187919463087246</v>
      </c>
      <c r="CB111" s="135">
        <f t="shared" si="70"/>
        <v>0.74788461122292194</v>
      </c>
      <c r="CC111" s="135">
        <v>0</v>
      </c>
      <c r="CD111" s="135">
        <f>CD110/CD$99</f>
        <v>0.52233618278440097</v>
      </c>
      <c r="CE111" s="136">
        <f>CE110/CE$99</f>
        <v>0.56042141751494012</v>
      </c>
    </row>
    <row r="112" spans="1:83" s="110" customFormat="1" ht="12" customHeight="1">
      <c r="A112" s="137" t="s">
        <v>346</v>
      </c>
      <c r="B112" s="138">
        <v>2481</v>
      </c>
      <c r="C112" s="138">
        <v>456</v>
      </c>
      <c r="D112" s="138">
        <v>343</v>
      </c>
      <c r="E112" s="138">
        <f t="shared" ref="E112:E128" si="71">SUM(B112:D112)</f>
        <v>3280</v>
      </c>
      <c r="F112" s="138">
        <v>523</v>
      </c>
      <c r="G112" s="138">
        <v>2209</v>
      </c>
      <c r="H112" s="138">
        <v>1576</v>
      </c>
      <c r="I112" s="138">
        <v>295</v>
      </c>
      <c r="J112" s="139">
        <f t="shared" ref="J112:J128" si="72">SUM(F112,G112,H112,I112)</f>
        <v>4603</v>
      </c>
      <c r="K112" s="138">
        <v>4308</v>
      </c>
      <c r="L112" s="138">
        <v>1618</v>
      </c>
      <c r="M112" s="138">
        <v>6806</v>
      </c>
      <c r="N112" s="138">
        <f t="shared" ref="N112:N127" si="73">SUM(K112:M112)</f>
        <v>12732</v>
      </c>
      <c r="O112" s="138">
        <v>1724</v>
      </c>
      <c r="P112" s="138">
        <v>123</v>
      </c>
      <c r="Q112" s="138">
        <v>749</v>
      </c>
      <c r="R112" s="138">
        <v>336</v>
      </c>
      <c r="S112" s="138">
        <v>530</v>
      </c>
      <c r="T112" s="138">
        <v>284</v>
      </c>
      <c r="U112" s="138">
        <v>1513</v>
      </c>
      <c r="V112" s="138">
        <v>199</v>
      </c>
      <c r="W112" s="138">
        <v>1361</v>
      </c>
      <c r="X112" s="138">
        <v>460</v>
      </c>
      <c r="Y112" s="138">
        <v>2611</v>
      </c>
      <c r="Z112" s="138">
        <v>1169</v>
      </c>
      <c r="AA112" s="138">
        <v>804</v>
      </c>
      <c r="AB112" s="138">
        <v>1496</v>
      </c>
      <c r="AC112" s="138">
        <v>1469</v>
      </c>
      <c r="AD112" s="138">
        <v>1477</v>
      </c>
      <c r="AE112" s="138">
        <v>2930</v>
      </c>
      <c r="AF112" s="138">
        <v>336</v>
      </c>
      <c r="AG112" s="138">
        <v>1193</v>
      </c>
      <c r="AH112" s="138">
        <v>837</v>
      </c>
      <c r="AI112" s="138">
        <v>846</v>
      </c>
      <c r="AJ112" s="138">
        <v>974</v>
      </c>
      <c r="AK112" s="138">
        <v>3186</v>
      </c>
      <c r="AL112" s="138">
        <v>1015</v>
      </c>
      <c r="AM112" s="138">
        <v>446</v>
      </c>
      <c r="AN112" s="138">
        <v>784</v>
      </c>
      <c r="AO112" s="138">
        <v>26</v>
      </c>
      <c r="AP112" s="140">
        <f t="shared" ref="AP112:AP128" si="74">SUM(AO112,AN112,AM112,AL112,AK112,AJ112,AI112,AH112,AG112,AF112,AE112,AD112,AC112,AB112,AA112,Z112,Y112,X112,W112,V112,U112,T112,S112,R112,Q112,P112,O112,M112,L112,K112)</f>
        <v>41610</v>
      </c>
      <c r="AQ112" s="138">
        <v>1264</v>
      </c>
      <c r="AR112" s="138">
        <v>193</v>
      </c>
      <c r="AS112" s="139">
        <f t="shared" ref="AS112:AS128" si="75">SUM(AQ112,AR112)</f>
        <v>1457</v>
      </c>
      <c r="AT112" s="138">
        <v>1360</v>
      </c>
      <c r="AU112" s="140">
        <f t="shared" ref="AU112:AU128" si="76">SUM(AT112,AS112,AP112,J112)</f>
        <v>49030</v>
      </c>
      <c r="AV112" s="138">
        <v>763</v>
      </c>
      <c r="AW112" s="138">
        <v>17929</v>
      </c>
      <c r="AX112" s="138">
        <f t="shared" ref="AX112:AX128" si="77">SUM(AV112:AW112)</f>
        <v>18692</v>
      </c>
      <c r="AY112" s="138">
        <v>20331</v>
      </c>
      <c r="AZ112" s="138">
        <v>75</v>
      </c>
      <c r="BA112" s="138">
        <v>57</v>
      </c>
      <c r="BB112" s="138">
        <v>2623</v>
      </c>
      <c r="BC112" s="138">
        <f t="shared" ref="BC112:BC128" si="78">SUM(AY112:BB112)</f>
        <v>23086</v>
      </c>
      <c r="BD112" s="138">
        <v>12</v>
      </c>
      <c r="BE112" s="138">
        <v>391</v>
      </c>
      <c r="BF112" s="138">
        <f t="shared" ref="BF112:BF128" si="79">SUM(BD112:BE112)</f>
        <v>403</v>
      </c>
      <c r="BG112" s="138">
        <v>405</v>
      </c>
      <c r="BH112" s="138">
        <v>78</v>
      </c>
      <c r="BI112" s="138">
        <v>141</v>
      </c>
      <c r="BJ112" s="138">
        <v>74</v>
      </c>
      <c r="BK112" s="138">
        <f t="shared" ref="BK112:BK127" si="80">BG112+BH112+BI112+BJ112</f>
        <v>698</v>
      </c>
      <c r="BL112" s="138">
        <v>301</v>
      </c>
      <c r="BM112" s="138">
        <v>9</v>
      </c>
      <c r="BN112" s="138">
        <v>311</v>
      </c>
      <c r="BO112" s="138">
        <v>187</v>
      </c>
      <c r="BP112" s="138">
        <v>32</v>
      </c>
      <c r="BQ112" s="138">
        <v>205</v>
      </c>
      <c r="BR112" s="138">
        <v>79</v>
      </c>
      <c r="BS112" s="138">
        <v>38</v>
      </c>
      <c r="BT112" s="138">
        <v>467</v>
      </c>
      <c r="BU112" s="138">
        <v>62</v>
      </c>
      <c r="BV112" s="138">
        <v>182</v>
      </c>
      <c r="BW112" s="138">
        <f t="shared" ref="BW112:BW128" si="81">BT112+BU112+BV112</f>
        <v>711</v>
      </c>
      <c r="BX112" s="138">
        <v>2</v>
      </c>
      <c r="BY112" s="138">
        <v>0</v>
      </c>
      <c r="BZ112" s="138">
        <f t="shared" ref="BZ112:BZ146" si="82">BX112+BY112</f>
        <v>2</v>
      </c>
      <c r="CA112" s="138">
        <v>38</v>
      </c>
      <c r="CB112" s="138">
        <v>60</v>
      </c>
      <c r="CC112" s="138">
        <v>0</v>
      </c>
      <c r="CD112" s="138">
        <f t="shared" ref="CD112:CD128" si="83">SUM(CC112,CB112,CA112,BZ112,BW112,BS112,BR112,BQ112,BP112,BO112,BN112,BM112,BL112,BK112,BF112,BC112,AX112)</f>
        <v>44852</v>
      </c>
      <c r="CE112" s="141">
        <v>97162</v>
      </c>
    </row>
    <row r="113" spans="1:83" s="110" customFormat="1" ht="12" customHeight="1">
      <c r="A113" s="137" t="s">
        <v>347</v>
      </c>
      <c r="B113" s="138">
        <v>4</v>
      </c>
      <c r="C113" s="138">
        <v>2</v>
      </c>
      <c r="D113" s="138">
        <v>19</v>
      </c>
      <c r="E113" s="138">
        <f t="shared" si="71"/>
        <v>25</v>
      </c>
      <c r="F113" s="138">
        <v>10</v>
      </c>
      <c r="G113" s="138">
        <v>218</v>
      </c>
      <c r="H113" s="138">
        <v>213</v>
      </c>
      <c r="I113" s="138">
        <v>67</v>
      </c>
      <c r="J113" s="139">
        <f t="shared" si="72"/>
        <v>508</v>
      </c>
      <c r="K113" s="138">
        <v>37</v>
      </c>
      <c r="L113" s="138">
        <v>38</v>
      </c>
      <c r="M113" s="138">
        <v>106</v>
      </c>
      <c r="N113" s="138">
        <f t="shared" si="73"/>
        <v>181</v>
      </c>
      <c r="O113" s="138">
        <v>13</v>
      </c>
      <c r="P113" s="138">
        <v>0</v>
      </c>
      <c r="Q113" s="138">
        <v>2</v>
      </c>
      <c r="R113" s="138">
        <v>95</v>
      </c>
      <c r="S113" s="138">
        <v>6</v>
      </c>
      <c r="T113" s="138">
        <v>355</v>
      </c>
      <c r="U113" s="138">
        <v>1</v>
      </c>
      <c r="V113" s="138">
        <v>0</v>
      </c>
      <c r="W113" s="138">
        <v>0</v>
      </c>
      <c r="X113" s="138">
        <v>34</v>
      </c>
      <c r="Y113" s="138">
        <v>109</v>
      </c>
      <c r="Z113" s="138">
        <v>116</v>
      </c>
      <c r="AA113" s="138">
        <v>9</v>
      </c>
      <c r="AB113" s="138">
        <v>69</v>
      </c>
      <c r="AC113" s="138">
        <v>120</v>
      </c>
      <c r="AD113" s="138">
        <v>207</v>
      </c>
      <c r="AE113" s="138">
        <v>61</v>
      </c>
      <c r="AF113" s="138">
        <v>11</v>
      </c>
      <c r="AG113" s="138">
        <v>223</v>
      </c>
      <c r="AH113" s="138">
        <v>3</v>
      </c>
      <c r="AI113" s="138">
        <v>42</v>
      </c>
      <c r="AJ113" s="138">
        <v>397</v>
      </c>
      <c r="AK113" s="138">
        <v>0</v>
      </c>
      <c r="AL113" s="138">
        <v>230</v>
      </c>
      <c r="AM113" s="138">
        <v>2</v>
      </c>
      <c r="AN113" s="138">
        <v>9</v>
      </c>
      <c r="AO113" s="138">
        <v>35</v>
      </c>
      <c r="AP113" s="140">
        <f t="shared" si="74"/>
        <v>2330</v>
      </c>
      <c r="AQ113" s="138">
        <v>0</v>
      </c>
      <c r="AR113" s="138">
        <v>8</v>
      </c>
      <c r="AS113" s="139">
        <f t="shared" si="75"/>
        <v>8</v>
      </c>
      <c r="AT113" s="138">
        <v>63</v>
      </c>
      <c r="AU113" s="140">
        <f t="shared" si="76"/>
        <v>2909</v>
      </c>
      <c r="AV113" s="138">
        <v>0</v>
      </c>
      <c r="AW113" s="138">
        <v>35</v>
      </c>
      <c r="AX113" s="138">
        <f t="shared" si="77"/>
        <v>35</v>
      </c>
      <c r="AY113" s="138">
        <v>100</v>
      </c>
      <c r="AZ113" s="138">
        <v>0</v>
      </c>
      <c r="BA113" s="138">
        <v>0</v>
      </c>
      <c r="BB113" s="138">
        <v>32</v>
      </c>
      <c r="BC113" s="138">
        <f t="shared" si="78"/>
        <v>132</v>
      </c>
      <c r="BD113" s="138">
        <v>13</v>
      </c>
      <c r="BE113" s="138">
        <v>38</v>
      </c>
      <c r="BF113" s="138">
        <f t="shared" si="79"/>
        <v>51</v>
      </c>
      <c r="BG113" s="138">
        <v>0</v>
      </c>
      <c r="BH113" s="138">
        <v>72</v>
      </c>
      <c r="BI113" s="138">
        <v>11</v>
      </c>
      <c r="BJ113" s="138">
        <v>116</v>
      </c>
      <c r="BK113" s="138">
        <f t="shared" si="80"/>
        <v>199</v>
      </c>
      <c r="BL113" s="138">
        <v>172</v>
      </c>
      <c r="BM113" s="138">
        <v>18</v>
      </c>
      <c r="BN113" s="138">
        <v>8</v>
      </c>
      <c r="BO113" s="138">
        <v>492</v>
      </c>
      <c r="BP113" s="138">
        <v>26</v>
      </c>
      <c r="BQ113" s="138">
        <v>13</v>
      </c>
      <c r="BR113" s="138">
        <v>167</v>
      </c>
      <c r="BS113" s="138">
        <v>19</v>
      </c>
      <c r="BT113" s="138">
        <v>1018</v>
      </c>
      <c r="BU113" s="138">
        <v>813</v>
      </c>
      <c r="BV113" s="138">
        <v>355</v>
      </c>
      <c r="BW113" s="138">
        <f t="shared" si="81"/>
        <v>2186</v>
      </c>
      <c r="BX113" s="138">
        <v>636</v>
      </c>
      <c r="BY113" s="138">
        <v>0</v>
      </c>
      <c r="BZ113" s="138">
        <f t="shared" si="82"/>
        <v>636</v>
      </c>
      <c r="CA113" s="138">
        <v>5</v>
      </c>
      <c r="CB113" s="138">
        <v>1919</v>
      </c>
      <c r="CC113" s="138">
        <v>0</v>
      </c>
      <c r="CD113" s="138">
        <f t="shared" si="83"/>
        <v>6078</v>
      </c>
      <c r="CE113" s="141">
        <v>9012</v>
      </c>
    </row>
    <row r="114" spans="1:83" s="110" customFormat="1" ht="12" customHeight="1">
      <c r="A114" s="137" t="s">
        <v>348</v>
      </c>
      <c r="B114" s="138">
        <v>0</v>
      </c>
      <c r="C114" s="138">
        <v>0</v>
      </c>
      <c r="D114" s="138">
        <v>0</v>
      </c>
      <c r="E114" s="138">
        <f t="shared" si="71"/>
        <v>0</v>
      </c>
      <c r="F114" s="138">
        <v>0</v>
      </c>
      <c r="G114" s="138">
        <v>3839</v>
      </c>
      <c r="H114" s="138">
        <v>0</v>
      </c>
      <c r="I114" s="138">
        <v>8</v>
      </c>
      <c r="J114" s="139">
        <f t="shared" si="72"/>
        <v>3847</v>
      </c>
      <c r="K114" s="138">
        <v>758</v>
      </c>
      <c r="L114" s="138">
        <v>89</v>
      </c>
      <c r="M114" s="138">
        <v>341</v>
      </c>
      <c r="N114" s="138">
        <f t="shared" si="73"/>
        <v>1188</v>
      </c>
      <c r="O114" s="138">
        <v>2</v>
      </c>
      <c r="P114" s="138">
        <v>1</v>
      </c>
      <c r="Q114" s="138">
        <v>10</v>
      </c>
      <c r="R114" s="138">
        <v>11</v>
      </c>
      <c r="S114" s="138">
        <v>4</v>
      </c>
      <c r="T114" s="138">
        <v>94</v>
      </c>
      <c r="U114" s="138">
        <v>859</v>
      </c>
      <c r="V114" s="138">
        <v>21</v>
      </c>
      <c r="W114" s="138">
        <v>37</v>
      </c>
      <c r="X114" s="138">
        <v>6</v>
      </c>
      <c r="Y114" s="138">
        <v>619</v>
      </c>
      <c r="Z114" s="138">
        <v>13</v>
      </c>
      <c r="AA114" s="138">
        <v>31</v>
      </c>
      <c r="AB114" s="138">
        <v>3</v>
      </c>
      <c r="AC114" s="138">
        <v>34</v>
      </c>
      <c r="AD114" s="138">
        <v>90</v>
      </c>
      <c r="AE114" s="138">
        <v>317</v>
      </c>
      <c r="AF114" s="138">
        <v>10</v>
      </c>
      <c r="AG114" s="138">
        <v>23</v>
      </c>
      <c r="AH114" s="138">
        <v>86</v>
      </c>
      <c r="AI114" s="138">
        <v>43</v>
      </c>
      <c r="AJ114" s="138">
        <v>214</v>
      </c>
      <c r="AK114" s="138">
        <v>197</v>
      </c>
      <c r="AL114" s="138">
        <v>77</v>
      </c>
      <c r="AM114" s="138">
        <v>122</v>
      </c>
      <c r="AN114" s="138">
        <v>1</v>
      </c>
      <c r="AO114" s="138">
        <v>5</v>
      </c>
      <c r="AP114" s="140">
        <f t="shared" si="74"/>
        <v>4118</v>
      </c>
      <c r="AQ114" s="138">
        <v>0</v>
      </c>
      <c r="AR114" s="138">
        <v>0</v>
      </c>
      <c r="AS114" s="139">
        <f t="shared" si="75"/>
        <v>0</v>
      </c>
      <c r="AT114" s="138">
        <v>7</v>
      </c>
      <c r="AU114" s="140">
        <f t="shared" si="76"/>
        <v>7972</v>
      </c>
      <c r="AV114" s="138">
        <v>3</v>
      </c>
      <c r="AW114" s="138">
        <v>590</v>
      </c>
      <c r="AX114" s="138">
        <f t="shared" si="77"/>
        <v>593</v>
      </c>
      <c r="AY114" s="138">
        <v>516</v>
      </c>
      <c r="AZ114" s="138">
        <v>941</v>
      </c>
      <c r="BA114" s="138">
        <v>0</v>
      </c>
      <c r="BB114" s="138">
        <v>40</v>
      </c>
      <c r="BC114" s="138">
        <f t="shared" si="78"/>
        <v>1497</v>
      </c>
      <c r="BD114" s="138">
        <v>0</v>
      </c>
      <c r="BE114" s="138">
        <v>10</v>
      </c>
      <c r="BF114" s="138">
        <f t="shared" si="79"/>
        <v>10</v>
      </c>
      <c r="BG114" s="138">
        <v>0</v>
      </c>
      <c r="BH114" s="138">
        <v>3</v>
      </c>
      <c r="BI114" s="138">
        <v>0</v>
      </c>
      <c r="BJ114" s="138">
        <v>10</v>
      </c>
      <c r="BK114" s="138">
        <f t="shared" si="80"/>
        <v>13</v>
      </c>
      <c r="BL114" s="138">
        <v>0</v>
      </c>
      <c r="BM114" s="138">
        <v>0</v>
      </c>
      <c r="BN114" s="138">
        <v>1</v>
      </c>
      <c r="BO114" s="138">
        <v>3</v>
      </c>
      <c r="BP114" s="138">
        <v>0</v>
      </c>
      <c r="BQ114" s="138">
        <v>0</v>
      </c>
      <c r="BR114" s="138">
        <v>181</v>
      </c>
      <c r="BS114" s="138">
        <v>1</v>
      </c>
      <c r="BT114" s="138">
        <v>0</v>
      </c>
      <c r="BU114" s="138">
        <v>0</v>
      </c>
      <c r="BV114" s="138">
        <v>0</v>
      </c>
      <c r="BW114" s="138">
        <f t="shared" si="81"/>
        <v>0</v>
      </c>
      <c r="BX114" s="138">
        <v>0</v>
      </c>
      <c r="BY114" s="138">
        <v>0</v>
      </c>
      <c r="BZ114" s="138">
        <f t="shared" si="82"/>
        <v>0</v>
      </c>
      <c r="CA114" s="138">
        <v>1</v>
      </c>
      <c r="CB114" s="138">
        <v>0</v>
      </c>
      <c r="CC114" s="138">
        <v>0</v>
      </c>
      <c r="CD114" s="138">
        <f t="shared" si="83"/>
        <v>2300</v>
      </c>
      <c r="CE114" s="141">
        <v>10272</v>
      </c>
    </row>
    <row r="115" spans="1:83" s="110" customFormat="1" ht="12" customHeight="1">
      <c r="A115" s="137" t="s">
        <v>349</v>
      </c>
      <c r="B115" s="138">
        <v>1</v>
      </c>
      <c r="C115" s="138">
        <v>0</v>
      </c>
      <c r="D115" s="138">
        <v>3</v>
      </c>
      <c r="E115" s="138">
        <f t="shared" si="71"/>
        <v>4</v>
      </c>
      <c r="F115" s="138">
        <v>7</v>
      </c>
      <c r="G115" s="138">
        <v>999</v>
      </c>
      <c r="H115" s="138">
        <v>7</v>
      </c>
      <c r="I115" s="138">
        <v>20</v>
      </c>
      <c r="J115" s="139">
        <f t="shared" si="72"/>
        <v>1033</v>
      </c>
      <c r="K115" s="138">
        <v>147</v>
      </c>
      <c r="L115" s="138">
        <v>8</v>
      </c>
      <c r="M115" s="138">
        <v>142</v>
      </c>
      <c r="N115" s="138">
        <f t="shared" si="73"/>
        <v>297</v>
      </c>
      <c r="O115" s="138">
        <v>34</v>
      </c>
      <c r="P115" s="138">
        <v>25</v>
      </c>
      <c r="Q115" s="138">
        <v>33</v>
      </c>
      <c r="R115" s="138">
        <v>27</v>
      </c>
      <c r="S115" s="138">
        <v>42</v>
      </c>
      <c r="T115" s="138">
        <v>27</v>
      </c>
      <c r="U115" s="138">
        <v>68</v>
      </c>
      <c r="V115" s="138">
        <v>24</v>
      </c>
      <c r="W115" s="138">
        <v>26</v>
      </c>
      <c r="X115" s="138">
        <v>4</v>
      </c>
      <c r="Y115" s="138">
        <v>176</v>
      </c>
      <c r="Z115" s="138">
        <v>177</v>
      </c>
      <c r="AA115" s="138">
        <v>8</v>
      </c>
      <c r="AB115" s="138">
        <v>85</v>
      </c>
      <c r="AC115" s="138">
        <v>30</v>
      </c>
      <c r="AD115" s="138">
        <v>83</v>
      </c>
      <c r="AE115" s="138">
        <v>83</v>
      </c>
      <c r="AF115" s="138">
        <v>11</v>
      </c>
      <c r="AG115" s="138">
        <v>35</v>
      </c>
      <c r="AH115" s="138">
        <v>250</v>
      </c>
      <c r="AI115" s="138">
        <v>126</v>
      </c>
      <c r="AJ115" s="138">
        <v>160</v>
      </c>
      <c r="AK115" s="138">
        <v>222</v>
      </c>
      <c r="AL115" s="138">
        <v>102</v>
      </c>
      <c r="AM115" s="138">
        <v>28</v>
      </c>
      <c r="AN115" s="138">
        <v>30</v>
      </c>
      <c r="AO115" s="138">
        <v>37</v>
      </c>
      <c r="AP115" s="140">
        <f t="shared" si="74"/>
        <v>2250</v>
      </c>
      <c r="AQ115" s="138">
        <v>272</v>
      </c>
      <c r="AR115" s="138">
        <v>36</v>
      </c>
      <c r="AS115" s="139">
        <f t="shared" si="75"/>
        <v>308</v>
      </c>
      <c r="AT115" s="138">
        <v>1112</v>
      </c>
      <c r="AU115" s="140">
        <f t="shared" si="76"/>
        <v>4703</v>
      </c>
      <c r="AV115" s="138">
        <v>155</v>
      </c>
      <c r="AW115" s="138">
        <v>1703</v>
      </c>
      <c r="AX115" s="138">
        <f t="shared" si="77"/>
        <v>1858</v>
      </c>
      <c r="AY115" s="138">
        <v>164</v>
      </c>
      <c r="AZ115" s="138">
        <v>73</v>
      </c>
      <c r="BA115" s="138">
        <v>10</v>
      </c>
      <c r="BB115" s="138">
        <v>551</v>
      </c>
      <c r="BC115" s="138">
        <f t="shared" si="78"/>
        <v>798</v>
      </c>
      <c r="BD115" s="138">
        <v>42</v>
      </c>
      <c r="BE115" s="138">
        <v>30</v>
      </c>
      <c r="BF115" s="138">
        <f t="shared" si="79"/>
        <v>72</v>
      </c>
      <c r="BG115" s="138">
        <v>22</v>
      </c>
      <c r="BH115" s="138">
        <v>122</v>
      </c>
      <c r="BI115" s="138">
        <v>146</v>
      </c>
      <c r="BJ115" s="138">
        <v>356</v>
      </c>
      <c r="BK115" s="138">
        <f t="shared" si="80"/>
        <v>646</v>
      </c>
      <c r="BL115" s="138">
        <v>1806</v>
      </c>
      <c r="BM115" s="138">
        <v>32</v>
      </c>
      <c r="BN115" s="138">
        <v>534</v>
      </c>
      <c r="BO115" s="138">
        <v>236</v>
      </c>
      <c r="BP115" s="138">
        <v>363</v>
      </c>
      <c r="BQ115" s="138">
        <v>50</v>
      </c>
      <c r="BR115" s="138">
        <v>239</v>
      </c>
      <c r="BS115" s="138">
        <v>16</v>
      </c>
      <c r="BT115" s="138">
        <v>894</v>
      </c>
      <c r="BU115" s="138">
        <v>202</v>
      </c>
      <c r="BV115" s="138">
        <v>232</v>
      </c>
      <c r="BW115" s="138">
        <f t="shared" si="81"/>
        <v>1328</v>
      </c>
      <c r="BX115" s="138">
        <v>1221</v>
      </c>
      <c r="BY115" s="138">
        <v>0</v>
      </c>
      <c r="BZ115" s="138">
        <f t="shared" si="82"/>
        <v>1221</v>
      </c>
      <c r="CA115" s="138">
        <v>58</v>
      </c>
      <c r="CB115" s="138">
        <v>7653</v>
      </c>
      <c r="CC115" s="138">
        <v>0</v>
      </c>
      <c r="CD115" s="138">
        <f t="shared" si="83"/>
        <v>16910</v>
      </c>
      <c r="CE115" s="141">
        <v>21617</v>
      </c>
    </row>
    <row r="116" spans="1:83" s="110" customFormat="1" ht="12" customHeight="1">
      <c r="A116" s="137" t="s">
        <v>350</v>
      </c>
      <c r="B116" s="138">
        <v>537</v>
      </c>
      <c r="C116" s="138">
        <v>39</v>
      </c>
      <c r="D116" s="138">
        <v>95</v>
      </c>
      <c r="E116" s="138">
        <f t="shared" si="71"/>
        <v>671</v>
      </c>
      <c r="F116" s="138">
        <v>19</v>
      </c>
      <c r="G116" s="138">
        <v>1654</v>
      </c>
      <c r="H116" s="138">
        <v>1626</v>
      </c>
      <c r="I116" s="138">
        <v>395</v>
      </c>
      <c r="J116" s="139">
        <f t="shared" si="72"/>
        <v>3694</v>
      </c>
      <c r="K116" s="138">
        <v>1353</v>
      </c>
      <c r="L116" s="138">
        <v>1382</v>
      </c>
      <c r="M116" s="138">
        <v>1882</v>
      </c>
      <c r="N116" s="138">
        <f t="shared" si="73"/>
        <v>4617</v>
      </c>
      <c r="O116" s="138">
        <v>1281</v>
      </c>
      <c r="P116" s="138">
        <v>24</v>
      </c>
      <c r="Q116" s="138">
        <v>98</v>
      </c>
      <c r="R116" s="138">
        <v>4</v>
      </c>
      <c r="S116" s="138">
        <v>47</v>
      </c>
      <c r="T116" s="138">
        <v>116</v>
      </c>
      <c r="U116" s="138">
        <v>602</v>
      </c>
      <c r="V116" s="138">
        <v>119</v>
      </c>
      <c r="W116" s="138">
        <v>393</v>
      </c>
      <c r="X116" s="138">
        <v>423</v>
      </c>
      <c r="Y116" s="138">
        <v>601</v>
      </c>
      <c r="Z116" s="138">
        <v>265</v>
      </c>
      <c r="AA116" s="138">
        <v>244</v>
      </c>
      <c r="AB116" s="138">
        <v>318</v>
      </c>
      <c r="AC116" s="138">
        <v>119</v>
      </c>
      <c r="AD116" s="138">
        <v>151</v>
      </c>
      <c r="AE116" s="138">
        <v>2078</v>
      </c>
      <c r="AF116" s="138">
        <v>86</v>
      </c>
      <c r="AG116" s="138">
        <v>536</v>
      </c>
      <c r="AH116" s="138">
        <v>484</v>
      </c>
      <c r="AI116" s="138">
        <v>607</v>
      </c>
      <c r="AJ116" s="138">
        <v>215</v>
      </c>
      <c r="AK116" s="138">
        <v>2798</v>
      </c>
      <c r="AL116" s="138">
        <v>451</v>
      </c>
      <c r="AM116" s="138">
        <v>186</v>
      </c>
      <c r="AN116" s="138">
        <v>110</v>
      </c>
      <c r="AO116" s="138">
        <v>85</v>
      </c>
      <c r="AP116" s="140">
        <f t="shared" si="74"/>
        <v>17058</v>
      </c>
      <c r="AQ116" s="138">
        <v>41</v>
      </c>
      <c r="AR116" s="138">
        <v>8</v>
      </c>
      <c r="AS116" s="139">
        <f t="shared" si="75"/>
        <v>49</v>
      </c>
      <c r="AT116" s="138">
        <v>186</v>
      </c>
      <c r="AU116" s="140">
        <f t="shared" si="76"/>
        <v>20987</v>
      </c>
      <c r="AV116" s="138">
        <v>213</v>
      </c>
      <c r="AW116" s="138">
        <v>4300</v>
      </c>
      <c r="AX116" s="138">
        <f t="shared" si="77"/>
        <v>4513</v>
      </c>
      <c r="AY116" s="138">
        <v>5007</v>
      </c>
      <c r="AZ116" s="138">
        <v>1968</v>
      </c>
      <c r="BA116" s="138">
        <v>2630</v>
      </c>
      <c r="BB116" s="138">
        <v>1590</v>
      </c>
      <c r="BC116" s="138">
        <f t="shared" si="78"/>
        <v>11195</v>
      </c>
      <c r="BD116" s="138">
        <v>2</v>
      </c>
      <c r="BE116" s="138">
        <v>20</v>
      </c>
      <c r="BF116" s="138">
        <f t="shared" si="79"/>
        <v>22</v>
      </c>
      <c r="BG116" s="138">
        <v>20</v>
      </c>
      <c r="BH116" s="138">
        <v>33</v>
      </c>
      <c r="BI116" s="138">
        <v>82</v>
      </c>
      <c r="BJ116" s="138">
        <v>11</v>
      </c>
      <c r="BK116" s="138">
        <f t="shared" si="80"/>
        <v>146</v>
      </c>
      <c r="BL116" s="138">
        <v>112</v>
      </c>
      <c r="BM116" s="138">
        <v>1</v>
      </c>
      <c r="BN116" s="138">
        <v>42</v>
      </c>
      <c r="BO116" s="138">
        <v>69</v>
      </c>
      <c r="BP116" s="138">
        <v>133</v>
      </c>
      <c r="BQ116" s="138">
        <v>18</v>
      </c>
      <c r="BR116" s="138">
        <v>85</v>
      </c>
      <c r="BS116" s="138">
        <v>21</v>
      </c>
      <c r="BT116" s="138">
        <v>1596</v>
      </c>
      <c r="BU116" s="138">
        <v>76</v>
      </c>
      <c r="BV116" s="138">
        <v>94</v>
      </c>
      <c r="BW116" s="138">
        <f t="shared" si="81"/>
        <v>1766</v>
      </c>
      <c r="BX116" s="138">
        <v>0</v>
      </c>
      <c r="BY116" s="138">
        <v>0</v>
      </c>
      <c r="BZ116" s="138">
        <f t="shared" si="82"/>
        <v>0</v>
      </c>
      <c r="CA116" s="138">
        <v>2</v>
      </c>
      <c r="CB116" s="138">
        <v>964</v>
      </c>
      <c r="CC116" s="138">
        <v>0</v>
      </c>
      <c r="CD116" s="138">
        <f t="shared" si="83"/>
        <v>19089</v>
      </c>
      <c r="CE116" s="141">
        <v>40747</v>
      </c>
    </row>
    <row r="117" spans="1:83" s="110" customFormat="1" ht="12" customHeight="1">
      <c r="A117" s="137" t="s">
        <v>351</v>
      </c>
      <c r="B117" s="138">
        <v>1</v>
      </c>
      <c r="C117" s="138">
        <v>0</v>
      </c>
      <c r="D117" s="138">
        <v>1</v>
      </c>
      <c r="E117" s="138">
        <f t="shared" si="71"/>
        <v>2</v>
      </c>
      <c r="F117" s="138">
        <v>4</v>
      </c>
      <c r="G117" s="138">
        <v>18</v>
      </c>
      <c r="H117" s="138">
        <v>0</v>
      </c>
      <c r="I117" s="138">
        <v>3</v>
      </c>
      <c r="J117" s="139">
        <f t="shared" si="72"/>
        <v>25</v>
      </c>
      <c r="K117" s="138">
        <v>54</v>
      </c>
      <c r="L117" s="138">
        <v>68</v>
      </c>
      <c r="M117" s="138">
        <v>111</v>
      </c>
      <c r="N117" s="138">
        <f t="shared" si="73"/>
        <v>233</v>
      </c>
      <c r="O117" s="138">
        <v>21</v>
      </c>
      <c r="P117" s="138">
        <v>5</v>
      </c>
      <c r="Q117" s="138">
        <v>80</v>
      </c>
      <c r="R117" s="138">
        <v>86</v>
      </c>
      <c r="S117" s="138">
        <v>81</v>
      </c>
      <c r="T117" s="138">
        <v>14</v>
      </c>
      <c r="U117" s="138">
        <v>121</v>
      </c>
      <c r="V117" s="138">
        <v>50</v>
      </c>
      <c r="W117" s="138">
        <v>29</v>
      </c>
      <c r="X117" s="138">
        <v>14</v>
      </c>
      <c r="Y117" s="138">
        <v>36</v>
      </c>
      <c r="Z117" s="138">
        <v>318</v>
      </c>
      <c r="AA117" s="138">
        <v>11</v>
      </c>
      <c r="AB117" s="138">
        <v>81</v>
      </c>
      <c r="AC117" s="138">
        <v>60</v>
      </c>
      <c r="AD117" s="138">
        <v>82</v>
      </c>
      <c r="AE117" s="138">
        <v>22</v>
      </c>
      <c r="AF117" s="138">
        <v>10</v>
      </c>
      <c r="AG117" s="138">
        <v>70</v>
      </c>
      <c r="AH117" s="138">
        <v>136</v>
      </c>
      <c r="AI117" s="138">
        <v>81</v>
      </c>
      <c r="AJ117" s="138">
        <v>58</v>
      </c>
      <c r="AK117" s="138">
        <v>164</v>
      </c>
      <c r="AL117" s="138">
        <v>130</v>
      </c>
      <c r="AM117" s="138">
        <v>77</v>
      </c>
      <c r="AN117" s="138">
        <v>103</v>
      </c>
      <c r="AO117" s="138">
        <v>12</v>
      </c>
      <c r="AP117" s="140">
        <f t="shared" si="74"/>
        <v>2185</v>
      </c>
      <c r="AQ117" s="138">
        <v>313</v>
      </c>
      <c r="AR117" s="138">
        <v>10</v>
      </c>
      <c r="AS117" s="139">
        <f t="shared" si="75"/>
        <v>323</v>
      </c>
      <c r="AT117" s="138">
        <v>266</v>
      </c>
      <c r="AU117" s="140">
        <f t="shared" si="76"/>
        <v>2799</v>
      </c>
      <c r="AV117" s="138">
        <v>364</v>
      </c>
      <c r="AW117" s="138">
        <v>2366</v>
      </c>
      <c r="AX117" s="138">
        <f t="shared" si="77"/>
        <v>2730</v>
      </c>
      <c r="AY117" s="138">
        <v>123</v>
      </c>
      <c r="AZ117" s="138">
        <v>9</v>
      </c>
      <c r="BA117" s="138">
        <v>9</v>
      </c>
      <c r="BB117" s="138">
        <v>1015</v>
      </c>
      <c r="BC117" s="138">
        <f t="shared" si="78"/>
        <v>1156</v>
      </c>
      <c r="BD117" s="138">
        <v>37</v>
      </c>
      <c r="BE117" s="138">
        <v>121</v>
      </c>
      <c r="BF117" s="138">
        <f t="shared" si="79"/>
        <v>158</v>
      </c>
      <c r="BG117" s="138">
        <v>75</v>
      </c>
      <c r="BH117" s="138">
        <v>34</v>
      </c>
      <c r="BI117" s="138">
        <v>416</v>
      </c>
      <c r="BJ117" s="138">
        <v>78</v>
      </c>
      <c r="BK117" s="138">
        <f t="shared" si="80"/>
        <v>603</v>
      </c>
      <c r="BL117" s="138">
        <v>3553</v>
      </c>
      <c r="BM117" s="138">
        <v>154</v>
      </c>
      <c r="BN117" s="138">
        <v>327</v>
      </c>
      <c r="BO117" s="138">
        <v>112</v>
      </c>
      <c r="BP117" s="138">
        <v>46</v>
      </c>
      <c r="BQ117" s="138">
        <v>125</v>
      </c>
      <c r="BR117" s="138">
        <v>435</v>
      </c>
      <c r="BS117" s="138">
        <v>28</v>
      </c>
      <c r="BT117" s="138">
        <v>1372</v>
      </c>
      <c r="BU117" s="138">
        <v>125</v>
      </c>
      <c r="BV117" s="138">
        <v>166</v>
      </c>
      <c r="BW117" s="138">
        <f t="shared" si="81"/>
        <v>1663</v>
      </c>
      <c r="BX117" s="138">
        <v>300</v>
      </c>
      <c r="BY117" s="138">
        <v>184</v>
      </c>
      <c r="BZ117" s="138">
        <f t="shared" si="82"/>
        <v>484</v>
      </c>
      <c r="CA117" s="138">
        <v>37</v>
      </c>
      <c r="CB117" s="138">
        <v>358</v>
      </c>
      <c r="CC117" s="138">
        <v>0</v>
      </c>
      <c r="CD117" s="138">
        <f t="shared" si="83"/>
        <v>11969</v>
      </c>
      <c r="CE117" s="141">
        <v>14770</v>
      </c>
    </row>
    <row r="118" spans="1:83" s="110" customFormat="1" ht="12" customHeight="1">
      <c r="A118" s="137" t="s">
        <v>358</v>
      </c>
      <c r="B118" s="138">
        <v>3184</v>
      </c>
      <c r="C118" s="138">
        <v>1448</v>
      </c>
      <c r="D118" s="138">
        <v>297</v>
      </c>
      <c r="E118" s="138">
        <f>SUM(B118:D118)</f>
        <v>4929</v>
      </c>
      <c r="F118" s="138">
        <v>501</v>
      </c>
      <c r="G118" s="138">
        <v>2949</v>
      </c>
      <c r="H118" s="138">
        <v>1730</v>
      </c>
      <c r="I118" s="138">
        <v>354</v>
      </c>
      <c r="J118" s="139">
        <f t="shared" si="72"/>
        <v>5534</v>
      </c>
      <c r="K118" s="138">
        <v>3616</v>
      </c>
      <c r="L118" s="138">
        <v>1519</v>
      </c>
      <c r="M118" s="138">
        <v>3761</v>
      </c>
      <c r="N118" s="138">
        <f t="shared" si="73"/>
        <v>8896</v>
      </c>
      <c r="O118" s="138">
        <v>1274</v>
      </c>
      <c r="P118" s="138">
        <v>375</v>
      </c>
      <c r="Q118" s="138">
        <v>902</v>
      </c>
      <c r="R118" s="138">
        <v>885</v>
      </c>
      <c r="S118" s="138">
        <v>644</v>
      </c>
      <c r="T118" s="138">
        <v>453</v>
      </c>
      <c r="U118" s="138">
        <v>1781</v>
      </c>
      <c r="V118" s="138">
        <v>370</v>
      </c>
      <c r="W118" s="138">
        <v>1995</v>
      </c>
      <c r="X118" s="138">
        <v>757</v>
      </c>
      <c r="Y118" s="138">
        <v>2618</v>
      </c>
      <c r="Z118" s="138">
        <v>1149</v>
      </c>
      <c r="AA118" s="138">
        <v>631</v>
      </c>
      <c r="AB118" s="138">
        <v>772</v>
      </c>
      <c r="AC118" s="138">
        <v>1600</v>
      </c>
      <c r="AD118" s="138">
        <v>1724</v>
      </c>
      <c r="AE118" s="138">
        <v>2946</v>
      </c>
      <c r="AF118" s="138">
        <v>1001</v>
      </c>
      <c r="AG118" s="138">
        <v>1583</v>
      </c>
      <c r="AH118" s="138">
        <v>1326</v>
      </c>
      <c r="AI118" s="138">
        <v>1427</v>
      </c>
      <c r="AJ118" s="138">
        <v>2120</v>
      </c>
      <c r="AK118" s="138">
        <v>3475</v>
      </c>
      <c r="AL118" s="138">
        <v>1432</v>
      </c>
      <c r="AM118" s="138">
        <v>822</v>
      </c>
      <c r="AN118" s="138">
        <v>840</v>
      </c>
      <c r="AO118" s="138">
        <v>492</v>
      </c>
      <c r="AP118" s="140">
        <f t="shared" si="74"/>
        <v>44290</v>
      </c>
      <c r="AQ118" s="138">
        <v>4403</v>
      </c>
      <c r="AR118" s="138">
        <v>839</v>
      </c>
      <c r="AS118" s="139">
        <f t="shared" si="75"/>
        <v>5242</v>
      </c>
      <c r="AT118" s="138">
        <v>7841</v>
      </c>
      <c r="AU118" s="140">
        <f t="shared" si="76"/>
        <v>62907</v>
      </c>
      <c r="AV118" s="138">
        <v>2177</v>
      </c>
      <c r="AW118" s="138">
        <v>16086</v>
      </c>
      <c r="AX118" s="138">
        <f>SUM(AV118:AW118)</f>
        <v>18263</v>
      </c>
      <c r="AY118" s="138">
        <v>6222</v>
      </c>
      <c r="AZ118" s="138">
        <v>360</v>
      </c>
      <c r="BA118" s="138">
        <v>966</v>
      </c>
      <c r="BB118" s="138">
        <v>2122</v>
      </c>
      <c r="BC118" s="138">
        <f>SUM(AY118:BB118)</f>
        <v>9670</v>
      </c>
      <c r="BD118" s="138">
        <v>375</v>
      </c>
      <c r="BE118" s="138">
        <v>1790</v>
      </c>
      <c r="BF118" s="138">
        <f>SUM(BD118:BE118)</f>
        <v>2165</v>
      </c>
      <c r="BG118" s="138">
        <v>580</v>
      </c>
      <c r="BH118" s="138">
        <v>707</v>
      </c>
      <c r="BI118" s="138">
        <v>4813</v>
      </c>
      <c r="BJ118" s="138">
        <v>1360</v>
      </c>
      <c r="BK118" s="138">
        <f>BG118+BH118+BI118+BJ118</f>
        <v>7460</v>
      </c>
      <c r="BL118" s="138">
        <v>50205</v>
      </c>
      <c r="BM118" s="138">
        <v>10347</v>
      </c>
      <c r="BN118" s="138">
        <v>2855</v>
      </c>
      <c r="BO118" s="138">
        <v>1023</v>
      </c>
      <c r="BP118" s="138">
        <v>523</v>
      </c>
      <c r="BQ118" s="138">
        <v>832</v>
      </c>
      <c r="BR118" s="138">
        <v>2959</v>
      </c>
      <c r="BS118" s="138">
        <v>568</v>
      </c>
      <c r="BT118" s="138">
        <v>41222</v>
      </c>
      <c r="BU118" s="138">
        <v>197</v>
      </c>
      <c r="BV118" s="138">
        <v>238</v>
      </c>
      <c r="BW118" s="138">
        <f>BT118+BU118+BV118</f>
        <v>41657</v>
      </c>
      <c r="BX118" s="138">
        <v>844</v>
      </c>
      <c r="BY118" s="138">
        <v>3246</v>
      </c>
      <c r="BZ118" s="138">
        <f>BX118+BY118</f>
        <v>4090</v>
      </c>
      <c r="CA118" s="138">
        <v>578</v>
      </c>
      <c r="CB118" s="138">
        <v>2196</v>
      </c>
      <c r="CC118" s="138">
        <v>0</v>
      </c>
      <c r="CD118" s="138">
        <f t="shared" si="83"/>
        <v>155391</v>
      </c>
      <c r="CE118" s="141">
        <v>223227</v>
      </c>
    </row>
    <row r="119" spans="1:83" s="116" customFormat="1" ht="12" customHeight="1">
      <c r="A119" s="127" t="s">
        <v>339</v>
      </c>
      <c r="B119" s="112">
        <v>5042</v>
      </c>
      <c r="C119" s="112">
        <v>3281</v>
      </c>
      <c r="D119" s="112">
        <v>259</v>
      </c>
      <c r="E119" s="112">
        <f>SUM(B119:D119)</f>
        <v>8582</v>
      </c>
      <c r="F119" s="112">
        <v>562</v>
      </c>
      <c r="G119" s="112">
        <v>203</v>
      </c>
      <c r="H119" s="112">
        <v>824</v>
      </c>
      <c r="I119" s="112">
        <v>284</v>
      </c>
      <c r="J119" s="113">
        <f t="shared" si="72"/>
        <v>1873</v>
      </c>
      <c r="K119" s="112">
        <v>914</v>
      </c>
      <c r="L119" s="112">
        <v>65</v>
      </c>
      <c r="M119" s="112">
        <v>1971</v>
      </c>
      <c r="N119" s="112">
        <f t="shared" si="73"/>
        <v>2950</v>
      </c>
      <c r="O119" s="112">
        <v>515</v>
      </c>
      <c r="P119" s="112">
        <v>57</v>
      </c>
      <c r="Q119" s="112">
        <v>1529</v>
      </c>
      <c r="R119" s="112">
        <v>171</v>
      </c>
      <c r="S119" s="112">
        <v>223</v>
      </c>
      <c r="T119" s="112">
        <v>570</v>
      </c>
      <c r="U119" s="112">
        <v>1849</v>
      </c>
      <c r="V119" s="112">
        <v>134</v>
      </c>
      <c r="W119" s="112">
        <v>89</v>
      </c>
      <c r="X119" s="112">
        <v>105</v>
      </c>
      <c r="Y119" s="112">
        <v>3525</v>
      </c>
      <c r="Z119" s="112">
        <v>543</v>
      </c>
      <c r="AA119" s="112">
        <v>160</v>
      </c>
      <c r="AB119" s="112">
        <v>209</v>
      </c>
      <c r="AC119" s="112">
        <v>1656</v>
      </c>
      <c r="AD119" s="112">
        <v>2959</v>
      </c>
      <c r="AE119" s="112">
        <v>3593</v>
      </c>
      <c r="AF119" s="112">
        <v>2001</v>
      </c>
      <c r="AG119" s="112">
        <v>924</v>
      </c>
      <c r="AH119" s="112">
        <v>131</v>
      </c>
      <c r="AI119" s="112">
        <v>522</v>
      </c>
      <c r="AJ119" s="112">
        <v>514</v>
      </c>
      <c r="AK119" s="112">
        <v>517</v>
      </c>
      <c r="AL119" s="112">
        <v>1246</v>
      </c>
      <c r="AM119" s="112">
        <v>223</v>
      </c>
      <c r="AN119" s="112">
        <v>280</v>
      </c>
      <c r="AO119" s="112">
        <v>149</v>
      </c>
      <c r="AP119" s="114">
        <f t="shared" si="74"/>
        <v>27344</v>
      </c>
      <c r="AQ119" s="112">
        <v>45909</v>
      </c>
      <c r="AR119" s="112">
        <v>3023</v>
      </c>
      <c r="AS119" s="113">
        <f t="shared" si="75"/>
        <v>48932</v>
      </c>
      <c r="AT119" s="112">
        <v>475</v>
      </c>
      <c r="AU119" s="114">
        <f t="shared" si="76"/>
        <v>78624</v>
      </c>
      <c r="AV119" s="112">
        <v>1049</v>
      </c>
      <c r="AW119" s="112">
        <v>11521</v>
      </c>
      <c r="AX119" s="112">
        <f>SUM(AV119:AW119)</f>
        <v>12570</v>
      </c>
      <c r="AY119" s="112">
        <v>1080</v>
      </c>
      <c r="AZ119" s="112">
        <v>43</v>
      </c>
      <c r="BA119" s="112">
        <v>35</v>
      </c>
      <c r="BB119" s="112">
        <v>761</v>
      </c>
      <c r="BC119" s="112">
        <f>SUM(AY119:BB119)</f>
        <v>1919</v>
      </c>
      <c r="BD119" s="112">
        <v>854</v>
      </c>
      <c r="BE119" s="112">
        <v>989</v>
      </c>
      <c r="BF119" s="112">
        <f>SUM(BD119:BE119)</f>
        <v>1843</v>
      </c>
      <c r="BG119" s="112">
        <v>186</v>
      </c>
      <c r="BH119" s="112">
        <v>311</v>
      </c>
      <c r="BI119" s="112">
        <v>1593</v>
      </c>
      <c r="BJ119" s="112">
        <v>303</v>
      </c>
      <c r="BK119" s="112">
        <f>BG119+BH119+BI119+BJ119</f>
        <v>2393</v>
      </c>
      <c r="BL119" s="112">
        <v>1751</v>
      </c>
      <c r="BM119" s="112">
        <v>301</v>
      </c>
      <c r="BN119" s="112">
        <v>675</v>
      </c>
      <c r="BO119" s="112">
        <v>216</v>
      </c>
      <c r="BP119" s="112">
        <v>136</v>
      </c>
      <c r="BQ119" s="112">
        <v>99</v>
      </c>
      <c r="BR119" s="112">
        <v>3729</v>
      </c>
      <c r="BS119" s="112">
        <v>57</v>
      </c>
      <c r="BT119" s="112">
        <v>3887</v>
      </c>
      <c r="BU119" s="112">
        <v>1372</v>
      </c>
      <c r="BV119" s="112">
        <v>970</v>
      </c>
      <c r="BW119" s="112">
        <f>BT119+BU119+BV119</f>
        <v>6229</v>
      </c>
      <c r="BX119" s="112">
        <v>1521</v>
      </c>
      <c r="BY119" s="112">
        <v>1205</v>
      </c>
      <c r="BZ119" s="112">
        <f>BX119+BY119</f>
        <v>2726</v>
      </c>
      <c r="CA119" s="112">
        <v>558</v>
      </c>
      <c r="CB119" s="112">
        <v>2630</v>
      </c>
      <c r="CC119" s="112">
        <v>0</v>
      </c>
      <c r="CD119" s="112">
        <f t="shared" si="83"/>
        <v>37832</v>
      </c>
      <c r="CE119" s="115">
        <v>125038</v>
      </c>
    </row>
    <row r="120" spans="1:83" s="116" customFormat="1" ht="12" customHeight="1">
      <c r="A120" s="127" t="s">
        <v>340</v>
      </c>
      <c r="B120" s="112">
        <v>2</v>
      </c>
      <c r="C120" s="112">
        <v>1</v>
      </c>
      <c r="D120" s="112">
        <v>1</v>
      </c>
      <c r="E120" s="112">
        <f t="shared" si="71"/>
        <v>4</v>
      </c>
      <c r="F120" s="112">
        <v>25</v>
      </c>
      <c r="G120" s="112">
        <v>23</v>
      </c>
      <c r="H120" s="112">
        <v>96</v>
      </c>
      <c r="I120" s="112">
        <v>31</v>
      </c>
      <c r="J120" s="113">
        <f t="shared" si="72"/>
        <v>175</v>
      </c>
      <c r="K120" s="112">
        <v>99</v>
      </c>
      <c r="L120" s="112">
        <v>50</v>
      </c>
      <c r="M120" s="112">
        <v>227</v>
      </c>
      <c r="N120" s="112">
        <f t="shared" si="73"/>
        <v>376</v>
      </c>
      <c r="O120" s="112">
        <v>248</v>
      </c>
      <c r="P120" s="112">
        <v>1</v>
      </c>
      <c r="Q120" s="112">
        <v>72</v>
      </c>
      <c r="R120" s="112">
        <v>26</v>
      </c>
      <c r="S120" s="112">
        <v>21</v>
      </c>
      <c r="T120" s="112">
        <v>108</v>
      </c>
      <c r="U120" s="112">
        <v>237</v>
      </c>
      <c r="V120" s="112">
        <v>10</v>
      </c>
      <c r="W120" s="112">
        <v>168</v>
      </c>
      <c r="X120" s="112">
        <v>19</v>
      </c>
      <c r="Y120" s="112">
        <v>339</v>
      </c>
      <c r="Z120" s="112">
        <v>188</v>
      </c>
      <c r="AA120" s="112">
        <v>90</v>
      </c>
      <c r="AB120" s="112">
        <v>46</v>
      </c>
      <c r="AC120" s="112">
        <v>372</v>
      </c>
      <c r="AD120" s="112">
        <v>516</v>
      </c>
      <c r="AE120" s="112">
        <v>3564</v>
      </c>
      <c r="AF120" s="112">
        <v>1445</v>
      </c>
      <c r="AG120" s="112">
        <v>110</v>
      </c>
      <c r="AH120" s="112">
        <v>30</v>
      </c>
      <c r="AI120" s="112">
        <v>47</v>
      </c>
      <c r="AJ120" s="112">
        <v>78</v>
      </c>
      <c r="AK120" s="112">
        <v>102</v>
      </c>
      <c r="AL120" s="112">
        <v>239</v>
      </c>
      <c r="AM120" s="112">
        <v>101</v>
      </c>
      <c r="AN120" s="112">
        <v>47</v>
      </c>
      <c r="AO120" s="112">
        <v>17</v>
      </c>
      <c r="AP120" s="114">
        <f t="shared" si="74"/>
        <v>8617</v>
      </c>
      <c r="AQ120" s="112">
        <v>54</v>
      </c>
      <c r="AR120" s="112">
        <v>346</v>
      </c>
      <c r="AS120" s="113">
        <f t="shared" si="75"/>
        <v>400</v>
      </c>
      <c r="AT120" s="112">
        <v>242</v>
      </c>
      <c r="AU120" s="114">
        <f t="shared" si="76"/>
        <v>9434</v>
      </c>
      <c r="AV120" s="112">
        <v>291</v>
      </c>
      <c r="AW120" s="112">
        <v>2064</v>
      </c>
      <c r="AX120" s="112">
        <f t="shared" si="77"/>
        <v>2355</v>
      </c>
      <c r="AY120" s="112">
        <v>229</v>
      </c>
      <c r="AZ120" s="112">
        <v>10</v>
      </c>
      <c r="BA120" s="112">
        <v>7</v>
      </c>
      <c r="BB120" s="112">
        <v>366</v>
      </c>
      <c r="BC120" s="112">
        <f t="shared" si="78"/>
        <v>612</v>
      </c>
      <c r="BD120" s="112">
        <v>232</v>
      </c>
      <c r="BE120" s="112">
        <v>564</v>
      </c>
      <c r="BF120" s="112">
        <f t="shared" si="79"/>
        <v>796</v>
      </c>
      <c r="BG120" s="112">
        <v>43</v>
      </c>
      <c r="BH120" s="112">
        <v>44</v>
      </c>
      <c r="BI120" s="112">
        <v>38</v>
      </c>
      <c r="BJ120" s="112">
        <v>57</v>
      </c>
      <c r="BK120" s="112">
        <f t="shared" si="80"/>
        <v>182</v>
      </c>
      <c r="BL120" s="112">
        <v>326</v>
      </c>
      <c r="BM120" s="112">
        <v>168</v>
      </c>
      <c r="BN120" s="112">
        <v>335</v>
      </c>
      <c r="BO120" s="112">
        <v>52</v>
      </c>
      <c r="BP120" s="112">
        <v>22</v>
      </c>
      <c r="BQ120" s="112">
        <v>34</v>
      </c>
      <c r="BR120" s="112">
        <v>2640</v>
      </c>
      <c r="BS120" s="112">
        <v>23</v>
      </c>
      <c r="BT120" s="112">
        <v>7382</v>
      </c>
      <c r="BU120" s="112">
        <v>988</v>
      </c>
      <c r="BV120" s="112">
        <v>910</v>
      </c>
      <c r="BW120" s="112">
        <f t="shared" si="81"/>
        <v>9280</v>
      </c>
      <c r="BX120" s="112">
        <v>156</v>
      </c>
      <c r="BY120" s="112">
        <v>1012</v>
      </c>
      <c r="BZ120" s="112">
        <f t="shared" si="82"/>
        <v>1168</v>
      </c>
      <c r="CA120" s="112">
        <v>75</v>
      </c>
      <c r="CB120" s="112">
        <v>1579</v>
      </c>
      <c r="CC120" s="112">
        <v>0</v>
      </c>
      <c r="CD120" s="112">
        <f t="shared" si="83"/>
        <v>19647</v>
      </c>
      <c r="CE120" s="115">
        <v>29085</v>
      </c>
    </row>
    <row r="121" spans="1:83" s="110" customFormat="1" ht="12" customHeight="1">
      <c r="A121" s="137" t="s">
        <v>352</v>
      </c>
      <c r="B121" s="138">
        <v>3</v>
      </c>
      <c r="C121" s="138">
        <v>1</v>
      </c>
      <c r="D121" s="138">
        <v>3</v>
      </c>
      <c r="E121" s="138">
        <f t="shared" si="71"/>
        <v>7</v>
      </c>
      <c r="F121" s="138">
        <v>8</v>
      </c>
      <c r="G121" s="138">
        <v>147</v>
      </c>
      <c r="H121" s="138">
        <v>53</v>
      </c>
      <c r="I121" s="138">
        <v>11</v>
      </c>
      <c r="J121" s="139">
        <f t="shared" si="72"/>
        <v>219</v>
      </c>
      <c r="K121" s="138">
        <v>167</v>
      </c>
      <c r="L121" s="138">
        <v>31</v>
      </c>
      <c r="M121" s="138">
        <v>187</v>
      </c>
      <c r="N121" s="138">
        <f t="shared" si="73"/>
        <v>385</v>
      </c>
      <c r="O121" s="138">
        <v>43</v>
      </c>
      <c r="P121" s="138">
        <v>30</v>
      </c>
      <c r="Q121" s="138">
        <v>31</v>
      </c>
      <c r="R121" s="138">
        <v>18</v>
      </c>
      <c r="S121" s="138">
        <v>24</v>
      </c>
      <c r="T121" s="138">
        <v>6</v>
      </c>
      <c r="U121" s="138">
        <v>62</v>
      </c>
      <c r="V121" s="138">
        <v>11</v>
      </c>
      <c r="W121" s="138">
        <v>22</v>
      </c>
      <c r="X121" s="138">
        <v>10</v>
      </c>
      <c r="Y121" s="138">
        <v>93</v>
      </c>
      <c r="Z121" s="138">
        <v>112</v>
      </c>
      <c r="AA121" s="138">
        <v>29</v>
      </c>
      <c r="AB121" s="138">
        <v>144</v>
      </c>
      <c r="AC121" s="138">
        <v>81</v>
      </c>
      <c r="AD121" s="138">
        <v>63</v>
      </c>
      <c r="AE121" s="138">
        <v>163</v>
      </c>
      <c r="AF121" s="138">
        <v>24</v>
      </c>
      <c r="AG121" s="138">
        <v>122</v>
      </c>
      <c r="AH121" s="138">
        <v>111</v>
      </c>
      <c r="AI121" s="138">
        <v>104</v>
      </c>
      <c r="AJ121" s="138">
        <v>264</v>
      </c>
      <c r="AK121" s="138">
        <v>135</v>
      </c>
      <c r="AL121" s="138">
        <v>86</v>
      </c>
      <c r="AM121" s="138">
        <v>45</v>
      </c>
      <c r="AN121" s="138">
        <v>77</v>
      </c>
      <c r="AO121" s="138">
        <v>37</v>
      </c>
      <c r="AP121" s="140">
        <f t="shared" si="74"/>
        <v>2332</v>
      </c>
      <c r="AQ121" s="138">
        <v>127</v>
      </c>
      <c r="AR121" s="138">
        <v>13</v>
      </c>
      <c r="AS121" s="139">
        <f t="shared" si="75"/>
        <v>140</v>
      </c>
      <c r="AT121" s="138">
        <v>1096</v>
      </c>
      <c r="AU121" s="140">
        <f t="shared" si="76"/>
        <v>3787</v>
      </c>
      <c r="AV121" s="138">
        <v>294</v>
      </c>
      <c r="AW121" s="138">
        <v>1638</v>
      </c>
      <c r="AX121" s="138">
        <f t="shared" si="77"/>
        <v>1932</v>
      </c>
      <c r="AY121" s="138">
        <v>158</v>
      </c>
      <c r="AZ121" s="138">
        <v>5</v>
      </c>
      <c r="BA121" s="138">
        <v>70</v>
      </c>
      <c r="BB121" s="138">
        <v>132</v>
      </c>
      <c r="BC121" s="138">
        <f t="shared" si="78"/>
        <v>365</v>
      </c>
      <c r="BD121" s="138">
        <v>0</v>
      </c>
      <c r="BE121" s="138">
        <v>19</v>
      </c>
      <c r="BF121" s="138">
        <f t="shared" si="79"/>
        <v>19</v>
      </c>
      <c r="BG121" s="138">
        <v>109</v>
      </c>
      <c r="BH121" s="138">
        <v>121</v>
      </c>
      <c r="BI121" s="138">
        <v>88</v>
      </c>
      <c r="BJ121" s="138">
        <v>289</v>
      </c>
      <c r="BK121" s="138">
        <f t="shared" si="80"/>
        <v>607</v>
      </c>
      <c r="BL121" s="138">
        <v>745</v>
      </c>
      <c r="BM121" s="138">
        <v>36</v>
      </c>
      <c r="BN121" s="138">
        <v>193</v>
      </c>
      <c r="BO121" s="138">
        <v>218</v>
      </c>
      <c r="BP121" s="138">
        <v>88</v>
      </c>
      <c r="BQ121" s="138">
        <v>95</v>
      </c>
      <c r="BR121" s="138">
        <v>112</v>
      </c>
      <c r="BS121" s="138">
        <v>31</v>
      </c>
      <c r="BT121" s="138">
        <v>1401</v>
      </c>
      <c r="BU121" s="138">
        <v>247</v>
      </c>
      <c r="BV121" s="138">
        <v>191</v>
      </c>
      <c r="BW121" s="138">
        <f t="shared" si="81"/>
        <v>1839</v>
      </c>
      <c r="BX121" s="138">
        <v>234</v>
      </c>
      <c r="BY121" s="138">
        <v>0</v>
      </c>
      <c r="BZ121" s="138">
        <f t="shared" si="82"/>
        <v>234</v>
      </c>
      <c r="CA121" s="138">
        <v>99</v>
      </c>
      <c r="CB121" s="138">
        <v>7183</v>
      </c>
      <c r="CC121" s="138">
        <v>0</v>
      </c>
      <c r="CD121" s="138">
        <f t="shared" si="83"/>
        <v>13796</v>
      </c>
      <c r="CE121" s="141">
        <v>17590</v>
      </c>
    </row>
    <row r="122" spans="1:83" s="110" customFormat="1" ht="12" customHeight="1">
      <c r="A122" s="137" t="s">
        <v>353</v>
      </c>
      <c r="B122" s="138">
        <v>1</v>
      </c>
      <c r="C122" s="138">
        <v>0</v>
      </c>
      <c r="D122" s="138">
        <v>2</v>
      </c>
      <c r="E122" s="138">
        <f t="shared" si="71"/>
        <v>3</v>
      </c>
      <c r="F122" s="138">
        <v>1</v>
      </c>
      <c r="G122" s="138">
        <v>84</v>
      </c>
      <c r="H122" s="138">
        <v>0</v>
      </c>
      <c r="I122" s="138">
        <v>4</v>
      </c>
      <c r="J122" s="139">
        <f t="shared" si="72"/>
        <v>89</v>
      </c>
      <c r="K122" s="138">
        <v>2</v>
      </c>
      <c r="L122" s="138">
        <v>0</v>
      </c>
      <c r="M122" s="138">
        <v>72</v>
      </c>
      <c r="N122" s="138">
        <f t="shared" si="73"/>
        <v>74</v>
      </c>
      <c r="O122" s="138">
        <v>1</v>
      </c>
      <c r="P122" s="138">
        <v>0</v>
      </c>
      <c r="Q122" s="138">
        <v>7</v>
      </c>
      <c r="R122" s="138">
        <v>2</v>
      </c>
      <c r="S122" s="138">
        <v>0</v>
      </c>
      <c r="T122" s="138">
        <v>0</v>
      </c>
      <c r="U122" s="138">
        <v>4</v>
      </c>
      <c r="V122" s="138">
        <v>8</v>
      </c>
      <c r="W122" s="138">
        <v>0</v>
      </c>
      <c r="X122" s="138">
        <v>1</v>
      </c>
      <c r="Y122" s="138">
        <v>45</v>
      </c>
      <c r="Z122" s="138">
        <v>68</v>
      </c>
      <c r="AA122" s="138">
        <v>1</v>
      </c>
      <c r="AB122" s="138">
        <v>139</v>
      </c>
      <c r="AC122" s="138">
        <v>6</v>
      </c>
      <c r="AD122" s="138">
        <v>0</v>
      </c>
      <c r="AE122" s="138">
        <v>22</v>
      </c>
      <c r="AF122" s="138">
        <v>33</v>
      </c>
      <c r="AG122" s="138">
        <v>15</v>
      </c>
      <c r="AH122" s="138">
        <v>1</v>
      </c>
      <c r="AI122" s="138">
        <v>0</v>
      </c>
      <c r="AJ122" s="138">
        <v>52</v>
      </c>
      <c r="AK122" s="138">
        <v>266</v>
      </c>
      <c r="AL122" s="138">
        <v>6</v>
      </c>
      <c r="AM122" s="138">
        <v>0</v>
      </c>
      <c r="AN122" s="138">
        <v>0</v>
      </c>
      <c r="AO122" s="138">
        <v>33</v>
      </c>
      <c r="AP122" s="140">
        <f t="shared" si="74"/>
        <v>784</v>
      </c>
      <c r="AQ122" s="138">
        <v>109</v>
      </c>
      <c r="AR122" s="138">
        <v>1</v>
      </c>
      <c r="AS122" s="139">
        <f t="shared" si="75"/>
        <v>110</v>
      </c>
      <c r="AT122" s="138">
        <v>0</v>
      </c>
      <c r="AU122" s="140">
        <f t="shared" si="76"/>
        <v>983</v>
      </c>
      <c r="AV122" s="138">
        <v>88</v>
      </c>
      <c r="AW122" s="138">
        <v>241</v>
      </c>
      <c r="AX122" s="138">
        <f t="shared" si="77"/>
        <v>329</v>
      </c>
      <c r="AY122" s="138">
        <v>6</v>
      </c>
      <c r="AZ122" s="138">
        <v>0</v>
      </c>
      <c r="BA122" s="138">
        <v>713</v>
      </c>
      <c r="BB122" s="138">
        <v>11</v>
      </c>
      <c r="BC122" s="138">
        <f t="shared" si="78"/>
        <v>730</v>
      </c>
      <c r="BD122" s="138">
        <v>112</v>
      </c>
      <c r="BE122" s="138">
        <v>0</v>
      </c>
      <c r="BF122" s="138">
        <f t="shared" si="79"/>
        <v>112</v>
      </c>
      <c r="BG122" s="138">
        <v>0</v>
      </c>
      <c r="BH122" s="138">
        <v>236</v>
      </c>
      <c r="BI122" s="138">
        <v>32</v>
      </c>
      <c r="BJ122" s="138">
        <v>3</v>
      </c>
      <c r="BK122" s="138">
        <f t="shared" si="80"/>
        <v>271</v>
      </c>
      <c r="BL122" s="138">
        <v>1849</v>
      </c>
      <c r="BM122" s="138">
        <v>31</v>
      </c>
      <c r="BN122" s="138">
        <v>714</v>
      </c>
      <c r="BO122" s="138">
        <v>1</v>
      </c>
      <c r="BP122" s="138">
        <v>127</v>
      </c>
      <c r="BQ122" s="138">
        <v>0</v>
      </c>
      <c r="BR122" s="138">
        <v>678</v>
      </c>
      <c r="BS122" s="138">
        <v>4</v>
      </c>
      <c r="BT122" s="138">
        <v>7015</v>
      </c>
      <c r="BU122" s="138">
        <v>1169</v>
      </c>
      <c r="BV122" s="138">
        <v>2975</v>
      </c>
      <c r="BW122" s="138">
        <f t="shared" si="81"/>
        <v>11159</v>
      </c>
      <c r="BX122" s="138">
        <v>111</v>
      </c>
      <c r="BY122" s="138">
        <v>1799</v>
      </c>
      <c r="BZ122" s="138">
        <f t="shared" si="82"/>
        <v>1910</v>
      </c>
      <c r="CA122" s="138">
        <v>23</v>
      </c>
      <c r="CB122" s="138">
        <v>6959</v>
      </c>
      <c r="CC122" s="138">
        <v>0</v>
      </c>
      <c r="CD122" s="138">
        <f t="shared" si="83"/>
        <v>24897</v>
      </c>
      <c r="CE122" s="141">
        <v>25883</v>
      </c>
    </row>
    <row r="123" spans="1:83" s="110" customFormat="1" ht="12" customHeight="1">
      <c r="A123" s="137" t="s">
        <v>366</v>
      </c>
      <c r="B123" s="138">
        <v>3</v>
      </c>
      <c r="C123" s="138">
        <v>1</v>
      </c>
      <c r="D123" s="138">
        <v>11</v>
      </c>
      <c r="E123" s="138">
        <f t="shared" si="71"/>
        <v>15</v>
      </c>
      <c r="F123" s="138">
        <v>401</v>
      </c>
      <c r="G123" s="138">
        <v>148</v>
      </c>
      <c r="H123" s="138">
        <v>155</v>
      </c>
      <c r="I123" s="138">
        <v>69</v>
      </c>
      <c r="J123" s="139">
        <f t="shared" si="72"/>
        <v>773</v>
      </c>
      <c r="K123" s="138">
        <v>143</v>
      </c>
      <c r="L123" s="138">
        <v>126</v>
      </c>
      <c r="M123" s="138">
        <v>388</v>
      </c>
      <c r="N123" s="138">
        <f t="shared" si="73"/>
        <v>657</v>
      </c>
      <c r="O123" s="138">
        <v>670</v>
      </c>
      <c r="P123" s="138">
        <v>77</v>
      </c>
      <c r="Q123" s="138">
        <v>97</v>
      </c>
      <c r="R123" s="138">
        <v>78</v>
      </c>
      <c r="S123" s="138">
        <v>100</v>
      </c>
      <c r="T123" s="138">
        <v>9</v>
      </c>
      <c r="U123" s="138">
        <v>45</v>
      </c>
      <c r="V123" s="138">
        <v>11</v>
      </c>
      <c r="W123" s="138">
        <v>18</v>
      </c>
      <c r="X123" s="138">
        <v>13</v>
      </c>
      <c r="Y123" s="138">
        <v>151</v>
      </c>
      <c r="Z123" s="138">
        <v>157</v>
      </c>
      <c r="AA123" s="138">
        <v>122</v>
      </c>
      <c r="AB123" s="138">
        <v>357</v>
      </c>
      <c r="AC123" s="138">
        <v>53</v>
      </c>
      <c r="AD123" s="138">
        <v>436</v>
      </c>
      <c r="AE123" s="138">
        <v>222</v>
      </c>
      <c r="AF123" s="138">
        <v>238</v>
      </c>
      <c r="AG123" s="138">
        <v>283</v>
      </c>
      <c r="AH123" s="138">
        <v>410</v>
      </c>
      <c r="AI123" s="138">
        <v>349</v>
      </c>
      <c r="AJ123" s="138">
        <v>804</v>
      </c>
      <c r="AK123" s="138">
        <v>354</v>
      </c>
      <c r="AL123" s="138">
        <v>169</v>
      </c>
      <c r="AM123" s="138">
        <v>36</v>
      </c>
      <c r="AN123" s="138">
        <v>72</v>
      </c>
      <c r="AO123" s="138">
        <v>156</v>
      </c>
      <c r="AP123" s="140">
        <f t="shared" si="74"/>
        <v>6144</v>
      </c>
      <c r="AQ123" s="138">
        <v>1139</v>
      </c>
      <c r="AR123" s="138">
        <v>58</v>
      </c>
      <c r="AS123" s="139">
        <f t="shared" si="75"/>
        <v>1197</v>
      </c>
      <c r="AT123" s="138">
        <v>826</v>
      </c>
      <c r="AU123" s="140">
        <f t="shared" si="76"/>
        <v>8940</v>
      </c>
      <c r="AV123" s="138">
        <v>696</v>
      </c>
      <c r="AW123" s="138">
        <v>11069</v>
      </c>
      <c r="AX123" s="138">
        <f t="shared" si="77"/>
        <v>11765</v>
      </c>
      <c r="AY123" s="138">
        <v>614</v>
      </c>
      <c r="AZ123" s="138">
        <v>84</v>
      </c>
      <c r="BA123" s="138">
        <v>424</v>
      </c>
      <c r="BB123" s="138">
        <v>831</v>
      </c>
      <c r="BC123" s="138">
        <f t="shared" si="78"/>
        <v>1953</v>
      </c>
      <c r="BD123" s="138">
        <v>415</v>
      </c>
      <c r="BE123" s="138">
        <v>423</v>
      </c>
      <c r="BF123" s="138">
        <f t="shared" si="79"/>
        <v>838</v>
      </c>
      <c r="BG123" s="138">
        <v>210</v>
      </c>
      <c r="BH123" s="138">
        <v>151</v>
      </c>
      <c r="BI123" s="138">
        <v>9546</v>
      </c>
      <c r="BJ123" s="138">
        <v>2341</v>
      </c>
      <c r="BK123" s="138">
        <f t="shared" si="80"/>
        <v>12248</v>
      </c>
      <c r="BL123" s="138">
        <v>11863</v>
      </c>
      <c r="BM123" s="138">
        <v>222</v>
      </c>
      <c r="BN123" s="138">
        <v>1066</v>
      </c>
      <c r="BO123" s="138">
        <v>266</v>
      </c>
      <c r="BP123" s="138">
        <v>260</v>
      </c>
      <c r="BQ123" s="138">
        <v>243</v>
      </c>
      <c r="BR123" s="138">
        <v>1644</v>
      </c>
      <c r="BS123" s="138">
        <v>180</v>
      </c>
      <c r="BT123" s="138">
        <v>10831</v>
      </c>
      <c r="BU123" s="138">
        <v>4619</v>
      </c>
      <c r="BV123" s="138">
        <v>4667</v>
      </c>
      <c r="BW123" s="138">
        <f t="shared" si="81"/>
        <v>20117</v>
      </c>
      <c r="BX123" s="138">
        <v>1025</v>
      </c>
      <c r="BY123" s="138">
        <v>628</v>
      </c>
      <c r="BZ123" s="138">
        <f t="shared" si="82"/>
        <v>1653</v>
      </c>
      <c r="CA123" s="138">
        <v>254</v>
      </c>
      <c r="CB123" s="138">
        <v>2532</v>
      </c>
      <c r="CC123" s="138">
        <v>0</v>
      </c>
      <c r="CD123" s="138">
        <f t="shared" si="83"/>
        <v>67104</v>
      </c>
      <c r="CE123" s="141">
        <v>76059</v>
      </c>
    </row>
    <row r="124" spans="1:83" s="110" customFormat="1" ht="12" customHeight="1">
      <c r="A124" s="137" t="s">
        <v>373</v>
      </c>
      <c r="B124" s="138">
        <v>70</v>
      </c>
      <c r="C124" s="138">
        <v>22</v>
      </c>
      <c r="D124" s="138">
        <v>11</v>
      </c>
      <c r="E124" s="138">
        <f t="shared" si="71"/>
        <v>103</v>
      </c>
      <c r="F124" s="138">
        <v>28</v>
      </c>
      <c r="G124" s="138">
        <v>242</v>
      </c>
      <c r="H124" s="138">
        <v>135</v>
      </c>
      <c r="I124" s="138">
        <v>30</v>
      </c>
      <c r="J124" s="139">
        <f t="shared" si="72"/>
        <v>435</v>
      </c>
      <c r="K124" s="138">
        <v>95</v>
      </c>
      <c r="L124" s="138">
        <v>63</v>
      </c>
      <c r="M124" s="138">
        <v>115</v>
      </c>
      <c r="N124" s="138">
        <f t="shared" si="73"/>
        <v>273</v>
      </c>
      <c r="O124" s="138">
        <v>79</v>
      </c>
      <c r="P124" s="138">
        <v>14</v>
      </c>
      <c r="Q124" s="138">
        <v>45</v>
      </c>
      <c r="R124" s="138">
        <v>69</v>
      </c>
      <c r="S124" s="138">
        <v>39</v>
      </c>
      <c r="T124" s="138">
        <v>33</v>
      </c>
      <c r="U124" s="138">
        <v>81</v>
      </c>
      <c r="V124" s="138">
        <v>30</v>
      </c>
      <c r="W124" s="138">
        <v>76</v>
      </c>
      <c r="X124" s="138">
        <v>26</v>
      </c>
      <c r="Y124" s="138">
        <v>71</v>
      </c>
      <c r="Z124" s="138">
        <v>43</v>
      </c>
      <c r="AA124" s="138">
        <v>29</v>
      </c>
      <c r="AB124" s="138">
        <v>61</v>
      </c>
      <c r="AC124" s="138">
        <v>109</v>
      </c>
      <c r="AD124" s="138">
        <v>102</v>
      </c>
      <c r="AE124" s="138">
        <v>87</v>
      </c>
      <c r="AF124" s="138">
        <v>35</v>
      </c>
      <c r="AG124" s="138">
        <v>128</v>
      </c>
      <c r="AH124" s="138">
        <v>66</v>
      </c>
      <c r="AI124" s="138">
        <v>73</v>
      </c>
      <c r="AJ124" s="138">
        <v>146</v>
      </c>
      <c r="AK124" s="138">
        <v>204</v>
      </c>
      <c r="AL124" s="138">
        <v>116</v>
      </c>
      <c r="AM124" s="138">
        <v>36</v>
      </c>
      <c r="AN124" s="138">
        <v>68</v>
      </c>
      <c r="AO124" s="138">
        <v>0</v>
      </c>
      <c r="AP124" s="140">
        <f t="shared" si="74"/>
        <v>2139</v>
      </c>
      <c r="AQ124" s="138">
        <v>0</v>
      </c>
      <c r="AR124" s="138">
        <v>0</v>
      </c>
      <c r="AS124" s="139">
        <f t="shared" si="75"/>
        <v>0</v>
      </c>
      <c r="AT124" s="138">
        <v>0</v>
      </c>
      <c r="AU124" s="140">
        <f t="shared" si="76"/>
        <v>2574</v>
      </c>
      <c r="AV124" s="138">
        <v>13</v>
      </c>
      <c r="AW124" s="138">
        <v>65</v>
      </c>
      <c r="AX124" s="138">
        <f t="shared" si="77"/>
        <v>78</v>
      </c>
      <c r="AY124" s="138">
        <v>40</v>
      </c>
      <c r="AZ124" s="138">
        <v>2</v>
      </c>
      <c r="BA124" s="138">
        <v>5</v>
      </c>
      <c r="BB124" s="138">
        <v>537</v>
      </c>
      <c r="BC124" s="138">
        <f t="shared" si="78"/>
        <v>584</v>
      </c>
      <c r="BD124" s="138">
        <v>6</v>
      </c>
      <c r="BE124" s="138">
        <v>20</v>
      </c>
      <c r="BF124" s="138">
        <f t="shared" si="79"/>
        <v>26</v>
      </c>
      <c r="BG124" s="138">
        <v>7</v>
      </c>
      <c r="BH124" s="138">
        <v>9</v>
      </c>
      <c r="BI124" s="138">
        <v>46</v>
      </c>
      <c r="BJ124" s="138">
        <v>27</v>
      </c>
      <c r="BK124" s="138">
        <f t="shared" si="80"/>
        <v>89</v>
      </c>
      <c r="BL124" s="138">
        <v>35</v>
      </c>
      <c r="BM124" s="138">
        <v>9</v>
      </c>
      <c r="BN124" s="138">
        <v>38</v>
      </c>
      <c r="BO124" s="138">
        <v>16</v>
      </c>
      <c r="BP124" s="138">
        <v>10</v>
      </c>
      <c r="BQ124" s="138">
        <v>11</v>
      </c>
      <c r="BR124" s="138">
        <v>45</v>
      </c>
      <c r="BS124" s="138">
        <v>12</v>
      </c>
      <c r="BT124" s="138">
        <v>0</v>
      </c>
      <c r="BU124" s="138">
        <v>0</v>
      </c>
      <c r="BV124" s="138">
        <v>0</v>
      </c>
      <c r="BW124" s="138">
        <f t="shared" si="81"/>
        <v>0</v>
      </c>
      <c r="BX124" s="138">
        <v>0</v>
      </c>
      <c r="BY124" s="138">
        <v>0</v>
      </c>
      <c r="BZ124" s="138">
        <f t="shared" si="82"/>
        <v>0</v>
      </c>
      <c r="CA124" s="138">
        <v>0</v>
      </c>
      <c r="CB124" s="138">
        <v>7</v>
      </c>
      <c r="CC124" s="138">
        <v>0</v>
      </c>
      <c r="CD124" s="138">
        <f t="shared" si="83"/>
        <v>960</v>
      </c>
      <c r="CE124" s="141">
        <v>3637</v>
      </c>
    </row>
    <row r="125" spans="1:83" s="110" customFormat="1" ht="12" customHeight="1">
      <c r="A125" s="137" t="s">
        <v>367</v>
      </c>
      <c r="B125" s="138">
        <v>1</v>
      </c>
      <c r="C125" s="138">
        <v>0</v>
      </c>
      <c r="D125" s="138">
        <v>2</v>
      </c>
      <c r="E125" s="138">
        <f t="shared" si="71"/>
        <v>3</v>
      </c>
      <c r="F125" s="138">
        <v>5</v>
      </c>
      <c r="G125" s="138">
        <v>55</v>
      </c>
      <c r="H125" s="138">
        <v>39</v>
      </c>
      <c r="I125" s="138">
        <v>9</v>
      </c>
      <c r="J125" s="139">
        <f t="shared" si="72"/>
        <v>108</v>
      </c>
      <c r="K125" s="138">
        <v>146</v>
      </c>
      <c r="L125" s="138">
        <v>96</v>
      </c>
      <c r="M125" s="138">
        <v>155</v>
      </c>
      <c r="N125" s="138">
        <f t="shared" si="73"/>
        <v>397</v>
      </c>
      <c r="O125" s="138">
        <v>72</v>
      </c>
      <c r="P125" s="138">
        <v>107</v>
      </c>
      <c r="Q125" s="138">
        <v>29</v>
      </c>
      <c r="R125" s="138">
        <v>21</v>
      </c>
      <c r="S125" s="138">
        <v>27</v>
      </c>
      <c r="T125" s="138">
        <v>28</v>
      </c>
      <c r="U125" s="138">
        <v>223</v>
      </c>
      <c r="V125" s="138">
        <v>15</v>
      </c>
      <c r="W125" s="138">
        <v>63</v>
      </c>
      <c r="X125" s="138">
        <v>1</v>
      </c>
      <c r="Y125" s="138">
        <v>145</v>
      </c>
      <c r="Z125" s="138">
        <v>119</v>
      </c>
      <c r="AA125" s="138">
        <v>21</v>
      </c>
      <c r="AB125" s="138">
        <v>131</v>
      </c>
      <c r="AC125" s="138">
        <v>124</v>
      </c>
      <c r="AD125" s="138">
        <v>271</v>
      </c>
      <c r="AE125" s="138">
        <v>60</v>
      </c>
      <c r="AF125" s="138">
        <v>39</v>
      </c>
      <c r="AG125" s="138">
        <v>124</v>
      </c>
      <c r="AH125" s="138">
        <v>110</v>
      </c>
      <c r="AI125" s="138">
        <v>69</v>
      </c>
      <c r="AJ125" s="138">
        <v>174</v>
      </c>
      <c r="AK125" s="138">
        <v>443</v>
      </c>
      <c r="AL125" s="138">
        <v>204</v>
      </c>
      <c r="AM125" s="138">
        <v>63</v>
      </c>
      <c r="AN125" s="138">
        <v>35</v>
      </c>
      <c r="AO125" s="138">
        <v>82</v>
      </c>
      <c r="AP125" s="140">
        <f t="shared" si="74"/>
        <v>3197</v>
      </c>
      <c r="AQ125" s="138">
        <v>157</v>
      </c>
      <c r="AR125" s="138">
        <v>313</v>
      </c>
      <c r="AS125" s="139">
        <f t="shared" si="75"/>
        <v>470</v>
      </c>
      <c r="AT125" s="138">
        <v>519</v>
      </c>
      <c r="AU125" s="140">
        <f t="shared" si="76"/>
        <v>4294</v>
      </c>
      <c r="AV125" s="138">
        <v>447</v>
      </c>
      <c r="AW125" s="138">
        <v>2362</v>
      </c>
      <c r="AX125" s="138">
        <f t="shared" si="77"/>
        <v>2809</v>
      </c>
      <c r="AY125" s="138">
        <v>829</v>
      </c>
      <c r="AZ125" s="138">
        <v>15</v>
      </c>
      <c r="BA125" s="138">
        <v>164</v>
      </c>
      <c r="BB125" s="138">
        <v>1428</v>
      </c>
      <c r="BC125" s="138">
        <f t="shared" si="78"/>
        <v>2436</v>
      </c>
      <c r="BD125" s="138">
        <v>55</v>
      </c>
      <c r="BE125" s="138">
        <v>277</v>
      </c>
      <c r="BF125" s="138">
        <f t="shared" si="79"/>
        <v>332</v>
      </c>
      <c r="BG125" s="138">
        <v>47</v>
      </c>
      <c r="BH125" s="138">
        <v>186</v>
      </c>
      <c r="BI125" s="138">
        <v>444</v>
      </c>
      <c r="BJ125" s="138">
        <v>213</v>
      </c>
      <c r="BK125" s="138">
        <f t="shared" si="80"/>
        <v>890</v>
      </c>
      <c r="BL125" s="138">
        <v>3870</v>
      </c>
      <c r="BM125" s="138">
        <v>99</v>
      </c>
      <c r="BN125" s="138">
        <v>444</v>
      </c>
      <c r="BO125" s="138">
        <v>18</v>
      </c>
      <c r="BP125" s="138">
        <v>95</v>
      </c>
      <c r="BQ125" s="138">
        <v>64</v>
      </c>
      <c r="BR125" s="138">
        <v>375</v>
      </c>
      <c r="BS125" s="138">
        <v>26</v>
      </c>
      <c r="BT125" s="138">
        <v>2789</v>
      </c>
      <c r="BU125" s="138">
        <v>1164</v>
      </c>
      <c r="BV125" s="138">
        <v>796</v>
      </c>
      <c r="BW125" s="138">
        <f t="shared" si="81"/>
        <v>4749</v>
      </c>
      <c r="BX125" s="138">
        <v>749</v>
      </c>
      <c r="BY125" s="138">
        <v>0</v>
      </c>
      <c r="BZ125" s="138">
        <f t="shared" si="82"/>
        <v>749</v>
      </c>
      <c r="CA125" s="138">
        <v>91</v>
      </c>
      <c r="CB125" s="138">
        <v>3</v>
      </c>
      <c r="CC125" s="138">
        <v>0</v>
      </c>
      <c r="CD125" s="138">
        <f t="shared" si="83"/>
        <v>17050</v>
      </c>
      <c r="CE125" s="141">
        <v>21347</v>
      </c>
    </row>
    <row r="126" spans="1:83" s="116" customFormat="1" ht="12" customHeight="1">
      <c r="A126" s="127" t="s">
        <v>338</v>
      </c>
      <c r="B126" s="112">
        <v>63</v>
      </c>
      <c r="C126" s="112">
        <v>30</v>
      </c>
      <c r="D126" s="112">
        <v>101</v>
      </c>
      <c r="E126" s="112">
        <f>SUM(B126:D126)</f>
        <v>194</v>
      </c>
      <c r="F126" s="112">
        <v>719</v>
      </c>
      <c r="G126" s="112">
        <v>2147</v>
      </c>
      <c r="H126" s="112">
        <v>1149</v>
      </c>
      <c r="I126" s="112">
        <v>575</v>
      </c>
      <c r="J126" s="113">
        <f t="shared" si="72"/>
        <v>4590</v>
      </c>
      <c r="K126" s="112">
        <v>656</v>
      </c>
      <c r="L126" s="112">
        <v>596</v>
      </c>
      <c r="M126" s="112">
        <v>433</v>
      </c>
      <c r="N126" s="112">
        <f t="shared" si="73"/>
        <v>1685</v>
      </c>
      <c r="O126" s="112">
        <v>336</v>
      </c>
      <c r="P126" s="112">
        <v>15</v>
      </c>
      <c r="Q126" s="112">
        <v>286</v>
      </c>
      <c r="R126" s="112">
        <v>466</v>
      </c>
      <c r="S126" s="112">
        <v>140</v>
      </c>
      <c r="T126" s="112">
        <v>371</v>
      </c>
      <c r="U126" s="112">
        <v>2006</v>
      </c>
      <c r="V126" s="112">
        <v>1182</v>
      </c>
      <c r="W126" s="112">
        <v>501</v>
      </c>
      <c r="X126" s="112">
        <v>483</v>
      </c>
      <c r="Y126" s="112">
        <v>984</v>
      </c>
      <c r="Z126" s="112">
        <v>593</v>
      </c>
      <c r="AA126" s="112">
        <v>154</v>
      </c>
      <c r="AB126" s="112">
        <v>474</v>
      </c>
      <c r="AC126" s="112">
        <v>439</v>
      </c>
      <c r="AD126" s="112">
        <v>2078</v>
      </c>
      <c r="AE126" s="112">
        <v>6969</v>
      </c>
      <c r="AF126" s="112">
        <v>1558</v>
      </c>
      <c r="AG126" s="112">
        <v>523</v>
      </c>
      <c r="AH126" s="112">
        <v>76</v>
      </c>
      <c r="AI126" s="112">
        <v>427</v>
      </c>
      <c r="AJ126" s="112">
        <v>1278</v>
      </c>
      <c r="AK126" s="112">
        <v>192</v>
      </c>
      <c r="AL126" s="112">
        <v>680</v>
      </c>
      <c r="AM126" s="112">
        <v>295</v>
      </c>
      <c r="AN126" s="112">
        <v>528</v>
      </c>
      <c r="AO126" s="112">
        <v>592</v>
      </c>
      <c r="AP126" s="114">
        <f t="shared" si="74"/>
        <v>25311</v>
      </c>
      <c r="AQ126" s="112">
        <v>1098</v>
      </c>
      <c r="AR126" s="112">
        <v>825</v>
      </c>
      <c r="AS126" s="113">
        <f t="shared" si="75"/>
        <v>1923</v>
      </c>
      <c r="AT126" s="112">
        <v>1868</v>
      </c>
      <c r="AU126" s="114">
        <f t="shared" si="76"/>
        <v>33692</v>
      </c>
      <c r="AV126" s="112">
        <v>529</v>
      </c>
      <c r="AW126" s="112">
        <v>3051</v>
      </c>
      <c r="AX126" s="112">
        <f>SUM(AV126:AW126)</f>
        <v>3580</v>
      </c>
      <c r="AY126" s="112">
        <v>589</v>
      </c>
      <c r="AZ126" s="112">
        <v>777</v>
      </c>
      <c r="BA126" s="112">
        <v>484</v>
      </c>
      <c r="BB126" s="112">
        <v>2218</v>
      </c>
      <c r="BC126" s="112">
        <f>SUM(AY126:BB126)</f>
        <v>4068</v>
      </c>
      <c r="BD126" s="112">
        <v>7</v>
      </c>
      <c r="BE126" s="112">
        <v>201</v>
      </c>
      <c r="BF126" s="112">
        <f>SUM(BD126:BE126)</f>
        <v>208</v>
      </c>
      <c r="BG126" s="112">
        <v>813</v>
      </c>
      <c r="BH126" s="112">
        <v>112</v>
      </c>
      <c r="BI126" s="112">
        <v>639</v>
      </c>
      <c r="BJ126" s="112">
        <v>474</v>
      </c>
      <c r="BK126" s="112">
        <f>BG126+BH126+BI126+BJ126</f>
        <v>2038</v>
      </c>
      <c r="BL126" s="112">
        <v>307</v>
      </c>
      <c r="BM126" s="112">
        <v>75</v>
      </c>
      <c r="BN126" s="112">
        <v>659</v>
      </c>
      <c r="BO126" s="112">
        <v>172</v>
      </c>
      <c r="BP126" s="112">
        <v>117</v>
      </c>
      <c r="BQ126" s="112">
        <v>662</v>
      </c>
      <c r="BR126" s="112">
        <v>710</v>
      </c>
      <c r="BS126" s="112">
        <v>167</v>
      </c>
      <c r="BT126" s="112">
        <v>691</v>
      </c>
      <c r="BU126" s="112">
        <v>91</v>
      </c>
      <c r="BV126" s="112">
        <v>676</v>
      </c>
      <c r="BW126" s="112">
        <f>BT126+BU126+BV126</f>
        <v>1458</v>
      </c>
      <c r="BX126" s="112">
        <v>0</v>
      </c>
      <c r="BY126" s="112">
        <v>507</v>
      </c>
      <c r="BZ126" s="112">
        <f>BX126+BY126</f>
        <v>507</v>
      </c>
      <c r="CA126" s="112">
        <v>310</v>
      </c>
      <c r="CB126" s="112">
        <v>420</v>
      </c>
      <c r="CC126" s="112">
        <v>0</v>
      </c>
      <c r="CD126" s="112">
        <f t="shared" si="83"/>
        <v>15458</v>
      </c>
      <c r="CE126" s="115">
        <v>49344</v>
      </c>
    </row>
    <row r="127" spans="1:83" s="110" customFormat="1" ht="12" customHeight="1">
      <c r="A127" s="137" t="s">
        <v>374</v>
      </c>
      <c r="B127" s="138">
        <v>0</v>
      </c>
      <c r="C127" s="138">
        <v>0</v>
      </c>
      <c r="D127" s="138">
        <v>5</v>
      </c>
      <c r="E127" s="138">
        <f t="shared" si="71"/>
        <v>5</v>
      </c>
      <c r="F127" s="138">
        <v>0</v>
      </c>
      <c r="G127" s="138">
        <v>42</v>
      </c>
      <c r="H127" s="138">
        <v>0</v>
      </c>
      <c r="I127" s="138">
        <v>2</v>
      </c>
      <c r="J127" s="139">
        <f t="shared" si="72"/>
        <v>44</v>
      </c>
      <c r="K127" s="138">
        <v>0</v>
      </c>
      <c r="L127" s="138">
        <v>0</v>
      </c>
      <c r="M127" s="138">
        <v>2</v>
      </c>
      <c r="N127" s="138">
        <f t="shared" si="73"/>
        <v>2</v>
      </c>
      <c r="O127" s="138">
        <v>0</v>
      </c>
      <c r="P127" s="138">
        <v>0</v>
      </c>
      <c r="Q127" s="138">
        <v>11</v>
      </c>
      <c r="R127" s="138">
        <v>0</v>
      </c>
      <c r="S127" s="138">
        <v>0</v>
      </c>
      <c r="T127" s="138">
        <v>0</v>
      </c>
      <c r="U127" s="138">
        <v>0</v>
      </c>
      <c r="V127" s="138">
        <v>15</v>
      </c>
      <c r="W127" s="138">
        <v>0</v>
      </c>
      <c r="X127" s="138">
        <v>0</v>
      </c>
      <c r="Y127" s="138">
        <v>0</v>
      </c>
      <c r="Z127" s="138">
        <v>0</v>
      </c>
      <c r="AA127" s="138">
        <v>0</v>
      </c>
      <c r="AB127" s="138">
        <v>0</v>
      </c>
      <c r="AC127" s="138">
        <v>0</v>
      </c>
      <c r="AD127" s="138">
        <v>2</v>
      </c>
      <c r="AE127" s="138">
        <v>20</v>
      </c>
      <c r="AF127" s="138">
        <v>3</v>
      </c>
      <c r="AG127" s="138">
        <v>23</v>
      </c>
      <c r="AH127" s="138">
        <v>334</v>
      </c>
      <c r="AI127" s="138">
        <v>59</v>
      </c>
      <c r="AJ127" s="138">
        <v>15</v>
      </c>
      <c r="AK127" s="138">
        <v>2</v>
      </c>
      <c r="AL127" s="138">
        <v>0</v>
      </c>
      <c r="AM127" s="138">
        <v>0</v>
      </c>
      <c r="AN127" s="138">
        <v>4</v>
      </c>
      <c r="AO127" s="138">
        <v>2</v>
      </c>
      <c r="AP127" s="140">
        <f t="shared" si="74"/>
        <v>492</v>
      </c>
      <c r="AQ127" s="138">
        <v>407</v>
      </c>
      <c r="AR127" s="138">
        <v>0</v>
      </c>
      <c r="AS127" s="139">
        <f t="shared" si="75"/>
        <v>407</v>
      </c>
      <c r="AT127" s="138">
        <v>102</v>
      </c>
      <c r="AU127" s="140">
        <f t="shared" si="76"/>
        <v>1045</v>
      </c>
      <c r="AV127" s="138">
        <v>45</v>
      </c>
      <c r="AW127" s="138">
        <v>1715</v>
      </c>
      <c r="AX127" s="138">
        <f t="shared" si="77"/>
        <v>1760</v>
      </c>
      <c r="AY127" s="138">
        <v>305</v>
      </c>
      <c r="AZ127" s="138">
        <v>3</v>
      </c>
      <c r="BA127" s="138">
        <v>1</v>
      </c>
      <c r="BB127" s="138">
        <v>109</v>
      </c>
      <c r="BC127" s="138">
        <f t="shared" si="78"/>
        <v>418</v>
      </c>
      <c r="BD127" s="138">
        <v>31</v>
      </c>
      <c r="BE127" s="138">
        <v>72</v>
      </c>
      <c r="BF127" s="138">
        <f t="shared" si="79"/>
        <v>103</v>
      </c>
      <c r="BG127" s="138">
        <v>56</v>
      </c>
      <c r="BH127" s="138">
        <v>138</v>
      </c>
      <c r="BI127" s="138">
        <v>3895</v>
      </c>
      <c r="BJ127" s="138">
        <v>723</v>
      </c>
      <c r="BK127" s="138">
        <f t="shared" si="80"/>
        <v>4812</v>
      </c>
      <c r="BL127" s="138">
        <v>1200</v>
      </c>
      <c r="BM127" s="138">
        <v>63</v>
      </c>
      <c r="BN127" s="138">
        <v>283</v>
      </c>
      <c r="BO127" s="138">
        <v>36</v>
      </c>
      <c r="BP127" s="138">
        <v>55</v>
      </c>
      <c r="BQ127" s="138">
        <v>51</v>
      </c>
      <c r="BR127" s="138">
        <v>857</v>
      </c>
      <c r="BS127" s="138">
        <v>10</v>
      </c>
      <c r="BT127" s="138">
        <v>642</v>
      </c>
      <c r="BU127" s="138">
        <v>60</v>
      </c>
      <c r="BV127" s="138">
        <v>216</v>
      </c>
      <c r="BW127" s="138">
        <f t="shared" si="81"/>
        <v>918</v>
      </c>
      <c r="BX127" s="138">
        <v>344</v>
      </c>
      <c r="BY127" s="138">
        <v>464</v>
      </c>
      <c r="BZ127" s="138">
        <f t="shared" si="82"/>
        <v>808</v>
      </c>
      <c r="CA127" s="138">
        <v>13</v>
      </c>
      <c r="CB127" s="138">
        <v>96</v>
      </c>
      <c r="CC127" s="138">
        <v>0</v>
      </c>
      <c r="CD127" s="138">
        <f t="shared" si="83"/>
        <v>11483</v>
      </c>
      <c r="CE127" s="141">
        <v>12533</v>
      </c>
    </row>
    <row r="128" spans="1:83" s="110" customFormat="1" ht="12" customHeight="1">
      <c r="A128" s="129" t="s">
        <v>376</v>
      </c>
      <c r="B128" s="130">
        <f>SUM(B130:B138)</f>
        <v>771</v>
      </c>
      <c r="C128" s="130">
        <f>SUM(C130:C138)</f>
        <v>398</v>
      </c>
      <c r="D128" s="130">
        <f>SUM(D130:D138)</f>
        <v>190</v>
      </c>
      <c r="E128" s="130">
        <f t="shared" si="71"/>
        <v>1359</v>
      </c>
      <c r="F128" s="130">
        <f>SUM(F130:F138)</f>
        <v>741</v>
      </c>
      <c r="G128" s="130">
        <f>SUM(G130:G138)</f>
        <v>14483</v>
      </c>
      <c r="H128" s="130">
        <f>SUM(H130:H138)</f>
        <v>2288</v>
      </c>
      <c r="I128" s="130">
        <f>SUM(I130:I138)</f>
        <v>513</v>
      </c>
      <c r="J128" s="131">
        <f t="shared" si="72"/>
        <v>18025</v>
      </c>
      <c r="K128" s="130">
        <f t="shared" ref="K128:AO128" si="84">SUM(K130:K138)</f>
        <v>5611</v>
      </c>
      <c r="L128" s="130">
        <f t="shared" si="84"/>
        <v>1885</v>
      </c>
      <c r="M128" s="130">
        <f t="shared" si="84"/>
        <v>9840</v>
      </c>
      <c r="N128" s="130">
        <f t="shared" si="84"/>
        <v>17336</v>
      </c>
      <c r="O128" s="130">
        <f t="shared" si="84"/>
        <v>6233</v>
      </c>
      <c r="P128" s="130">
        <f t="shared" si="84"/>
        <v>1255</v>
      </c>
      <c r="Q128" s="130">
        <f t="shared" si="84"/>
        <v>1047</v>
      </c>
      <c r="R128" s="130">
        <f t="shared" si="84"/>
        <v>1410</v>
      </c>
      <c r="S128" s="130">
        <f t="shared" si="84"/>
        <v>1193</v>
      </c>
      <c r="T128" s="130">
        <f t="shared" si="84"/>
        <v>385</v>
      </c>
      <c r="U128" s="130">
        <f t="shared" si="84"/>
        <v>3065</v>
      </c>
      <c r="V128" s="130">
        <f t="shared" si="84"/>
        <v>793</v>
      </c>
      <c r="W128" s="130">
        <f t="shared" si="84"/>
        <v>3878</v>
      </c>
      <c r="X128" s="130">
        <f t="shared" si="84"/>
        <v>793</v>
      </c>
      <c r="Y128" s="130">
        <f t="shared" si="84"/>
        <v>4311</v>
      </c>
      <c r="Z128" s="130">
        <f t="shared" si="84"/>
        <v>4916</v>
      </c>
      <c r="AA128" s="130">
        <f t="shared" si="84"/>
        <v>2489</v>
      </c>
      <c r="AB128" s="130">
        <f t="shared" si="84"/>
        <v>6175</v>
      </c>
      <c r="AC128" s="130">
        <f t="shared" si="84"/>
        <v>3149</v>
      </c>
      <c r="AD128" s="130">
        <f t="shared" si="84"/>
        <v>3018</v>
      </c>
      <c r="AE128" s="130">
        <f t="shared" si="84"/>
        <v>2761</v>
      </c>
      <c r="AF128" s="130">
        <f t="shared" si="84"/>
        <v>1041</v>
      </c>
      <c r="AG128" s="130">
        <f t="shared" si="84"/>
        <v>2422</v>
      </c>
      <c r="AH128" s="130">
        <f t="shared" si="84"/>
        <v>5212</v>
      </c>
      <c r="AI128" s="130">
        <f t="shared" si="84"/>
        <v>4394</v>
      </c>
      <c r="AJ128" s="130">
        <f t="shared" si="84"/>
        <v>4313</v>
      </c>
      <c r="AK128" s="130">
        <f t="shared" si="84"/>
        <v>12900</v>
      </c>
      <c r="AL128" s="130">
        <f t="shared" si="84"/>
        <v>4158</v>
      </c>
      <c r="AM128" s="130">
        <f t="shared" si="84"/>
        <v>1391</v>
      </c>
      <c r="AN128" s="130">
        <f t="shared" si="84"/>
        <v>1616</v>
      </c>
      <c r="AO128" s="130">
        <f t="shared" si="84"/>
        <v>809</v>
      </c>
      <c r="AP128" s="132">
        <f t="shared" si="74"/>
        <v>102463</v>
      </c>
      <c r="AQ128" s="130">
        <f>SUM(AQ130:AQ138)</f>
        <v>6275</v>
      </c>
      <c r="AR128" s="130">
        <f>SUM(AR130:AR138)</f>
        <v>3121</v>
      </c>
      <c r="AS128" s="131">
        <f t="shared" si="75"/>
        <v>9396</v>
      </c>
      <c r="AT128" s="130">
        <f>SUM(AT130:AT138)</f>
        <v>15619</v>
      </c>
      <c r="AU128" s="132">
        <f t="shared" si="76"/>
        <v>145503</v>
      </c>
      <c r="AV128" s="130">
        <f>SUM(AV130:AV138)</f>
        <v>8398</v>
      </c>
      <c r="AW128" s="130">
        <f>SUM(AW130:AW138)</f>
        <v>38838</v>
      </c>
      <c r="AX128" s="130">
        <f t="shared" si="77"/>
        <v>47236</v>
      </c>
      <c r="AY128" s="130">
        <f>SUM(AY130:AY138)</f>
        <v>6931</v>
      </c>
      <c r="AZ128" s="130">
        <f>SUM(AZ130:AZ138)</f>
        <v>997</v>
      </c>
      <c r="BA128" s="130">
        <f>SUM(BA130:BA138)</f>
        <v>3946</v>
      </c>
      <c r="BB128" s="130">
        <f>SUM(BB130:BB138)</f>
        <v>8117</v>
      </c>
      <c r="BC128" s="130">
        <f t="shared" si="78"/>
        <v>19991</v>
      </c>
      <c r="BD128" s="130">
        <f>SUM(BD130:BD138)</f>
        <v>775</v>
      </c>
      <c r="BE128" s="130">
        <f>SUM(BE130:BE138)</f>
        <v>2047</v>
      </c>
      <c r="BF128" s="130">
        <f t="shared" si="79"/>
        <v>2822</v>
      </c>
      <c r="BG128" s="130">
        <f>SUM(BG130:BG138)</f>
        <v>3356</v>
      </c>
      <c r="BH128" s="130">
        <f>SUM(BH130:BH138)</f>
        <v>8508</v>
      </c>
      <c r="BI128" s="130">
        <f>SUM(BI130:BI138)</f>
        <v>40230</v>
      </c>
      <c r="BJ128" s="130">
        <f>SUM(BJ130:BJ138)</f>
        <v>9104</v>
      </c>
      <c r="BK128" s="130">
        <f>SUM(BG128:BJ128)</f>
        <v>61198</v>
      </c>
      <c r="BL128" s="130">
        <f t="shared" ref="BL128:BV128" si="85">SUM(BL130:BL138)</f>
        <v>43196</v>
      </c>
      <c r="BM128" s="130">
        <f t="shared" si="85"/>
        <v>2678</v>
      </c>
      <c r="BN128" s="130">
        <f t="shared" si="85"/>
        <v>17577</v>
      </c>
      <c r="BO128" s="130">
        <f t="shared" si="85"/>
        <v>7891</v>
      </c>
      <c r="BP128" s="130">
        <f t="shared" si="85"/>
        <v>30460</v>
      </c>
      <c r="BQ128" s="130">
        <f t="shared" si="85"/>
        <v>2721</v>
      </c>
      <c r="BR128" s="130">
        <f t="shared" si="85"/>
        <v>6463</v>
      </c>
      <c r="BS128" s="130">
        <f t="shared" si="85"/>
        <v>1283</v>
      </c>
      <c r="BT128" s="130">
        <f t="shared" si="85"/>
        <v>25239</v>
      </c>
      <c r="BU128" s="130">
        <f t="shared" si="85"/>
        <v>6530</v>
      </c>
      <c r="BV128" s="130">
        <f t="shared" si="85"/>
        <v>4824</v>
      </c>
      <c r="BW128" s="130">
        <f t="shared" si="81"/>
        <v>36593</v>
      </c>
      <c r="BX128" s="130">
        <f>SUM(BX130:BX138)</f>
        <v>7811</v>
      </c>
      <c r="BY128" s="130">
        <f>SUM(BY130:BY138)</f>
        <v>2667</v>
      </c>
      <c r="BZ128" s="130">
        <f t="shared" si="82"/>
        <v>10478</v>
      </c>
      <c r="CA128" s="130">
        <f>SUM(CA130:CA138)</f>
        <v>2315</v>
      </c>
      <c r="CB128" s="130">
        <f>SUM(CB130:CB138)</f>
        <v>7483</v>
      </c>
      <c r="CC128" s="130">
        <f>SUM(CC130:CC138)</f>
        <v>0</v>
      </c>
      <c r="CD128" s="130">
        <f t="shared" si="83"/>
        <v>300385</v>
      </c>
      <c r="CE128" s="133">
        <f>SUM(CE130:CE138)</f>
        <v>447247</v>
      </c>
    </row>
    <row r="129" spans="1:83" s="110" customFormat="1" ht="12" customHeight="1">
      <c r="A129" s="134" t="s">
        <v>381</v>
      </c>
      <c r="B129" s="135">
        <f>B128/B$99</f>
        <v>6.2662548764629386E-2</v>
      </c>
      <c r="C129" s="135">
        <f t="shared" ref="C129:AJ129" si="86">C128/C$99</f>
        <v>6.9519650655021831E-2</v>
      </c>
      <c r="D129" s="135">
        <f t="shared" si="86"/>
        <v>0.13838310269482884</v>
      </c>
      <c r="E129" s="135">
        <f t="shared" si="86"/>
        <v>7.0044325327285842E-2</v>
      </c>
      <c r="F129" s="135">
        <f t="shared" si="86"/>
        <v>0.2029025191675794</v>
      </c>
      <c r="G129" s="135">
        <f t="shared" si="86"/>
        <v>0.48328216764548854</v>
      </c>
      <c r="H129" s="135">
        <f t="shared" si="86"/>
        <v>0.21491640052601915</v>
      </c>
      <c r="I129" s="135">
        <f t="shared" si="86"/>
        <v>0.1834763948497854</v>
      </c>
      <c r="J129" s="135">
        <f>J128/J$99</f>
        <v>0.38300539713569332</v>
      </c>
      <c r="K129" s="135">
        <f t="shared" si="86"/>
        <v>0.25820256776034239</v>
      </c>
      <c r="L129" s="135">
        <f t="shared" si="86"/>
        <v>0.22664422267644582</v>
      </c>
      <c r="M129" s="135">
        <f t="shared" si="86"/>
        <v>0.33400088252265708</v>
      </c>
      <c r="N129" s="135">
        <f>N128/N$99</f>
        <v>0.29131727973919913</v>
      </c>
      <c r="O129" s="135">
        <f t="shared" si="86"/>
        <v>0.48509611642929412</v>
      </c>
      <c r="P129" s="135">
        <f t="shared" si="86"/>
        <v>0.53632478632478631</v>
      </c>
      <c r="Q129" s="135">
        <f t="shared" si="86"/>
        <v>0.17769857433808553</v>
      </c>
      <c r="R129" s="135">
        <f t="shared" si="86"/>
        <v>0.31284668293765255</v>
      </c>
      <c r="S129" s="135">
        <f t="shared" si="86"/>
        <v>0.31091998957518896</v>
      </c>
      <c r="T129" s="135">
        <f t="shared" si="86"/>
        <v>0.12639527248850951</v>
      </c>
      <c r="U129" s="135">
        <f t="shared" si="86"/>
        <v>0.21706798866855523</v>
      </c>
      <c r="V129" s="135">
        <f t="shared" si="86"/>
        <v>0.25449293966623876</v>
      </c>
      <c r="W129" s="135">
        <f t="shared" si="86"/>
        <v>0.4239641412484968</v>
      </c>
      <c r="X129" s="135">
        <f t="shared" si="86"/>
        <v>0.21391961154572431</v>
      </c>
      <c r="Y129" s="135">
        <f t="shared" si="86"/>
        <v>0.2498695878977569</v>
      </c>
      <c r="Z129" s="135">
        <f t="shared" si="86"/>
        <v>0.4388110327590824</v>
      </c>
      <c r="AA129" s="135">
        <f t="shared" si="86"/>
        <v>0.4885181550539745</v>
      </c>
      <c r="AB129" s="135">
        <f t="shared" si="86"/>
        <v>0.52352691818567187</v>
      </c>
      <c r="AC129" s="135">
        <f t="shared" si="86"/>
        <v>0.28173928603381942</v>
      </c>
      <c r="AD129" s="135">
        <f t="shared" si="86"/>
        <v>0.20929264909847434</v>
      </c>
      <c r="AE129" s="135">
        <f t="shared" si="86"/>
        <v>0.10005435767349158</v>
      </c>
      <c r="AF129" s="135">
        <f t="shared" si="86"/>
        <v>0.12447686236996293</v>
      </c>
      <c r="AG129" s="135">
        <f t="shared" si="86"/>
        <v>0.25449196175265315</v>
      </c>
      <c r="AH129" s="135">
        <f t="shared" si="86"/>
        <v>0.49309366130558185</v>
      </c>
      <c r="AI129" s="135">
        <f t="shared" si="86"/>
        <v>0.43163064833005893</v>
      </c>
      <c r="AJ129" s="135">
        <f t="shared" si="86"/>
        <v>0.27791739158450929</v>
      </c>
      <c r="AK129" s="135">
        <f t="shared" ref="AK129:CB129" si="87">AK128/AK$99</f>
        <v>0.48561963559704863</v>
      </c>
      <c r="AL129" s="135">
        <f t="shared" si="87"/>
        <v>0.388054129724685</v>
      </c>
      <c r="AM129" s="135">
        <f t="shared" si="87"/>
        <v>0.33753943217665616</v>
      </c>
      <c r="AN129" s="135">
        <f t="shared" si="87"/>
        <v>0.30664136622390892</v>
      </c>
      <c r="AO129" s="135">
        <f t="shared" si="87"/>
        <v>0.30254300673148843</v>
      </c>
      <c r="AP129" s="135">
        <f t="shared" si="87"/>
        <v>0.31614527570109319</v>
      </c>
      <c r="AQ129" s="135">
        <f t="shared" si="87"/>
        <v>9.9799605572873595E-2</v>
      </c>
      <c r="AR129" s="135">
        <f t="shared" si="87"/>
        <v>0.32328568469028385</v>
      </c>
      <c r="AS129" s="135">
        <f t="shared" si="87"/>
        <v>0.12954639459533987</v>
      </c>
      <c r="AT129" s="135">
        <f t="shared" si="87"/>
        <v>0.45858657036319328</v>
      </c>
      <c r="AU129" s="135">
        <f t="shared" si="87"/>
        <v>0.30455759473534388</v>
      </c>
      <c r="AV129" s="135">
        <f t="shared" si="87"/>
        <v>0.4242485476130336</v>
      </c>
      <c r="AW129" s="135">
        <f t="shared" si="87"/>
        <v>0.26658704336724187</v>
      </c>
      <c r="AX129" s="135">
        <f t="shared" si="87"/>
        <v>0.28544666759325843</v>
      </c>
      <c r="AY129" s="135">
        <f t="shared" si="87"/>
        <v>0.14042303172737955</v>
      </c>
      <c r="AZ129" s="135">
        <f t="shared" si="87"/>
        <v>0.18243366880146386</v>
      </c>
      <c r="BA129" s="135">
        <f t="shared" si="87"/>
        <v>0.3959064914216916</v>
      </c>
      <c r="BB129" s="135">
        <f t="shared" si="87"/>
        <v>0.32039946317202178</v>
      </c>
      <c r="BC129" s="135">
        <f t="shared" si="87"/>
        <v>0.22181660822866273</v>
      </c>
      <c r="BD129" s="135">
        <f t="shared" si="87"/>
        <v>0.20108977685521537</v>
      </c>
      <c r="BE129" s="135">
        <f t="shared" si="87"/>
        <v>0.1956230886850153</v>
      </c>
      <c r="BF129" s="135">
        <f t="shared" si="87"/>
        <v>0.19709456628020675</v>
      </c>
      <c r="BG129" s="135">
        <f t="shared" si="87"/>
        <v>0.48899898003788433</v>
      </c>
      <c r="BH129" s="135">
        <f t="shared" si="87"/>
        <v>0.61629844259326327</v>
      </c>
      <c r="BI129" s="135">
        <f t="shared" si="87"/>
        <v>0.58909665988197568</v>
      </c>
      <c r="BJ129" s="135">
        <f t="shared" si="87"/>
        <v>0.52645579136066611</v>
      </c>
      <c r="BK129" s="135">
        <f t="shared" si="87"/>
        <v>0.57597033467605319</v>
      </c>
      <c r="BL129" s="135">
        <f t="shared" si="87"/>
        <v>0.33201896987724921</v>
      </c>
      <c r="BM129" s="135">
        <f t="shared" si="87"/>
        <v>0.16662518666002987</v>
      </c>
      <c r="BN129" s="135">
        <f t="shared" si="87"/>
        <v>0.55503978779840846</v>
      </c>
      <c r="BO129" s="135">
        <f t="shared" si="87"/>
        <v>0.65681704677875807</v>
      </c>
      <c r="BP129" s="135">
        <f t="shared" si="87"/>
        <v>0.90107679564548571</v>
      </c>
      <c r="BQ129" s="135">
        <f t="shared" si="87"/>
        <v>0.41516631064998472</v>
      </c>
      <c r="BR129" s="135">
        <f t="shared" si="87"/>
        <v>0.24587232747470136</v>
      </c>
      <c r="BS129" s="135">
        <f t="shared" si="87"/>
        <v>0.44781849912739963</v>
      </c>
      <c r="BT129" s="135">
        <f t="shared" si="87"/>
        <v>0.22295542481581598</v>
      </c>
      <c r="BU129" s="135">
        <f t="shared" si="87"/>
        <v>0.31389703408162284</v>
      </c>
      <c r="BV129" s="135">
        <f t="shared" si="87"/>
        <v>0.23383422200678625</v>
      </c>
      <c r="BW129" s="135">
        <f t="shared" si="87"/>
        <v>0.2366411226436447</v>
      </c>
      <c r="BX129" s="135">
        <f t="shared" si="87"/>
        <v>0.42053407989662972</v>
      </c>
      <c r="BY129" s="135">
        <f t="shared" si="87"/>
        <v>9.7610072100428213E-2</v>
      </c>
      <c r="BZ129" s="135">
        <f t="shared" si="87"/>
        <v>0.22829378826502822</v>
      </c>
      <c r="CA129" s="135">
        <f t="shared" si="87"/>
        <v>0.30464534807211474</v>
      </c>
      <c r="CB129" s="135">
        <f t="shared" si="87"/>
        <v>0.16193815057672747</v>
      </c>
      <c r="CC129" s="135">
        <v>0</v>
      </c>
      <c r="CD129" s="135">
        <f>CD128/CD$99</f>
        <v>0.33755712855343256</v>
      </c>
      <c r="CE129" s="136">
        <f>CE128/CE$99</f>
        <v>0.32244870886273075</v>
      </c>
    </row>
    <row r="130" spans="1:83" s="110" customFormat="1" ht="12" customHeight="1">
      <c r="A130" s="137" t="s">
        <v>354</v>
      </c>
      <c r="B130" s="138">
        <v>0</v>
      </c>
      <c r="C130" s="138">
        <v>0</v>
      </c>
      <c r="D130" s="138">
        <v>0</v>
      </c>
      <c r="E130" s="138">
        <f t="shared" ref="E130:E139" si="88">SUM(B130:D130)</f>
        <v>0</v>
      </c>
      <c r="F130" s="138">
        <v>0</v>
      </c>
      <c r="G130" s="138">
        <v>0</v>
      </c>
      <c r="H130" s="138">
        <v>0</v>
      </c>
      <c r="I130" s="138">
        <v>0</v>
      </c>
      <c r="J130" s="139">
        <f t="shared" ref="J130:J139" si="89">SUM(F130,G130,H130,I130)</f>
        <v>0</v>
      </c>
      <c r="K130" s="138">
        <v>0</v>
      </c>
      <c r="L130" s="138">
        <v>0</v>
      </c>
      <c r="M130" s="138">
        <v>0</v>
      </c>
      <c r="N130" s="138">
        <f t="shared" ref="N130:N138" si="90">SUM(K130:M130)</f>
        <v>0</v>
      </c>
      <c r="O130" s="138">
        <v>0</v>
      </c>
      <c r="P130" s="138">
        <v>0</v>
      </c>
      <c r="Q130" s="138">
        <v>0</v>
      </c>
      <c r="R130" s="138">
        <v>0</v>
      </c>
      <c r="S130" s="138">
        <v>0</v>
      </c>
      <c r="T130" s="138">
        <v>0</v>
      </c>
      <c r="U130" s="138">
        <v>0</v>
      </c>
      <c r="V130" s="138">
        <v>0</v>
      </c>
      <c r="W130" s="138">
        <v>0</v>
      </c>
      <c r="X130" s="138">
        <v>0</v>
      </c>
      <c r="Y130" s="138">
        <v>167</v>
      </c>
      <c r="Z130" s="138">
        <v>0</v>
      </c>
      <c r="AA130" s="138">
        <v>0</v>
      </c>
      <c r="AB130" s="138">
        <v>0</v>
      </c>
      <c r="AC130" s="138">
        <v>0</v>
      </c>
      <c r="AD130" s="138">
        <v>0</v>
      </c>
      <c r="AE130" s="138">
        <v>0</v>
      </c>
      <c r="AF130" s="138">
        <v>0</v>
      </c>
      <c r="AG130" s="138">
        <v>0</v>
      </c>
      <c r="AH130" s="138">
        <v>0</v>
      </c>
      <c r="AI130" s="138">
        <v>0</v>
      </c>
      <c r="AJ130" s="138">
        <v>0</v>
      </c>
      <c r="AK130" s="138">
        <v>0</v>
      </c>
      <c r="AL130" s="138">
        <v>3</v>
      </c>
      <c r="AM130" s="138">
        <v>0</v>
      </c>
      <c r="AN130" s="138">
        <v>0</v>
      </c>
      <c r="AO130" s="138">
        <v>13</v>
      </c>
      <c r="AP130" s="140">
        <f t="shared" ref="AP130:AP139" si="91">SUM(AO130,AN130,AM130,AL130,AK130,AJ130,AI130,AH130,AG130,AF130,AE130,AD130,AC130,AB130,AA130,Z130,Y130,X130,W130,V130,U130,T130,S130,R130,Q130,P130,O130,M130,L130,K130)</f>
        <v>183</v>
      </c>
      <c r="AQ130" s="138">
        <v>91</v>
      </c>
      <c r="AR130" s="138">
        <v>7</v>
      </c>
      <c r="AS130" s="139">
        <f t="shared" ref="AS130:AS139" si="92">SUM(AQ130,AR130)</f>
        <v>98</v>
      </c>
      <c r="AT130" s="138">
        <v>0</v>
      </c>
      <c r="AU130" s="140">
        <f t="shared" ref="AU130:AU139" si="93">SUM(AT130,AS130,AP130,J130)</f>
        <v>281</v>
      </c>
      <c r="AV130" s="138">
        <v>0</v>
      </c>
      <c r="AW130" s="138">
        <v>205</v>
      </c>
      <c r="AX130" s="138">
        <f t="shared" ref="AX130:AX139" si="94">SUM(AV130:AW130)</f>
        <v>205</v>
      </c>
      <c r="AY130" s="138">
        <v>0</v>
      </c>
      <c r="AZ130" s="138">
        <v>0</v>
      </c>
      <c r="BA130" s="138">
        <v>0</v>
      </c>
      <c r="BB130" s="138">
        <v>0</v>
      </c>
      <c r="BC130" s="138">
        <f t="shared" ref="BC130:BC139" si="95">SUM(AY130:BB130)</f>
        <v>0</v>
      </c>
      <c r="BD130" s="138">
        <v>61</v>
      </c>
      <c r="BE130" s="138">
        <v>0</v>
      </c>
      <c r="BF130" s="138">
        <f t="shared" ref="BF130:BF139" si="96">SUM(BD130:BE130)</f>
        <v>61</v>
      </c>
      <c r="BG130" s="138">
        <v>40</v>
      </c>
      <c r="BH130" s="138">
        <v>3</v>
      </c>
      <c r="BI130" s="138">
        <v>162</v>
      </c>
      <c r="BJ130" s="138">
        <v>1</v>
      </c>
      <c r="BK130" s="138">
        <f t="shared" ref="BK130:BK138" si="97">BG130+BH130+BI130+BJ130</f>
        <v>206</v>
      </c>
      <c r="BL130" s="138">
        <v>2058</v>
      </c>
      <c r="BM130" s="138">
        <v>39</v>
      </c>
      <c r="BN130" s="138">
        <v>304</v>
      </c>
      <c r="BO130" s="138">
        <v>99</v>
      </c>
      <c r="BP130" s="138">
        <v>3021</v>
      </c>
      <c r="BQ130" s="138">
        <v>21</v>
      </c>
      <c r="BR130" s="138">
        <v>4</v>
      </c>
      <c r="BS130" s="138">
        <v>0</v>
      </c>
      <c r="BT130" s="138">
        <v>974</v>
      </c>
      <c r="BU130" s="138">
        <v>2486</v>
      </c>
      <c r="BV130" s="138">
        <v>33</v>
      </c>
      <c r="BW130" s="138">
        <f t="shared" ref="BW130:BW139" si="98">BT130+BU130+BV130</f>
        <v>3493</v>
      </c>
      <c r="BX130" s="138">
        <v>1971</v>
      </c>
      <c r="BY130" s="138">
        <v>138</v>
      </c>
      <c r="BZ130" s="138">
        <f t="shared" si="82"/>
        <v>2109</v>
      </c>
      <c r="CA130" s="138">
        <v>0</v>
      </c>
      <c r="CB130" s="138">
        <v>264</v>
      </c>
      <c r="CC130" s="138">
        <v>0</v>
      </c>
      <c r="CD130" s="138">
        <f t="shared" ref="CD130:CD139" si="99">SUM(CC130,CB130,CA130,BZ130,BW130,BS130,BR130,BQ130,BP130,BO130,BN130,BM130,BL130,BK130,BF130,BC130,AX130)</f>
        <v>11884</v>
      </c>
      <c r="CE130" s="141">
        <v>12165</v>
      </c>
    </row>
    <row r="131" spans="1:83" s="110" customFormat="1" ht="12" customHeight="1">
      <c r="A131" s="137" t="s">
        <v>355</v>
      </c>
      <c r="B131" s="138">
        <v>0</v>
      </c>
      <c r="C131" s="138">
        <v>0</v>
      </c>
      <c r="D131" s="138">
        <v>0</v>
      </c>
      <c r="E131" s="138">
        <f t="shared" si="88"/>
        <v>0</v>
      </c>
      <c r="F131" s="138">
        <v>0</v>
      </c>
      <c r="G131" s="138">
        <v>0</v>
      </c>
      <c r="H131" s="138">
        <v>0</v>
      </c>
      <c r="I131" s="138">
        <v>0</v>
      </c>
      <c r="J131" s="139">
        <f t="shared" si="89"/>
        <v>0</v>
      </c>
      <c r="K131" s="138">
        <v>0</v>
      </c>
      <c r="L131" s="138">
        <v>0</v>
      </c>
      <c r="M131" s="138">
        <v>0</v>
      </c>
      <c r="N131" s="138">
        <f t="shared" si="90"/>
        <v>0</v>
      </c>
      <c r="O131" s="138">
        <v>0</v>
      </c>
      <c r="P131" s="138">
        <v>0</v>
      </c>
      <c r="Q131" s="138">
        <v>0</v>
      </c>
      <c r="R131" s="138">
        <v>0</v>
      </c>
      <c r="S131" s="138">
        <v>0</v>
      </c>
      <c r="T131" s="138">
        <v>0</v>
      </c>
      <c r="U131" s="138">
        <v>0</v>
      </c>
      <c r="V131" s="138">
        <v>0</v>
      </c>
      <c r="W131" s="138">
        <v>0</v>
      </c>
      <c r="X131" s="138">
        <v>0</v>
      </c>
      <c r="Y131" s="138">
        <v>0</v>
      </c>
      <c r="Z131" s="138">
        <v>0</v>
      </c>
      <c r="AA131" s="138">
        <v>0</v>
      </c>
      <c r="AB131" s="138">
        <v>0</v>
      </c>
      <c r="AC131" s="138">
        <v>0</v>
      </c>
      <c r="AD131" s="138">
        <v>0</v>
      </c>
      <c r="AE131" s="138">
        <v>0</v>
      </c>
      <c r="AF131" s="138">
        <v>0</v>
      </c>
      <c r="AG131" s="138">
        <v>0</v>
      </c>
      <c r="AH131" s="138">
        <v>0</v>
      </c>
      <c r="AI131" s="138">
        <v>0</v>
      </c>
      <c r="AJ131" s="138">
        <v>0</v>
      </c>
      <c r="AK131" s="138">
        <v>0</v>
      </c>
      <c r="AL131" s="138">
        <v>0</v>
      </c>
      <c r="AM131" s="138">
        <v>0</v>
      </c>
      <c r="AN131" s="138">
        <v>0</v>
      </c>
      <c r="AO131" s="138">
        <v>0</v>
      </c>
      <c r="AP131" s="140">
        <f t="shared" si="91"/>
        <v>0</v>
      </c>
      <c r="AQ131" s="138">
        <v>0</v>
      </c>
      <c r="AR131" s="138">
        <v>0</v>
      </c>
      <c r="AS131" s="139">
        <f t="shared" si="92"/>
        <v>0</v>
      </c>
      <c r="AT131" s="138">
        <v>0</v>
      </c>
      <c r="AU131" s="140">
        <f t="shared" si="93"/>
        <v>0</v>
      </c>
      <c r="AV131" s="138">
        <v>0</v>
      </c>
      <c r="AW131" s="138">
        <v>0</v>
      </c>
      <c r="AX131" s="138">
        <f t="shared" si="94"/>
        <v>0</v>
      </c>
      <c r="AY131" s="138">
        <v>1</v>
      </c>
      <c r="AZ131" s="138">
        <v>0</v>
      </c>
      <c r="BA131" s="138">
        <v>0</v>
      </c>
      <c r="BB131" s="138">
        <v>0</v>
      </c>
      <c r="BC131" s="138">
        <f t="shared" si="95"/>
        <v>1</v>
      </c>
      <c r="BD131" s="138">
        <v>4</v>
      </c>
      <c r="BE131" s="138">
        <v>0</v>
      </c>
      <c r="BF131" s="138">
        <f t="shared" si="96"/>
        <v>4</v>
      </c>
      <c r="BG131" s="138">
        <v>14</v>
      </c>
      <c r="BH131" s="138">
        <v>3555</v>
      </c>
      <c r="BI131" s="138">
        <v>3447</v>
      </c>
      <c r="BJ131" s="138">
        <v>1</v>
      </c>
      <c r="BK131" s="138">
        <f t="shared" si="97"/>
        <v>7017</v>
      </c>
      <c r="BL131" s="138">
        <v>2</v>
      </c>
      <c r="BM131" s="138">
        <v>0</v>
      </c>
      <c r="BN131" s="138">
        <v>0</v>
      </c>
      <c r="BO131" s="138">
        <v>0</v>
      </c>
      <c r="BP131" s="138">
        <v>22321</v>
      </c>
      <c r="BQ131" s="138">
        <v>0</v>
      </c>
      <c r="BR131" s="138">
        <v>15</v>
      </c>
      <c r="BS131" s="138">
        <v>3</v>
      </c>
      <c r="BT131" s="138">
        <v>0</v>
      </c>
      <c r="BU131" s="138">
        <v>0</v>
      </c>
      <c r="BV131" s="138">
        <v>0</v>
      </c>
      <c r="BW131" s="138">
        <f t="shared" si="98"/>
        <v>0</v>
      </c>
      <c r="BX131" s="138">
        <v>0</v>
      </c>
      <c r="BY131" s="138">
        <v>0</v>
      </c>
      <c r="BZ131" s="138">
        <f t="shared" si="82"/>
        <v>0</v>
      </c>
      <c r="CA131" s="138">
        <v>54</v>
      </c>
      <c r="CB131" s="138">
        <v>0</v>
      </c>
      <c r="CC131" s="138">
        <v>0</v>
      </c>
      <c r="CD131" s="138">
        <f t="shared" si="99"/>
        <v>29417</v>
      </c>
      <c r="CE131" s="141">
        <v>29417</v>
      </c>
    </row>
    <row r="132" spans="1:83" s="110" customFormat="1" ht="12" customHeight="1">
      <c r="A132" s="137" t="s">
        <v>356</v>
      </c>
      <c r="B132" s="138">
        <v>7</v>
      </c>
      <c r="C132" s="138">
        <v>4</v>
      </c>
      <c r="D132" s="138">
        <v>7</v>
      </c>
      <c r="E132" s="138">
        <f t="shared" si="88"/>
        <v>18</v>
      </c>
      <c r="F132" s="138">
        <v>33</v>
      </c>
      <c r="G132" s="138">
        <v>512</v>
      </c>
      <c r="H132" s="138">
        <v>82</v>
      </c>
      <c r="I132" s="138">
        <v>27</v>
      </c>
      <c r="J132" s="139">
        <f t="shared" si="89"/>
        <v>654</v>
      </c>
      <c r="K132" s="138">
        <v>544</v>
      </c>
      <c r="L132" s="138">
        <v>237</v>
      </c>
      <c r="M132" s="138">
        <v>1119</v>
      </c>
      <c r="N132" s="138">
        <f t="shared" si="90"/>
        <v>1900</v>
      </c>
      <c r="O132" s="138">
        <v>482</v>
      </c>
      <c r="P132" s="138">
        <v>27</v>
      </c>
      <c r="Q132" s="138">
        <v>297</v>
      </c>
      <c r="R132" s="138">
        <v>595</v>
      </c>
      <c r="S132" s="138">
        <v>174</v>
      </c>
      <c r="T132" s="138">
        <v>81</v>
      </c>
      <c r="U132" s="138">
        <v>356</v>
      </c>
      <c r="V132" s="138">
        <v>430</v>
      </c>
      <c r="W132" s="138">
        <v>193</v>
      </c>
      <c r="X132" s="138">
        <v>113</v>
      </c>
      <c r="Y132" s="138">
        <v>262</v>
      </c>
      <c r="Z132" s="138">
        <v>284</v>
      </c>
      <c r="AA132" s="138">
        <v>30</v>
      </c>
      <c r="AB132" s="138">
        <v>235</v>
      </c>
      <c r="AC132" s="138">
        <v>345</v>
      </c>
      <c r="AD132" s="138">
        <v>464</v>
      </c>
      <c r="AE132" s="138">
        <v>226</v>
      </c>
      <c r="AF132" s="138">
        <v>69</v>
      </c>
      <c r="AG132" s="138">
        <v>384</v>
      </c>
      <c r="AH132" s="138">
        <v>679</v>
      </c>
      <c r="AI132" s="138">
        <v>497</v>
      </c>
      <c r="AJ132" s="138">
        <v>526</v>
      </c>
      <c r="AK132" s="138">
        <v>1807</v>
      </c>
      <c r="AL132" s="138">
        <v>1565</v>
      </c>
      <c r="AM132" s="138">
        <v>225</v>
      </c>
      <c r="AN132" s="138">
        <v>438</v>
      </c>
      <c r="AO132" s="138">
        <v>90</v>
      </c>
      <c r="AP132" s="140">
        <f t="shared" si="91"/>
        <v>12774</v>
      </c>
      <c r="AQ132" s="138">
        <v>339</v>
      </c>
      <c r="AR132" s="138">
        <v>189</v>
      </c>
      <c r="AS132" s="139">
        <f t="shared" si="92"/>
        <v>528</v>
      </c>
      <c r="AT132" s="138">
        <v>1339</v>
      </c>
      <c r="AU132" s="140">
        <f t="shared" si="93"/>
        <v>15295</v>
      </c>
      <c r="AV132" s="138">
        <v>1143</v>
      </c>
      <c r="AW132" s="138">
        <v>5628</v>
      </c>
      <c r="AX132" s="138">
        <f t="shared" si="94"/>
        <v>6771</v>
      </c>
      <c r="AY132" s="138">
        <v>934</v>
      </c>
      <c r="AZ132" s="138">
        <v>38</v>
      </c>
      <c r="BA132" s="138">
        <v>86</v>
      </c>
      <c r="BB132" s="138">
        <v>696</v>
      </c>
      <c r="BC132" s="138">
        <f t="shared" si="95"/>
        <v>1754</v>
      </c>
      <c r="BD132" s="138">
        <v>209</v>
      </c>
      <c r="BE132" s="138">
        <v>518</v>
      </c>
      <c r="BF132" s="138">
        <f t="shared" si="96"/>
        <v>727</v>
      </c>
      <c r="BG132" s="138">
        <v>265</v>
      </c>
      <c r="BH132" s="138">
        <v>354</v>
      </c>
      <c r="BI132" s="138">
        <v>24973</v>
      </c>
      <c r="BJ132" s="138">
        <v>1093</v>
      </c>
      <c r="BK132" s="138">
        <f t="shared" si="97"/>
        <v>26685</v>
      </c>
      <c r="BL132" s="138">
        <v>9087</v>
      </c>
      <c r="BM132" s="138">
        <v>514</v>
      </c>
      <c r="BN132" s="138">
        <v>2286</v>
      </c>
      <c r="BO132" s="138">
        <v>397</v>
      </c>
      <c r="BP132" s="138">
        <v>1775</v>
      </c>
      <c r="BQ132" s="138">
        <v>115</v>
      </c>
      <c r="BR132" s="138">
        <v>1617</v>
      </c>
      <c r="BS132" s="138">
        <v>246</v>
      </c>
      <c r="BT132" s="138">
        <v>4212</v>
      </c>
      <c r="BU132" s="138">
        <v>977</v>
      </c>
      <c r="BV132" s="138">
        <v>501</v>
      </c>
      <c r="BW132" s="138">
        <f t="shared" si="98"/>
        <v>5690</v>
      </c>
      <c r="BX132" s="138">
        <v>1131</v>
      </c>
      <c r="BY132" s="138">
        <v>1006</v>
      </c>
      <c r="BZ132" s="138">
        <f t="shared" si="82"/>
        <v>2137</v>
      </c>
      <c r="CA132" s="138">
        <v>231</v>
      </c>
      <c r="CB132" s="138">
        <v>1931</v>
      </c>
      <c r="CC132" s="138">
        <v>0</v>
      </c>
      <c r="CD132" s="138">
        <f t="shared" si="99"/>
        <v>61963</v>
      </c>
      <c r="CE132" s="141">
        <v>77276</v>
      </c>
    </row>
    <row r="133" spans="1:83" s="110" customFormat="1" ht="12" customHeight="1">
      <c r="A133" s="137" t="s">
        <v>357</v>
      </c>
      <c r="B133" s="138">
        <v>10</v>
      </c>
      <c r="C133" s="138">
        <v>7</v>
      </c>
      <c r="D133" s="138">
        <v>1</v>
      </c>
      <c r="E133" s="138">
        <f t="shared" si="88"/>
        <v>18</v>
      </c>
      <c r="F133" s="138">
        <v>1</v>
      </c>
      <c r="G133" s="138">
        <v>37</v>
      </c>
      <c r="H133" s="138">
        <v>148</v>
      </c>
      <c r="I133" s="138">
        <v>20</v>
      </c>
      <c r="J133" s="139">
        <f t="shared" si="89"/>
        <v>206</v>
      </c>
      <c r="K133" s="138">
        <v>257</v>
      </c>
      <c r="L133" s="138">
        <v>11</v>
      </c>
      <c r="M133" s="138">
        <v>493</v>
      </c>
      <c r="N133" s="138">
        <f t="shared" si="90"/>
        <v>761</v>
      </c>
      <c r="O133" s="138">
        <v>50</v>
      </c>
      <c r="P133" s="138">
        <v>34</v>
      </c>
      <c r="Q133" s="138">
        <v>42</v>
      </c>
      <c r="R133" s="138">
        <v>40</v>
      </c>
      <c r="S133" s="138">
        <v>11</v>
      </c>
      <c r="T133" s="138">
        <v>8</v>
      </c>
      <c r="U133" s="138">
        <v>107</v>
      </c>
      <c r="V133" s="138">
        <v>5</v>
      </c>
      <c r="W133" s="138">
        <v>30</v>
      </c>
      <c r="X133" s="138">
        <v>2</v>
      </c>
      <c r="Y133" s="138">
        <v>222</v>
      </c>
      <c r="Z133" s="138">
        <v>165</v>
      </c>
      <c r="AA133" s="138">
        <v>12</v>
      </c>
      <c r="AB133" s="138">
        <v>255</v>
      </c>
      <c r="AC133" s="138">
        <v>97</v>
      </c>
      <c r="AD133" s="138">
        <v>63</v>
      </c>
      <c r="AE133" s="138">
        <v>148</v>
      </c>
      <c r="AF133" s="138">
        <v>17</v>
      </c>
      <c r="AG133" s="138">
        <v>71</v>
      </c>
      <c r="AH133" s="138">
        <v>170</v>
      </c>
      <c r="AI133" s="138">
        <v>262</v>
      </c>
      <c r="AJ133" s="138">
        <v>139</v>
      </c>
      <c r="AK133" s="138">
        <v>737</v>
      </c>
      <c r="AL133" s="138">
        <v>102</v>
      </c>
      <c r="AM133" s="138">
        <v>53</v>
      </c>
      <c r="AN133" s="138">
        <v>76</v>
      </c>
      <c r="AO133" s="138">
        <v>46</v>
      </c>
      <c r="AP133" s="140">
        <f t="shared" si="91"/>
        <v>3725</v>
      </c>
      <c r="AQ133" s="138">
        <v>577</v>
      </c>
      <c r="AR133" s="138">
        <v>181</v>
      </c>
      <c r="AS133" s="139">
        <f t="shared" si="92"/>
        <v>758</v>
      </c>
      <c r="AT133" s="138">
        <v>365</v>
      </c>
      <c r="AU133" s="140">
        <f t="shared" si="93"/>
        <v>5054</v>
      </c>
      <c r="AV133" s="138">
        <v>307</v>
      </c>
      <c r="AW133" s="138">
        <v>4151</v>
      </c>
      <c r="AX133" s="138">
        <f t="shared" si="94"/>
        <v>4458</v>
      </c>
      <c r="AY133" s="138">
        <v>591</v>
      </c>
      <c r="AZ133" s="138">
        <v>1</v>
      </c>
      <c r="BA133" s="138">
        <v>622</v>
      </c>
      <c r="BB133" s="138">
        <v>604</v>
      </c>
      <c r="BC133" s="138">
        <f t="shared" si="95"/>
        <v>1818</v>
      </c>
      <c r="BD133" s="138">
        <v>47</v>
      </c>
      <c r="BE133" s="138">
        <v>45</v>
      </c>
      <c r="BF133" s="138">
        <f t="shared" si="96"/>
        <v>92</v>
      </c>
      <c r="BG133" s="138">
        <v>614</v>
      </c>
      <c r="BH133" s="138">
        <v>664</v>
      </c>
      <c r="BI133" s="138">
        <v>2183</v>
      </c>
      <c r="BJ133" s="138">
        <v>3880</v>
      </c>
      <c r="BK133" s="138">
        <f t="shared" si="97"/>
        <v>7341</v>
      </c>
      <c r="BL133" s="138">
        <v>9376</v>
      </c>
      <c r="BM133" s="138">
        <v>199</v>
      </c>
      <c r="BN133" s="138">
        <v>1353</v>
      </c>
      <c r="BO133" s="138">
        <v>26</v>
      </c>
      <c r="BP133" s="138">
        <v>1858</v>
      </c>
      <c r="BQ133" s="138">
        <v>223</v>
      </c>
      <c r="BR133" s="138">
        <v>573</v>
      </c>
      <c r="BS133" s="138">
        <v>84</v>
      </c>
      <c r="BT133" s="138">
        <v>6793</v>
      </c>
      <c r="BU133" s="138">
        <v>805</v>
      </c>
      <c r="BV133" s="138">
        <v>1317</v>
      </c>
      <c r="BW133" s="138">
        <f t="shared" si="98"/>
        <v>8915</v>
      </c>
      <c r="BX133" s="138">
        <v>243</v>
      </c>
      <c r="BY133" s="138">
        <v>0</v>
      </c>
      <c r="BZ133" s="138">
        <f t="shared" si="82"/>
        <v>243</v>
      </c>
      <c r="CA133" s="138">
        <v>82</v>
      </c>
      <c r="CB133" s="138">
        <v>973</v>
      </c>
      <c r="CC133" s="138">
        <v>0</v>
      </c>
      <c r="CD133" s="138">
        <f t="shared" si="99"/>
        <v>37614</v>
      </c>
      <c r="CE133" s="141">
        <v>42686</v>
      </c>
    </row>
    <row r="134" spans="1:83" s="110" customFormat="1" ht="12" customHeight="1">
      <c r="A134" s="137" t="s">
        <v>360</v>
      </c>
      <c r="B134" s="138">
        <v>12</v>
      </c>
      <c r="C134" s="138">
        <v>7</v>
      </c>
      <c r="D134" s="138">
        <v>32</v>
      </c>
      <c r="E134" s="138">
        <f t="shared" si="88"/>
        <v>51</v>
      </c>
      <c r="F134" s="138">
        <v>426</v>
      </c>
      <c r="G134" s="138">
        <v>5095</v>
      </c>
      <c r="H134" s="138">
        <v>756</v>
      </c>
      <c r="I134" s="138">
        <v>172</v>
      </c>
      <c r="J134" s="139">
        <f t="shared" si="89"/>
        <v>6449</v>
      </c>
      <c r="K134" s="138">
        <v>2362</v>
      </c>
      <c r="L134" s="138">
        <v>710</v>
      </c>
      <c r="M134" s="138">
        <v>4364</v>
      </c>
      <c r="N134" s="138">
        <f t="shared" si="90"/>
        <v>7436</v>
      </c>
      <c r="O134" s="138">
        <v>1035</v>
      </c>
      <c r="P134" s="138">
        <v>613</v>
      </c>
      <c r="Q134" s="138">
        <v>350</v>
      </c>
      <c r="R134" s="138">
        <v>203</v>
      </c>
      <c r="S134" s="138">
        <v>165</v>
      </c>
      <c r="T134" s="138">
        <v>145</v>
      </c>
      <c r="U134" s="138">
        <v>1133</v>
      </c>
      <c r="V134" s="138">
        <v>103</v>
      </c>
      <c r="W134" s="138">
        <v>3028</v>
      </c>
      <c r="X134" s="138">
        <v>364</v>
      </c>
      <c r="Y134" s="138">
        <v>2566</v>
      </c>
      <c r="Z134" s="138">
        <v>2940</v>
      </c>
      <c r="AA134" s="138">
        <v>934</v>
      </c>
      <c r="AB134" s="138">
        <v>3032</v>
      </c>
      <c r="AC134" s="138">
        <v>1016</v>
      </c>
      <c r="AD134" s="138">
        <v>1414</v>
      </c>
      <c r="AE134" s="138">
        <v>1202</v>
      </c>
      <c r="AF134" s="138">
        <v>497</v>
      </c>
      <c r="AG134" s="138">
        <v>629</v>
      </c>
      <c r="AH134" s="138">
        <v>1889</v>
      </c>
      <c r="AI134" s="138">
        <v>2302</v>
      </c>
      <c r="AJ134" s="138">
        <v>1091</v>
      </c>
      <c r="AK134" s="138">
        <v>2184</v>
      </c>
      <c r="AL134" s="138">
        <v>914</v>
      </c>
      <c r="AM134" s="138">
        <v>214</v>
      </c>
      <c r="AN134" s="138">
        <v>365</v>
      </c>
      <c r="AO134" s="138">
        <v>223</v>
      </c>
      <c r="AP134" s="140">
        <f t="shared" si="91"/>
        <v>37987</v>
      </c>
      <c r="AQ134" s="138">
        <v>510</v>
      </c>
      <c r="AR134" s="138">
        <v>790</v>
      </c>
      <c r="AS134" s="139">
        <f t="shared" si="92"/>
        <v>1300</v>
      </c>
      <c r="AT134" s="138">
        <v>3481</v>
      </c>
      <c r="AU134" s="140">
        <f t="shared" si="93"/>
        <v>49217</v>
      </c>
      <c r="AV134" s="138">
        <v>3948</v>
      </c>
      <c r="AW134" s="138">
        <v>12308</v>
      </c>
      <c r="AX134" s="138">
        <f t="shared" si="94"/>
        <v>16256</v>
      </c>
      <c r="AY134" s="138">
        <v>1462</v>
      </c>
      <c r="AZ134" s="138">
        <v>53</v>
      </c>
      <c r="BA134" s="138">
        <v>392</v>
      </c>
      <c r="BB134" s="138">
        <v>1043</v>
      </c>
      <c r="BC134" s="138">
        <f t="shared" si="95"/>
        <v>2950</v>
      </c>
      <c r="BD134" s="138">
        <v>134</v>
      </c>
      <c r="BE134" s="138">
        <v>428</v>
      </c>
      <c r="BF134" s="138">
        <f t="shared" si="96"/>
        <v>562</v>
      </c>
      <c r="BG134" s="138">
        <v>516</v>
      </c>
      <c r="BH134" s="138">
        <v>1561</v>
      </c>
      <c r="BI134" s="138">
        <v>2162</v>
      </c>
      <c r="BJ134" s="138">
        <v>1423</v>
      </c>
      <c r="BK134" s="138">
        <f t="shared" si="97"/>
        <v>5662</v>
      </c>
      <c r="BL134" s="138">
        <v>11113</v>
      </c>
      <c r="BM134" s="138">
        <v>1129</v>
      </c>
      <c r="BN134" s="138">
        <v>9818</v>
      </c>
      <c r="BO134" s="138">
        <v>2748</v>
      </c>
      <c r="BP134" s="138">
        <v>194</v>
      </c>
      <c r="BQ134" s="138">
        <v>521</v>
      </c>
      <c r="BR134" s="138">
        <v>2232</v>
      </c>
      <c r="BS134" s="138">
        <v>609</v>
      </c>
      <c r="BT134" s="138">
        <v>1724</v>
      </c>
      <c r="BU134" s="138">
        <v>55</v>
      </c>
      <c r="BV134" s="138">
        <v>129</v>
      </c>
      <c r="BW134" s="138">
        <f t="shared" si="98"/>
        <v>1908</v>
      </c>
      <c r="BX134" s="138">
        <v>1161</v>
      </c>
      <c r="BY134" s="138">
        <v>894</v>
      </c>
      <c r="BZ134" s="138">
        <f t="shared" si="82"/>
        <v>2055</v>
      </c>
      <c r="CA134" s="138">
        <v>585</v>
      </c>
      <c r="CB134" s="138">
        <v>2595</v>
      </c>
      <c r="CC134" s="138">
        <v>0</v>
      </c>
      <c r="CD134" s="138">
        <f t="shared" si="99"/>
        <v>60937</v>
      </c>
      <c r="CE134" s="141">
        <v>110205</v>
      </c>
    </row>
    <row r="135" spans="1:83" s="110" customFormat="1" ht="12" customHeight="1">
      <c r="A135" s="137" t="s">
        <v>361</v>
      </c>
      <c r="B135" s="138">
        <v>0</v>
      </c>
      <c r="C135" s="138">
        <v>0</v>
      </c>
      <c r="D135" s="138">
        <v>0</v>
      </c>
      <c r="E135" s="138">
        <f t="shared" si="88"/>
        <v>0</v>
      </c>
      <c r="F135" s="138">
        <v>0</v>
      </c>
      <c r="G135" s="138">
        <v>2</v>
      </c>
      <c r="H135" s="138">
        <v>39</v>
      </c>
      <c r="I135" s="138">
        <v>0</v>
      </c>
      <c r="J135" s="139">
        <f t="shared" si="89"/>
        <v>41</v>
      </c>
      <c r="K135" s="138">
        <v>3</v>
      </c>
      <c r="L135" s="138">
        <v>1</v>
      </c>
      <c r="M135" s="138">
        <v>37</v>
      </c>
      <c r="N135" s="138">
        <f t="shared" si="90"/>
        <v>41</v>
      </c>
      <c r="O135" s="138">
        <v>12</v>
      </c>
      <c r="P135" s="138">
        <v>4</v>
      </c>
      <c r="Q135" s="138">
        <v>7</v>
      </c>
      <c r="R135" s="138">
        <v>4</v>
      </c>
      <c r="S135" s="138">
        <v>2</v>
      </c>
      <c r="T135" s="138">
        <v>0</v>
      </c>
      <c r="U135" s="138">
        <v>7</v>
      </c>
      <c r="V135" s="138">
        <v>0</v>
      </c>
      <c r="W135" s="138">
        <v>0</v>
      </c>
      <c r="X135" s="138">
        <v>0</v>
      </c>
      <c r="Y135" s="138">
        <v>28</v>
      </c>
      <c r="Z135" s="138">
        <v>55</v>
      </c>
      <c r="AA135" s="138">
        <v>62</v>
      </c>
      <c r="AB135" s="138">
        <v>147</v>
      </c>
      <c r="AC135" s="138">
        <v>30</v>
      </c>
      <c r="AD135" s="138">
        <v>6</v>
      </c>
      <c r="AE135" s="138">
        <v>50</v>
      </c>
      <c r="AF135" s="138">
        <v>24</v>
      </c>
      <c r="AG135" s="138">
        <v>14</v>
      </c>
      <c r="AH135" s="138">
        <v>96</v>
      </c>
      <c r="AI135" s="138">
        <v>31</v>
      </c>
      <c r="AJ135" s="138">
        <v>32</v>
      </c>
      <c r="AK135" s="138">
        <v>294</v>
      </c>
      <c r="AL135" s="138">
        <v>76</v>
      </c>
      <c r="AM135" s="138">
        <v>15</v>
      </c>
      <c r="AN135" s="138">
        <v>3</v>
      </c>
      <c r="AO135" s="138">
        <v>0</v>
      </c>
      <c r="AP135" s="140">
        <f t="shared" si="91"/>
        <v>1040</v>
      </c>
      <c r="AQ135" s="138">
        <v>33</v>
      </c>
      <c r="AR135" s="138">
        <v>3</v>
      </c>
      <c r="AS135" s="139">
        <f t="shared" si="92"/>
        <v>36</v>
      </c>
      <c r="AT135" s="138">
        <v>4</v>
      </c>
      <c r="AU135" s="140">
        <f t="shared" si="93"/>
        <v>1121</v>
      </c>
      <c r="AV135" s="138">
        <v>0</v>
      </c>
      <c r="AW135" s="138">
        <v>40</v>
      </c>
      <c r="AX135" s="138">
        <f t="shared" si="94"/>
        <v>40</v>
      </c>
      <c r="AY135" s="138">
        <v>0</v>
      </c>
      <c r="AZ135" s="138">
        <v>0</v>
      </c>
      <c r="BA135" s="138">
        <v>0</v>
      </c>
      <c r="BB135" s="138">
        <v>0</v>
      </c>
      <c r="BC135" s="138">
        <f t="shared" si="95"/>
        <v>0</v>
      </c>
      <c r="BD135" s="138">
        <v>0</v>
      </c>
      <c r="BE135" s="138">
        <v>0</v>
      </c>
      <c r="BF135" s="138">
        <f t="shared" si="96"/>
        <v>0</v>
      </c>
      <c r="BG135" s="138">
        <v>0</v>
      </c>
      <c r="BH135" s="138">
        <v>0</v>
      </c>
      <c r="BI135" s="138">
        <v>37</v>
      </c>
      <c r="BJ135" s="138">
        <v>60</v>
      </c>
      <c r="BK135" s="138">
        <f t="shared" si="97"/>
        <v>97</v>
      </c>
      <c r="BL135" s="138">
        <v>3</v>
      </c>
      <c r="BM135" s="138">
        <v>0</v>
      </c>
      <c r="BN135" s="138">
        <v>0</v>
      </c>
      <c r="BO135" s="138">
        <v>685</v>
      </c>
      <c r="BP135" s="138">
        <v>0</v>
      </c>
      <c r="BQ135" s="138">
        <v>19</v>
      </c>
      <c r="BR135" s="138">
        <v>3</v>
      </c>
      <c r="BS135" s="138">
        <v>0</v>
      </c>
      <c r="BT135" s="138">
        <v>0</v>
      </c>
      <c r="BU135" s="138">
        <v>0</v>
      </c>
      <c r="BV135" s="138">
        <v>0</v>
      </c>
      <c r="BW135" s="138">
        <f t="shared" si="98"/>
        <v>0</v>
      </c>
      <c r="BX135" s="138">
        <v>135</v>
      </c>
      <c r="BY135" s="138">
        <v>4</v>
      </c>
      <c r="BZ135" s="138">
        <f t="shared" si="82"/>
        <v>139</v>
      </c>
      <c r="CA135" s="138">
        <v>0</v>
      </c>
      <c r="CB135" s="138">
        <v>0</v>
      </c>
      <c r="CC135" s="138">
        <v>0</v>
      </c>
      <c r="CD135" s="138">
        <f t="shared" si="99"/>
        <v>986</v>
      </c>
      <c r="CE135" s="141">
        <v>2107</v>
      </c>
    </row>
    <row r="136" spans="1:83" s="110" customFormat="1" ht="12" customHeight="1">
      <c r="A136" s="137" t="s">
        <v>362</v>
      </c>
      <c r="B136" s="138">
        <v>465</v>
      </c>
      <c r="C136" s="138">
        <v>19</v>
      </c>
      <c r="D136" s="138">
        <v>0</v>
      </c>
      <c r="E136" s="138">
        <f t="shared" si="88"/>
        <v>484</v>
      </c>
      <c r="F136" s="138">
        <v>64</v>
      </c>
      <c r="G136" s="138">
        <v>2192</v>
      </c>
      <c r="H136" s="138">
        <v>337</v>
      </c>
      <c r="I136" s="138">
        <v>114</v>
      </c>
      <c r="J136" s="139">
        <f t="shared" si="89"/>
        <v>2707</v>
      </c>
      <c r="K136" s="138">
        <v>856</v>
      </c>
      <c r="L136" s="138">
        <v>382</v>
      </c>
      <c r="M136" s="138">
        <v>843</v>
      </c>
      <c r="N136" s="138">
        <f t="shared" si="90"/>
        <v>2081</v>
      </c>
      <c r="O136" s="138">
        <v>220</v>
      </c>
      <c r="P136" s="138">
        <v>154</v>
      </c>
      <c r="Q136" s="138">
        <v>193</v>
      </c>
      <c r="R136" s="138">
        <v>161</v>
      </c>
      <c r="S136" s="138">
        <v>115</v>
      </c>
      <c r="T136" s="138">
        <v>41</v>
      </c>
      <c r="U136" s="138">
        <v>476</v>
      </c>
      <c r="V136" s="138">
        <v>46</v>
      </c>
      <c r="W136" s="138">
        <v>197</v>
      </c>
      <c r="X136" s="138">
        <v>205</v>
      </c>
      <c r="Y136" s="138">
        <v>672</v>
      </c>
      <c r="Z136" s="138">
        <v>611</v>
      </c>
      <c r="AA136" s="138">
        <v>393</v>
      </c>
      <c r="AB136" s="138">
        <v>867</v>
      </c>
      <c r="AC136" s="138">
        <v>835</v>
      </c>
      <c r="AD136" s="138">
        <v>576</v>
      </c>
      <c r="AE136" s="138">
        <v>480</v>
      </c>
      <c r="AF136" s="138">
        <v>258</v>
      </c>
      <c r="AG136" s="138">
        <v>424</v>
      </c>
      <c r="AH136" s="138">
        <v>656</v>
      </c>
      <c r="AI136" s="138">
        <v>420</v>
      </c>
      <c r="AJ136" s="138">
        <v>1575</v>
      </c>
      <c r="AK136" s="138">
        <v>2157</v>
      </c>
      <c r="AL136" s="138">
        <v>837</v>
      </c>
      <c r="AM136" s="138">
        <v>164</v>
      </c>
      <c r="AN136" s="138">
        <v>233</v>
      </c>
      <c r="AO136" s="138">
        <v>136</v>
      </c>
      <c r="AP136" s="140">
        <f t="shared" si="91"/>
        <v>15183</v>
      </c>
      <c r="AQ136" s="138">
        <v>2365</v>
      </c>
      <c r="AR136" s="138">
        <v>521</v>
      </c>
      <c r="AS136" s="139">
        <f t="shared" si="92"/>
        <v>2886</v>
      </c>
      <c r="AT136" s="138">
        <v>4617</v>
      </c>
      <c r="AU136" s="140">
        <f t="shared" si="93"/>
        <v>25393</v>
      </c>
      <c r="AV136" s="138">
        <v>99</v>
      </c>
      <c r="AW136" s="138">
        <v>1202</v>
      </c>
      <c r="AX136" s="138">
        <f t="shared" si="94"/>
        <v>1301</v>
      </c>
      <c r="AY136" s="138">
        <v>426</v>
      </c>
      <c r="AZ136" s="138">
        <v>15</v>
      </c>
      <c r="BA136" s="138">
        <v>0</v>
      </c>
      <c r="BB136" s="138">
        <v>3758</v>
      </c>
      <c r="BC136" s="138">
        <f t="shared" si="95"/>
        <v>4199</v>
      </c>
      <c r="BD136" s="138">
        <v>5</v>
      </c>
      <c r="BE136" s="138">
        <v>0</v>
      </c>
      <c r="BF136" s="138">
        <f t="shared" si="96"/>
        <v>5</v>
      </c>
      <c r="BG136" s="138">
        <v>0</v>
      </c>
      <c r="BH136" s="138">
        <v>0</v>
      </c>
      <c r="BI136" s="138">
        <v>7</v>
      </c>
      <c r="BJ136" s="138">
        <v>277</v>
      </c>
      <c r="BK136" s="138">
        <f t="shared" si="97"/>
        <v>284</v>
      </c>
      <c r="BL136" s="138">
        <v>718</v>
      </c>
      <c r="BM136" s="138">
        <v>14</v>
      </c>
      <c r="BN136" s="138">
        <v>0</v>
      </c>
      <c r="BO136" s="138">
        <v>2698</v>
      </c>
      <c r="BP136" s="138">
        <v>0</v>
      </c>
      <c r="BQ136" s="138">
        <v>64</v>
      </c>
      <c r="BR136" s="138">
        <v>22</v>
      </c>
      <c r="BS136" s="138">
        <v>0</v>
      </c>
      <c r="BT136" s="138">
        <v>5064</v>
      </c>
      <c r="BU136" s="138">
        <v>662</v>
      </c>
      <c r="BV136" s="138">
        <v>788</v>
      </c>
      <c r="BW136" s="138">
        <f t="shared" si="98"/>
        <v>6514</v>
      </c>
      <c r="BX136" s="138">
        <v>94</v>
      </c>
      <c r="BY136" s="138">
        <v>0</v>
      </c>
      <c r="BZ136" s="138">
        <f t="shared" si="82"/>
        <v>94</v>
      </c>
      <c r="CA136" s="138">
        <v>0</v>
      </c>
      <c r="CB136" s="138">
        <v>0</v>
      </c>
      <c r="CC136" s="138">
        <v>0</v>
      </c>
      <c r="CD136" s="138">
        <f t="shared" si="99"/>
        <v>15913</v>
      </c>
      <c r="CE136" s="141">
        <v>41790</v>
      </c>
    </row>
    <row r="137" spans="1:83" s="110" customFormat="1" ht="12" customHeight="1">
      <c r="A137" s="137" t="s">
        <v>364</v>
      </c>
      <c r="B137" s="138">
        <v>266</v>
      </c>
      <c r="C137" s="138">
        <v>56</v>
      </c>
      <c r="D137" s="138">
        <v>96</v>
      </c>
      <c r="E137" s="138">
        <f t="shared" si="88"/>
        <v>418</v>
      </c>
      <c r="F137" s="138">
        <v>184</v>
      </c>
      <c r="G137" s="138">
        <v>6280</v>
      </c>
      <c r="H137" s="138">
        <v>920</v>
      </c>
      <c r="I137" s="138">
        <v>179</v>
      </c>
      <c r="J137" s="139">
        <f t="shared" si="89"/>
        <v>7563</v>
      </c>
      <c r="K137" s="138">
        <v>203</v>
      </c>
      <c r="L137" s="138">
        <v>379</v>
      </c>
      <c r="M137" s="138">
        <v>731</v>
      </c>
      <c r="N137" s="138">
        <f t="shared" si="90"/>
        <v>1313</v>
      </c>
      <c r="O137" s="138">
        <v>320</v>
      </c>
      <c r="P137" s="138">
        <v>45</v>
      </c>
      <c r="Q137" s="138">
        <v>51</v>
      </c>
      <c r="R137" s="138">
        <v>74</v>
      </c>
      <c r="S137" s="138">
        <v>57</v>
      </c>
      <c r="T137" s="138">
        <v>87</v>
      </c>
      <c r="U137" s="138">
        <v>530</v>
      </c>
      <c r="V137" s="138">
        <v>141</v>
      </c>
      <c r="W137" s="138">
        <v>314</v>
      </c>
      <c r="X137" s="138">
        <v>45</v>
      </c>
      <c r="Y137" s="138">
        <v>305</v>
      </c>
      <c r="Z137" s="138">
        <v>424</v>
      </c>
      <c r="AA137" s="138">
        <v>68</v>
      </c>
      <c r="AB137" s="138">
        <v>133</v>
      </c>
      <c r="AC137" s="138">
        <v>405</v>
      </c>
      <c r="AD137" s="138">
        <v>272</v>
      </c>
      <c r="AE137" s="138">
        <v>442</v>
      </c>
      <c r="AF137" s="138">
        <v>160</v>
      </c>
      <c r="AG137" s="138">
        <v>519</v>
      </c>
      <c r="AH137" s="138">
        <v>478</v>
      </c>
      <c r="AI137" s="138">
        <v>186</v>
      </c>
      <c r="AJ137" s="138">
        <v>528</v>
      </c>
      <c r="AK137" s="138">
        <v>1254</v>
      </c>
      <c r="AL137" s="138">
        <v>500</v>
      </c>
      <c r="AM137" s="138">
        <v>463</v>
      </c>
      <c r="AN137" s="138">
        <v>181</v>
      </c>
      <c r="AO137" s="138">
        <v>233</v>
      </c>
      <c r="AP137" s="140">
        <f t="shared" si="91"/>
        <v>9528</v>
      </c>
      <c r="AQ137" s="138">
        <v>521</v>
      </c>
      <c r="AR137" s="138">
        <v>1254</v>
      </c>
      <c r="AS137" s="139">
        <f t="shared" si="92"/>
        <v>1775</v>
      </c>
      <c r="AT137" s="138">
        <v>4040</v>
      </c>
      <c r="AU137" s="140">
        <f t="shared" si="93"/>
        <v>22906</v>
      </c>
      <c r="AV137" s="138">
        <v>620</v>
      </c>
      <c r="AW137" s="138">
        <v>4249</v>
      </c>
      <c r="AX137" s="138">
        <f t="shared" si="94"/>
        <v>4869</v>
      </c>
      <c r="AY137" s="138">
        <v>2994</v>
      </c>
      <c r="AZ137" s="138">
        <v>857</v>
      </c>
      <c r="BA137" s="138">
        <v>2637</v>
      </c>
      <c r="BB137" s="138">
        <v>1242</v>
      </c>
      <c r="BC137" s="138">
        <f t="shared" si="95"/>
        <v>7730</v>
      </c>
      <c r="BD137" s="138">
        <v>99</v>
      </c>
      <c r="BE137" s="138">
        <v>574</v>
      </c>
      <c r="BF137" s="138">
        <f t="shared" si="96"/>
        <v>673</v>
      </c>
      <c r="BG137" s="138">
        <v>646</v>
      </c>
      <c r="BH137" s="138">
        <v>697</v>
      </c>
      <c r="BI137" s="138">
        <v>3810</v>
      </c>
      <c r="BJ137" s="138">
        <v>1191</v>
      </c>
      <c r="BK137" s="138">
        <f t="shared" si="97"/>
        <v>6344</v>
      </c>
      <c r="BL137" s="138">
        <v>1294</v>
      </c>
      <c r="BM137" s="138">
        <v>169</v>
      </c>
      <c r="BN137" s="138">
        <v>484</v>
      </c>
      <c r="BO137" s="138">
        <v>927</v>
      </c>
      <c r="BP137" s="138">
        <v>169</v>
      </c>
      <c r="BQ137" s="138">
        <v>1039</v>
      </c>
      <c r="BR137" s="138">
        <v>819</v>
      </c>
      <c r="BS137" s="138">
        <v>218</v>
      </c>
      <c r="BT137" s="138">
        <v>3010</v>
      </c>
      <c r="BU137" s="138">
        <v>975</v>
      </c>
      <c r="BV137" s="138">
        <v>1239</v>
      </c>
      <c r="BW137" s="138">
        <f t="shared" si="98"/>
        <v>5224</v>
      </c>
      <c r="BX137" s="138">
        <v>1229</v>
      </c>
      <c r="BY137" s="138">
        <v>598</v>
      </c>
      <c r="BZ137" s="138">
        <f t="shared" si="82"/>
        <v>1827</v>
      </c>
      <c r="CA137" s="138">
        <v>335</v>
      </c>
      <c r="CB137" s="138">
        <v>145</v>
      </c>
      <c r="CC137" s="138">
        <v>0</v>
      </c>
      <c r="CD137" s="138">
        <f t="shared" si="99"/>
        <v>32266</v>
      </c>
      <c r="CE137" s="141">
        <v>55590</v>
      </c>
    </row>
    <row r="138" spans="1:83" s="110" customFormat="1" ht="12" customHeight="1">
      <c r="A138" s="137" t="s">
        <v>363</v>
      </c>
      <c r="B138" s="138">
        <v>11</v>
      </c>
      <c r="C138" s="138">
        <v>305</v>
      </c>
      <c r="D138" s="138">
        <v>54</v>
      </c>
      <c r="E138" s="138">
        <f t="shared" si="88"/>
        <v>370</v>
      </c>
      <c r="F138" s="138">
        <v>33</v>
      </c>
      <c r="G138" s="138">
        <v>365</v>
      </c>
      <c r="H138" s="138">
        <v>6</v>
      </c>
      <c r="I138" s="138">
        <v>1</v>
      </c>
      <c r="J138" s="139">
        <f t="shared" si="89"/>
        <v>405</v>
      </c>
      <c r="K138" s="138">
        <v>1386</v>
      </c>
      <c r="L138" s="138">
        <v>165</v>
      </c>
      <c r="M138" s="138">
        <v>2253</v>
      </c>
      <c r="N138" s="138">
        <f t="shared" si="90"/>
        <v>3804</v>
      </c>
      <c r="O138" s="138">
        <v>4114</v>
      </c>
      <c r="P138" s="138">
        <v>378</v>
      </c>
      <c r="Q138" s="138">
        <v>107</v>
      </c>
      <c r="R138" s="138">
        <v>333</v>
      </c>
      <c r="S138" s="138">
        <v>669</v>
      </c>
      <c r="T138" s="138">
        <v>23</v>
      </c>
      <c r="U138" s="138">
        <v>456</v>
      </c>
      <c r="V138" s="138">
        <v>68</v>
      </c>
      <c r="W138" s="138">
        <v>116</v>
      </c>
      <c r="X138" s="138">
        <v>64</v>
      </c>
      <c r="Y138" s="138">
        <v>89</v>
      </c>
      <c r="Z138" s="138">
        <v>437</v>
      </c>
      <c r="AA138" s="138">
        <v>990</v>
      </c>
      <c r="AB138" s="138">
        <v>1506</v>
      </c>
      <c r="AC138" s="138">
        <v>421</v>
      </c>
      <c r="AD138" s="138">
        <v>223</v>
      </c>
      <c r="AE138" s="138">
        <v>213</v>
      </c>
      <c r="AF138" s="138">
        <v>16</v>
      </c>
      <c r="AG138" s="138">
        <v>381</v>
      </c>
      <c r="AH138" s="138">
        <v>1244</v>
      </c>
      <c r="AI138" s="138">
        <v>696</v>
      </c>
      <c r="AJ138" s="138">
        <v>422</v>
      </c>
      <c r="AK138" s="138">
        <v>4467</v>
      </c>
      <c r="AL138" s="138">
        <v>161</v>
      </c>
      <c r="AM138" s="138">
        <v>257</v>
      </c>
      <c r="AN138" s="138">
        <v>320</v>
      </c>
      <c r="AO138" s="138">
        <v>68</v>
      </c>
      <c r="AP138" s="140">
        <f t="shared" si="91"/>
        <v>22043</v>
      </c>
      <c r="AQ138" s="138">
        <v>1839</v>
      </c>
      <c r="AR138" s="138">
        <v>176</v>
      </c>
      <c r="AS138" s="139">
        <f t="shared" si="92"/>
        <v>2015</v>
      </c>
      <c r="AT138" s="138">
        <v>1773</v>
      </c>
      <c r="AU138" s="140">
        <f t="shared" si="93"/>
        <v>26236</v>
      </c>
      <c r="AV138" s="138">
        <v>2281</v>
      </c>
      <c r="AW138" s="138">
        <v>11055</v>
      </c>
      <c r="AX138" s="138">
        <f t="shared" si="94"/>
        <v>13336</v>
      </c>
      <c r="AY138" s="138">
        <v>523</v>
      </c>
      <c r="AZ138" s="138">
        <v>33</v>
      </c>
      <c r="BA138" s="138">
        <v>209</v>
      </c>
      <c r="BB138" s="138">
        <v>774</v>
      </c>
      <c r="BC138" s="138">
        <f t="shared" si="95"/>
        <v>1539</v>
      </c>
      <c r="BD138" s="138">
        <v>216</v>
      </c>
      <c r="BE138" s="138">
        <v>482</v>
      </c>
      <c r="BF138" s="138">
        <f t="shared" si="96"/>
        <v>698</v>
      </c>
      <c r="BG138" s="138">
        <v>1261</v>
      </c>
      <c r="BH138" s="138">
        <v>1674</v>
      </c>
      <c r="BI138" s="138">
        <v>3449</v>
      </c>
      <c r="BJ138" s="138">
        <v>1178</v>
      </c>
      <c r="BK138" s="138">
        <f t="shared" si="97"/>
        <v>7562</v>
      </c>
      <c r="BL138" s="138">
        <v>9545</v>
      </c>
      <c r="BM138" s="138">
        <v>614</v>
      </c>
      <c r="BN138" s="138">
        <v>3332</v>
      </c>
      <c r="BO138" s="138">
        <v>311</v>
      </c>
      <c r="BP138" s="138">
        <v>1122</v>
      </c>
      <c r="BQ138" s="138">
        <v>719</v>
      </c>
      <c r="BR138" s="138">
        <v>1178</v>
      </c>
      <c r="BS138" s="138">
        <v>123</v>
      </c>
      <c r="BT138" s="138">
        <v>3462</v>
      </c>
      <c r="BU138" s="138">
        <v>570</v>
      </c>
      <c r="BV138" s="138">
        <v>817</v>
      </c>
      <c r="BW138" s="138">
        <f t="shared" si="98"/>
        <v>4849</v>
      </c>
      <c r="BX138" s="138">
        <v>1847</v>
      </c>
      <c r="BY138" s="138">
        <v>27</v>
      </c>
      <c r="BZ138" s="138">
        <f t="shared" si="82"/>
        <v>1874</v>
      </c>
      <c r="CA138" s="138">
        <v>1028</v>
      </c>
      <c r="CB138" s="138">
        <v>1575</v>
      </c>
      <c r="CC138" s="138">
        <v>0</v>
      </c>
      <c r="CD138" s="138">
        <f t="shared" si="99"/>
        <v>49405</v>
      </c>
      <c r="CE138" s="141">
        <v>76011</v>
      </c>
    </row>
    <row r="139" spans="1:83" s="110" customFormat="1" ht="12" customHeight="1">
      <c r="A139" s="129" t="s">
        <v>378</v>
      </c>
      <c r="B139" s="130">
        <f>SUM(B141:B146)</f>
        <v>18</v>
      </c>
      <c r="C139" s="130">
        <f>SUM(C141:C146)</f>
        <v>11</v>
      </c>
      <c r="D139" s="130">
        <f>SUM(D141:D146)</f>
        <v>9</v>
      </c>
      <c r="E139" s="130">
        <f t="shared" si="88"/>
        <v>38</v>
      </c>
      <c r="F139" s="130">
        <f t="shared" ref="F139:I139" si="100">SUM(F141:F146)</f>
        <v>8</v>
      </c>
      <c r="G139" s="130">
        <f t="shared" si="100"/>
        <v>253</v>
      </c>
      <c r="H139" s="130">
        <f t="shared" si="100"/>
        <v>185</v>
      </c>
      <c r="I139" s="130">
        <f t="shared" si="100"/>
        <v>36</v>
      </c>
      <c r="J139" s="131">
        <f t="shared" si="89"/>
        <v>482</v>
      </c>
      <c r="K139" s="130">
        <f t="shared" ref="K139:AO139" si="101">SUM(K141:K146)</f>
        <v>196</v>
      </c>
      <c r="L139" s="130">
        <f t="shared" si="101"/>
        <v>251</v>
      </c>
      <c r="M139" s="130">
        <f t="shared" si="101"/>
        <v>267</v>
      </c>
      <c r="N139" s="130">
        <f t="shared" si="101"/>
        <v>714</v>
      </c>
      <c r="O139" s="130">
        <f t="shared" si="101"/>
        <v>115</v>
      </c>
      <c r="P139" s="130">
        <f t="shared" si="101"/>
        <v>34</v>
      </c>
      <c r="Q139" s="130">
        <f t="shared" si="101"/>
        <v>61</v>
      </c>
      <c r="R139" s="130">
        <f t="shared" si="101"/>
        <v>25</v>
      </c>
      <c r="S139" s="130">
        <f t="shared" si="101"/>
        <v>36</v>
      </c>
      <c r="T139" s="130">
        <f t="shared" si="101"/>
        <v>19</v>
      </c>
      <c r="U139" s="130">
        <f t="shared" si="101"/>
        <v>372</v>
      </c>
      <c r="V139" s="130">
        <f t="shared" si="101"/>
        <v>22</v>
      </c>
      <c r="W139" s="130">
        <f t="shared" si="101"/>
        <v>118</v>
      </c>
      <c r="X139" s="130">
        <f t="shared" si="101"/>
        <v>213</v>
      </c>
      <c r="Y139" s="130">
        <f t="shared" si="101"/>
        <v>149</v>
      </c>
      <c r="Z139" s="130">
        <f t="shared" si="101"/>
        <v>390</v>
      </c>
      <c r="AA139" s="130">
        <f t="shared" si="101"/>
        <v>96</v>
      </c>
      <c r="AB139" s="130">
        <f t="shared" si="101"/>
        <v>252</v>
      </c>
      <c r="AC139" s="130">
        <f t="shared" si="101"/>
        <v>360</v>
      </c>
      <c r="AD139" s="130">
        <f t="shared" si="101"/>
        <v>121</v>
      </c>
      <c r="AE139" s="130">
        <f t="shared" si="101"/>
        <v>318</v>
      </c>
      <c r="AF139" s="130">
        <f t="shared" si="101"/>
        <v>102</v>
      </c>
      <c r="AG139" s="130">
        <f t="shared" si="101"/>
        <v>173</v>
      </c>
      <c r="AH139" s="130">
        <f t="shared" si="101"/>
        <v>134</v>
      </c>
      <c r="AI139" s="130">
        <f t="shared" si="101"/>
        <v>147</v>
      </c>
      <c r="AJ139" s="130">
        <f t="shared" si="101"/>
        <v>302</v>
      </c>
      <c r="AK139" s="130">
        <f t="shared" si="101"/>
        <v>896</v>
      </c>
      <c r="AL139" s="130">
        <f t="shared" si="101"/>
        <v>159</v>
      </c>
      <c r="AM139" s="130">
        <f t="shared" si="101"/>
        <v>85</v>
      </c>
      <c r="AN139" s="130">
        <f t="shared" si="101"/>
        <v>97</v>
      </c>
      <c r="AO139" s="130">
        <f t="shared" si="101"/>
        <v>32</v>
      </c>
      <c r="AP139" s="132">
        <f t="shared" si="91"/>
        <v>5542</v>
      </c>
      <c r="AQ139" s="130">
        <f>SUM(AQ141:AQ146)</f>
        <v>531</v>
      </c>
      <c r="AR139" s="130">
        <f>SUM(AR141:AR146)</f>
        <v>193</v>
      </c>
      <c r="AS139" s="131">
        <f t="shared" si="92"/>
        <v>724</v>
      </c>
      <c r="AT139" s="130">
        <f>SUM(AT141:AT146)</f>
        <v>951</v>
      </c>
      <c r="AU139" s="132">
        <f t="shared" si="93"/>
        <v>7699</v>
      </c>
      <c r="AV139" s="130">
        <f>SUM(AV141:AV146)</f>
        <v>527</v>
      </c>
      <c r="AW139" s="130">
        <f>SUM(AW141:AW146)</f>
        <v>4395</v>
      </c>
      <c r="AX139" s="130">
        <f t="shared" si="94"/>
        <v>4922</v>
      </c>
      <c r="AY139" s="130">
        <f>SUM(AY141:AY146)</f>
        <v>1193</v>
      </c>
      <c r="AZ139" s="130">
        <f>SUM(AZ141:AZ146)</f>
        <v>52</v>
      </c>
      <c r="BA139" s="130">
        <f>SUM(BA141:BA146)</f>
        <v>342</v>
      </c>
      <c r="BB139" s="130">
        <f>SUM(BB141:BB146)</f>
        <v>1060</v>
      </c>
      <c r="BC139" s="130">
        <f t="shared" si="95"/>
        <v>2647</v>
      </c>
      <c r="BD139" s="130">
        <f>SUM(BD141:BD146)</f>
        <v>178</v>
      </c>
      <c r="BE139" s="130">
        <f>SUM(BE141:BE146)</f>
        <v>535</v>
      </c>
      <c r="BF139" s="130">
        <f t="shared" si="96"/>
        <v>713</v>
      </c>
      <c r="BG139" s="130">
        <f>SUM(BG141:BG146)</f>
        <v>106</v>
      </c>
      <c r="BH139" s="130">
        <f>SUM(BH141:BH146)</f>
        <v>2130</v>
      </c>
      <c r="BI139" s="130">
        <f>SUM(BI141:BI146)</f>
        <v>1344</v>
      </c>
      <c r="BJ139" s="130">
        <f>SUM(BJ141:BJ146)</f>
        <v>715</v>
      </c>
      <c r="BK139" s="130">
        <f>SUM(BG139:BJ139)</f>
        <v>4295</v>
      </c>
      <c r="BL139" s="130">
        <f t="shared" ref="BL139:BV139" si="102">SUM(BL141:BL146)</f>
        <v>3948</v>
      </c>
      <c r="BM139" s="130">
        <f t="shared" si="102"/>
        <v>480</v>
      </c>
      <c r="BN139" s="130">
        <f t="shared" si="102"/>
        <v>2375</v>
      </c>
      <c r="BO139" s="130">
        <f t="shared" si="102"/>
        <v>251</v>
      </c>
      <c r="BP139" s="130">
        <f t="shared" si="102"/>
        <v>594</v>
      </c>
      <c r="BQ139" s="130">
        <f t="shared" si="102"/>
        <v>141</v>
      </c>
      <c r="BR139" s="130">
        <f t="shared" si="102"/>
        <v>2589</v>
      </c>
      <c r="BS139" s="130">
        <f t="shared" si="102"/>
        <v>116</v>
      </c>
      <c r="BT139" s="130">
        <f t="shared" si="102"/>
        <v>3572</v>
      </c>
      <c r="BU139" s="130">
        <f t="shared" si="102"/>
        <v>2510</v>
      </c>
      <c r="BV139" s="130">
        <f t="shared" si="102"/>
        <v>2320</v>
      </c>
      <c r="BW139" s="130">
        <f t="shared" si="98"/>
        <v>8402</v>
      </c>
      <c r="BX139" s="130">
        <f>SUM(BX141:BX146)</f>
        <v>940</v>
      </c>
      <c r="BY139" s="130">
        <f>SUM(BY141:BY146)</f>
        <v>14074</v>
      </c>
      <c r="BZ139" s="130">
        <f t="shared" si="82"/>
        <v>15014</v>
      </c>
      <c r="CA139" s="130">
        <f t="shared" ref="CA139:CC139" si="103">SUM(CA141:CA146)</f>
        <v>820</v>
      </c>
      <c r="CB139" s="130">
        <f t="shared" si="103"/>
        <v>2137</v>
      </c>
      <c r="CC139" s="130">
        <f t="shared" si="103"/>
        <v>0</v>
      </c>
      <c r="CD139" s="130">
        <f t="shared" si="99"/>
        <v>49444</v>
      </c>
      <c r="CE139" s="133">
        <f>SUM(CE141:CE146)</f>
        <v>57181</v>
      </c>
    </row>
    <row r="140" spans="1:83" s="110" customFormat="1" ht="12" customHeight="1">
      <c r="A140" s="134" t="s">
        <v>381</v>
      </c>
      <c r="B140" s="135">
        <f>B139/B$99</f>
        <v>1.4629388816644994E-3</v>
      </c>
      <c r="C140" s="135">
        <f t="shared" ref="C140:AJ140" si="104">C139/C$99</f>
        <v>1.9213973799126639E-3</v>
      </c>
      <c r="D140" s="135">
        <f t="shared" si="104"/>
        <v>6.5549890750182084E-3</v>
      </c>
      <c r="E140" s="135">
        <f t="shared" si="104"/>
        <v>1.9585609730955571E-3</v>
      </c>
      <c r="F140" s="135">
        <f t="shared" si="104"/>
        <v>2.1905805038335158E-3</v>
      </c>
      <c r="G140" s="135">
        <f t="shared" si="104"/>
        <v>8.4423384943940211E-3</v>
      </c>
      <c r="H140" s="135">
        <f t="shared" si="104"/>
        <v>1.7377418748825851E-2</v>
      </c>
      <c r="I140" s="135">
        <f t="shared" si="104"/>
        <v>1.2875536480686695E-2</v>
      </c>
      <c r="J140" s="135">
        <f>J139/J$99</f>
        <v>1.024180867791424E-2</v>
      </c>
      <c r="K140" s="135">
        <f t="shared" si="104"/>
        <v>9.0193732455938515E-3</v>
      </c>
      <c r="L140" s="135">
        <f t="shared" si="104"/>
        <v>3.0179151136227007E-2</v>
      </c>
      <c r="M140" s="135">
        <f t="shared" si="104"/>
        <v>9.0628288245477064E-3</v>
      </c>
      <c r="N140" s="135">
        <f>N139/N$99</f>
        <v>1.1998185148464938E-2</v>
      </c>
      <c r="O140" s="135">
        <f t="shared" si="104"/>
        <v>8.9501128492489694E-3</v>
      </c>
      <c r="P140" s="135">
        <f t="shared" si="104"/>
        <v>1.452991452991453E-2</v>
      </c>
      <c r="Q140" s="135">
        <f t="shared" si="104"/>
        <v>1.0353021045485404E-2</v>
      </c>
      <c r="R140" s="135">
        <f t="shared" si="104"/>
        <v>5.5469270024406476E-3</v>
      </c>
      <c r="S140" s="135">
        <f t="shared" si="104"/>
        <v>9.3823299452697427E-3</v>
      </c>
      <c r="T140" s="135">
        <f t="shared" si="104"/>
        <v>6.2376887721602098E-3</v>
      </c>
      <c r="U140" s="135">
        <f t="shared" si="104"/>
        <v>2.6345609065155807E-2</v>
      </c>
      <c r="V140" s="135">
        <f t="shared" si="104"/>
        <v>7.0603337612323491E-3</v>
      </c>
      <c r="W140" s="135">
        <f t="shared" si="104"/>
        <v>1.2900404504209029E-2</v>
      </c>
      <c r="X140" s="135">
        <f t="shared" si="104"/>
        <v>5.7458861613164283E-2</v>
      </c>
      <c r="Y140" s="135">
        <f t="shared" si="104"/>
        <v>8.6361792152089487E-3</v>
      </c>
      <c r="Z140" s="135">
        <f t="shared" si="104"/>
        <v>3.4812103900740875E-2</v>
      </c>
      <c r="AA140" s="135">
        <f t="shared" si="104"/>
        <v>1.8842001962708538E-2</v>
      </c>
      <c r="AB140" s="135">
        <f t="shared" si="104"/>
        <v>2.1364985163204748E-2</v>
      </c>
      <c r="AC140" s="135">
        <f t="shared" si="104"/>
        <v>3.2209000626286122E-2</v>
      </c>
      <c r="AD140" s="135">
        <f t="shared" si="104"/>
        <v>8.3911234396671294E-3</v>
      </c>
      <c r="AE140" s="135">
        <f t="shared" si="104"/>
        <v>1.1523826780213808E-2</v>
      </c>
      <c r="AF140" s="135">
        <f t="shared" si="104"/>
        <v>1.2196580174578501E-2</v>
      </c>
      <c r="AG140" s="135">
        <f t="shared" si="104"/>
        <v>1.8177997268046652E-2</v>
      </c>
      <c r="AH140" s="135">
        <f t="shared" si="104"/>
        <v>1.2677388836329235E-2</v>
      </c>
      <c r="AI140" s="135">
        <f t="shared" si="104"/>
        <v>1.444007858546169E-2</v>
      </c>
      <c r="AJ140" s="135">
        <f t="shared" si="104"/>
        <v>1.9460016753656807E-2</v>
      </c>
      <c r="AK140" s="135">
        <f t="shared" ref="AK140:CB140" si="105">AK139/AK$99</f>
        <v>3.3729859960849269E-2</v>
      </c>
      <c r="AL140" s="135">
        <f t="shared" si="105"/>
        <v>1.4839010732617825E-2</v>
      </c>
      <c r="AM140" s="135">
        <f t="shared" si="105"/>
        <v>2.0626061635525359E-2</v>
      </c>
      <c r="AN140" s="135">
        <f t="shared" si="105"/>
        <v>1.8406072106261859E-2</v>
      </c>
      <c r="AO140" s="135">
        <f t="shared" si="105"/>
        <v>1.1967090501121914E-2</v>
      </c>
      <c r="AP140" s="135">
        <f t="shared" si="105"/>
        <v>1.709960783829732E-2</v>
      </c>
      <c r="AQ140" s="135">
        <f t="shared" si="105"/>
        <v>8.4451937146128881E-3</v>
      </c>
      <c r="AR140" s="135">
        <f t="shared" si="105"/>
        <v>1.999171327946965E-2</v>
      </c>
      <c r="AS140" s="135">
        <f t="shared" si="105"/>
        <v>9.9820763821866811E-3</v>
      </c>
      <c r="AT140" s="135">
        <f t="shared" si="105"/>
        <v>2.792213511847089E-2</v>
      </c>
      <c r="AU140" s="135">
        <f t="shared" si="105"/>
        <v>1.61150555099717E-2</v>
      </c>
      <c r="AV140" s="135">
        <f t="shared" si="105"/>
        <v>2.66228845668098E-2</v>
      </c>
      <c r="AW140" s="135">
        <f t="shared" si="105"/>
        <v>3.0167620773444256E-2</v>
      </c>
      <c r="AX140" s="135">
        <f t="shared" si="105"/>
        <v>2.974359594152803E-2</v>
      </c>
      <c r="AY140" s="135">
        <f t="shared" si="105"/>
        <v>2.4170347258803029E-2</v>
      </c>
      <c r="AZ140" s="135">
        <f t="shared" si="105"/>
        <v>9.5150960658737412E-3</v>
      </c>
      <c r="BA140" s="135">
        <f t="shared" si="105"/>
        <v>3.4313233671114676E-2</v>
      </c>
      <c r="BB140" s="135">
        <f t="shared" si="105"/>
        <v>4.1841004184100417E-2</v>
      </c>
      <c r="BC140" s="135">
        <f t="shared" si="105"/>
        <v>2.9370644889263681E-2</v>
      </c>
      <c r="BD140" s="135">
        <f t="shared" si="105"/>
        <v>4.6185781006746238E-2</v>
      </c>
      <c r="BE140" s="135">
        <f t="shared" si="105"/>
        <v>5.1127675840978597E-2</v>
      </c>
      <c r="BF140" s="135">
        <f t="shared" si="105"/>
        <v>4.9797457745495183E-2</v>
      </c>
      <c r="BG140" s="135">
        <f t="shared" si="105"/>
        <v>1.5445140609063091E-2</v>
      </c>
      <c r="BH140" s="135">
        <f t="shared" si="105"/>
        <v>0.15429192321622601</v>
      </c>
      <c r="BI140" s="135">
        <f t="shared" si="105"/>
        <v>1.9680484983379948E-2</v>
      </c>
      <c r="BJ140" s="135">
        <f t="shared" si="105"/>
        <v>4.1346209448909967E-2</v>
      </c>
      <c r="BK140" s="135">
        <f t="shared" si="105"/>
        <v>4.0422768512592702E-2</v>
      </c>
      <c r="BL140" s="135">
        <f t="shared" si="105"/>
        <v>3.0345654529942121E-2</v>
      </c>
      <c r="BM140" s="135">
        <f t="shared" si="105"/>
        <v>2.9865604778496764E-2</v>
      </c>
      <c r="BN140" s="135">
        <f t="shared" si="105"/>
        <v>7.4996842238221548E-2</v>
      </c>
      <c r="BO140" s="135">
        <f t="shared" si="105"/>
        <v>2.0892292325620111E-2</v>
      </c>
      <c r="BP140" s="135">
        <f t="shared" si="105"/>
        <v>1.7571884984025558E-2</v>
      </c>
      <c r="BQ140" s="135">
        <f t="shared" si="105"/>
        <v>2.1513579493439121E-2</v>
      </c>
      <c r="BR140" s="135">
        <f t="shared" si="105"/>
        <v>9.8493494635927867E-2</v>
      </c>
      <c r="BS140" s="135">
        <f t="shared" si="105"/>
        <v>4.0488656195462477E-2</v>
      </c>
      <c r="BT140" s="135">
        <f t="shared" si="105"/>
        <v>3.1554212823095E-2</v>
      </c>
      <c r="BU140" s="135">
        <f t="shared" si="105"/>
        <v>0.12065567466230832</v>
      </c>
      <c r="BV140" s="135">
        <f t="shared" si="105"/>
        <v>0.11245758603974794</v>
      </c>
      <c r="BW140" s="135">
        <f t="shared" si="105"/>
        <v>5.4334400362143112E-2</v>
      </c>
      <c r="BX140" s="135">
        <f t="shared" si="105"/>
        <v>5.060837730160439E-2</v>
      </c>
      <c r="BY140" s="135">
        <f t="shared" si="105"/>
        <v>0.51509717088167473</v>
      </c>
      <c r="BZ140" s="135">
        <f t="shared" si="105"/>
        <v>0.32712377715319085</v>
      </c>
      <c r="CA140" s="135">
        <f t="shared" si="105"/>
        <v>0.10790893538623503</v>
      </c>
      <c r="CB140" s="135">
        <f t="shared" si="105"/>
        <v>4.6246402216018521E-2</v>
      </c>
      <c r="CC140" s="135">
        <v>0</v>
      </c>
      <c r="CD140" s="135">
        <f>CD139/CD$99</f>
        <v>5.5562610197566184E-2</v>
      </c>
      <c r="CE140" s="136">
        <f>CE139/CE$99</f>
        <v>4.1225407037900327E-2</v>
      </c>
    </row>
    <row r="141" spans="1:83" s="110" customFormat="1" ht="12" customHeight="1">
      <c r="A141" s="137" t="s">
        <v>365</v>
      </c>
      <c r="B141" s="138">
        <v>16</v>
      </c>
      <c r="C141" s="138">
        <v>10</v>
      </c>
      <c r="D141" s="138">
        <v>9</v>
      </c>
      <c r="E141" s="138">
        <f t="shared" ref="E141:E146" si="106">SUM(B141:D141)</f>
        <v>35</v>
      </c>
      <c r="F141" s="138">
        <v>7</v>
      </c>
      <c r="G141" s="138">
        <v>233</v>
      </c>
      <c r="H141" s="138">
        <v>111</v>
      </c>
      <c r="I141" s="138">
        <v>23</v>
      </c>
      <c r="J141" s="139">
        <f t="shared" ref="J141:J146" si="107">SUM(F141,G141,H141,I141)</f>
        <v>374</v>
      </c>
      <c r="K141" s="138">
        <v>193</v>
      </c>
      <c r="L141" s="138">
        <v>251</v>
      </c>
      <c r="M141" s="138">
        <v>256</v>
      </c>
      <c r="N141" s="138">
        <f t="shared" ref="N141:N146" si="108">SUM(K141:M141)</f>
        <v>700</v>
      </c>
      <c r="O141" s="138">
        <v>115</v>
      </c>
      <c r="P141" s="138">
        <v>34</v>
      </c>
      <c r="Q141" s="138">
        <v>60</v>
      </c>
      <c r="R141" s="138">
        <v>25</v>
      </c>
      <c r="S141" s="138">
        <v>36</v>
      </c>
      <c r="T141" s="138">
        <v>19</v>
      </c>
      <c r="U141" s="138">
        <v>348</v>
      </c>
      <c r="V141" s="138">
        <v>22</v>
      </c>
      <c r="W141" s="138">
        <v>114</v>
      </c>
      <c r="X141" s="138">
        <v>213</v>
      </c>
      <c r="Y141" s="138">
        <v>143</v>
      </c>
      <c r="Z141" s="138">
        <v>373</v>
      </c>
      <c r="AA141" s="138">
        <v>96</v>
      </c>
      <c r="AB141" s="138">
        <v>252</v>
      </c>
      <c r="AC141" s="138">
        <v>358</v>
      </c>
      <c r="AD141" s="138">
        <v>121</v>
      </c>
      <c r="AE141" s="138">
        <v>177</v>
      </c>
      <c r="AF141" s="138">
        <v>62</v>
      </c>
      <c r="AG141" s="138">
        <v>135</v>
      </c>
      <c r="AH141" s="138">
        <v>133</v>
      </c>
      <c r="AI141" s="138">
        <v>147</v>
      </c>
      <c r="AJ141" s="138">
        <v>283</v>
      </c>
      <c r="AK141" s="138">
        <v>814</v>
      </c>
      <c r="AL141" s="138">
        <v>156</v>
      </c>
      <c r="AM141" s="138">
        <v>85</v>
      </c>
      <c r="AN141" s="138">
        <v>97</v>
      </c>
      <c r="AO141" s="138">
        <v>28</v>
      </c>
      <c r="AP141" s="140">
        <f t="shared" ref="AP141:AP146" si="109">SUM(AO141,AN141,AM141,AL141,AK141,AJ141,AI141,AH141,AG141,AF141,AE141,AD141,AC141,AB141,AA141,Z141,Y141,X141,W141,V141,U141,T141,S141,R141,Q141,P141,O141,M141,L141,K141)</f>
        <v>5146</v>
      </c>
      <c r="AQ141" s="138">
        <v>477</v>
      </c>
      <c r="AR141" s="138">
        <v>192</v>
      </c>
      <c r="AS141" s="139">
        <f t="shared" ref="AS141:AS146" si="110">SUM(AQ141,AR141)</f>
        <v>669</v>
      </c>
      <c r="AT141" s="138">
        <v>949</v>
      </c>
      <c r="AU141" s="140">
        <f t="shared" ref="AU141:AU146" si="111">SUM(AT141,AS141,AP141,J141)</f>
        <v>7138</v>
      </c>
      <c r="AV141" s="138">
        <v>509</v>
      </c>
      <c r="AW141" s="138">
        <v>4048</v>
      </c>
      <c r="AX141" s="138">
        <f t="shared" ref="AX141:AX146" si="112">SUM(AV141:AW141)</f>
        <v>4557</v>
      </c>
      <c r="AY141" s="138">
        <v>636</v>
      </c>
      <c r="AZ141" s="138">
        <v>5</v>
      </c>
      <c r="BA141" s="138">
        <v>331</v>
      </c>
      <c r="BB141" s="138">
        <v>925</v>
      </c>
      <c r="BC141" s="138">
        <f t="shared" ref="BC141:BC146" si="113">SUM(AY141:BB141)</f>
        <v>1897</v>
      </c>
      <c r="BD141" s="138">
        <v>125</v>
      </c>
      <c r="BE141" s="138">
        <v>526</v>
      </c>
      <c r="BF141" s="138">
        <f t="shared" ref="BF141:BF146" si="114">SUM(BD141:BE141)</f>
        <v>651</v>
      </c>
      <c r="BG141" s="138">
        <v>106</v>
      </c>
      <c r="BH141" s="138">
        <v>427</v>
      </c>
      <c r="BI141" s="138">
        <v>991</v>
      </c>
      <c r="BJ141" s="138">
        <v>715</v>
      </c>
      <c r="BK141" s="138">
        <f t="shared" ref="BK141:BK146" si="115">BG141+BH141+BI141+BJ141</f>
        <v>2239</v>
      </c>
      <c r="BL141" s="138">
        <v>2447</v>
      </c>
      <c r="BM141" s="138">
        <v>476</v>
      </c>
      <c r="BN141" s="138">
        <v>972</v>
      </c>
      <c r="BO141" s="138">
        <v>149</v>
      </c>
      <c r="BP141" s="138">
        <v>114</v>
      </c>
      <c r="BQ141" s="138">
        <v>108</v>
      </c>
      <c r="BR141" s="138">
        <v>1662</v>
      </c>
      <c r="BS141" s="138">
        <v>42</v>
      </c>
      <c r="BT141" s="138">
        <v>2605</v>
      </c>
      <c r="BU141" s="138">
        <v>1490</v>
      </c>
      <c r="BV141" s="138">
        <v>1251</v>
      </c>
      <c r="BW141" s="138">
        <f t="shared" ref="BW141:BW146" si="116">BT141+BU141+BV141</f>
        <v>5346</v>
      </c>
      <c r="BX141" s="138">
        <v>940</v>
      </c>
      <c r="BY141" s="138">
        <v>1195</v>
      </c>
      <c r="BZ141" s="138">
        <f t="shared" si="82"/>
        <v>2135</v>
      </c>
      <c r="CA141" s="138">
        <v>259</v>
      </c>
      <c r="CB141" s="138">
        <v>868</v>
      </c>
      <c r="CC141" s="138">
        <v>0</v>
      </c>
      <c r="CD141" s="138">
        <f t="shared" ref="CD141:CD146" si="117">SUM(CC141,CB141,CA141,BZ141,BW141,BS141,BR141,BQ141,BP141,BO141,BN141,BM141,BL141,BK141,BF141,BC141,AX141)</f>
        <v>23922</v>
      </c>
      <c r="CE141" s="141">
        <v>31095</v>
      </c>
    </row>
    <row r="142" spans="1:83" s="110" customFormat="1" ht="12" customHeight="1">
      <c r="A142" s="137" t="s">
        <v>370</v>
      </c>
      <c r="B142" s="138">
        <v>2</v>
      </c>
      <c r="C142" s="138">
        <v>1</v>
      </c>
      <c r="D142" s="138">
        <v>0</v>
      </c>
      <c r="E142" s="138">
        <f t="shared" si="106"/>
        <v>3</v>
      </c>
      <c r="F142" s="138">
        <v>1</v>
      </c>
      <c r="G142" s="138">
        <v>20</v>
      </c>
      <c r="H142" s="138">
        <v>74</v>
      </c>
      <c r="I142" s="138">
        <v>13</v>
      </c>
      <c r="J142" s="139">
        <f t="shared" si="107"/>
        <v>108</v>
      </c>
      <c r="K142" s="138">
        <v>3</v>
      </c>
      <c r="L142" s="138">
        <v>0</v>
      </c>
      <c r="M142" s="138">
        <v>11</v>
      </c>
      <c r="N142" s="138">
        <f t="shared" si="108"/>
        <v>14</v>
      </c>
      <c r="O142" s="138">
        <v>0</v>
      </c>
      <c r="P142" s="138">
        <v>0</v>
      </c>
      <c r="Q142" s="138">
        <v>1</v>
      </c>
      <c r="R142" s="138">
        <v>0</v>
      </c>
      <c r="S142" s="138">
        <v>0</v>
      </c>
      <c r="T142" s="138">
        <v>0</v>
      </c>
      <c r="U142" s="138">
        <v>24</v>
      </c>
      <c r="V142" s="138">
        <v>0</v>
      </c>
      <c r="W142" s="138">
        <v>4</v>
      </c>
      <c r="X142" s="138">
        <v>0</v>
      </c>
      <c r="Y142" s="138">
        <v>6</v>
      </c>
      <c r="Z142" s="138">
        <v>17</v>
      </c>
      <c r="AA142" s="138">
        <v>0</v>
      </c>
      <c r="AB142" s="138">
        <v>0</v>
      </c>
      <c r="AC142" s="138">
        <v>2</v>
      </c>
      <c r="AD142" s="138">
        <v>0</v>
      </c>
      <c r="AE142" s="138">
        <v>141</v>
      </c>
      <c r="AF142" s="138">
        <v>40</v>
      </c>
      <c r="AG142" s="138">
        <v>38</v>
      </c>
      <c r="AH142" s="138">
        <v>1</v>
      </c>
      <c r="AI142" s="138">
        <v>0</v>
      </c>
      <c r="AJ142" s="138">
        <v>19</v>
      </c>
      <c r="AK142" s="138">
        <v>82</v>
      </c>
      <c r="AL142" s="138">
        <v>3</v>
      </c>
      <c r="AM142" s="138">
        <v>0</v>
      </c>
      <c r="AN142" s="138">
        <v>0</v>
      </c>
      <c r="AO142" s="138">
        <v>4</v>
      </c>
      <c r="AP142" s="140">
        <f t="shared" si="109"/>
        <v>396</v>
      </c>
      <c r="AQ142" s="138">
        <v>54</v>
      </c>
      <c r="AR142" s="138">
        <v>1</v>
      </c>
      <c r="AS142" s="139">
        <f t="shared" si="110"/>
        <v>55</v>
      </c>
      <c r="AT142" s="138">
        <v>2</v>
      </c>
      <c r="AU142" s="140">
        <f t="shared" si="111"/>
        <v>561</v>
      </c>
      <c r="AV142" s="138">
        <v>18</v>
      </c>
      <c r="AW142" s="138">
        <v>346</v>
      </c>
      <c r="AX142" s="138">
        <f t="shared" si="112"/>
        <v>364</v>
      </c>
      <c r="AY142" s="138">
        <v>557</v>
      </c>
      <c r="AZ142" s="138">
        <v>47</v>
      </c>
      <c r="BA142" s="138">
        <v>11</v>
      </c>
      <c r="BB142" s="138">
        <v>135</v>
      </c>
      <c r="BC142" s="138">
        <f t="shared" si="113"/>
        <v>750</v>
      </c>
      <c r="BD142" s="138">
        <v>1</v>
      </c>
      <c r="BE142" s="138">
        <v>0</v>
      </c>
      <c r="BF142" s="138">
        <f t="shared" si="114"/>
        <v>1</v>
      </c>
      <c r="BG142" s="138">
        <v>0</v>
      </c>
      <c r="BH142" s="138">
        <v>0</v>
      </c>
      <c r="BI142" s="138">
        <v>39</v>
      </c>
      <c r="BJ142" s="138">
        <v>0</v>
      </c>
      <c r="BK142" s="138">
        <f t="shared" si="115"/>
        <v>39</v>
      </c>
      <c r="BL142" s="138">
        <v>1128</v>
      </c>
      <c r="BM142" s="138">
        <v>0</v>
      </c>
      <c r="BN142" s="138">
        <v>1403</v>
      </c>
      <c r="BO142" s="138">
        <v>102</v>
      </c>
      <c r="BP142" s="138">
        <v>293</v>
      </c>
      <c r="BQ142" s="138">
        <v>33</v>
      </c>
      <c r="BR142" s="138">
        <v>904</v>
      </c>
      <c r="BS142" s="138">
        <v>74</v>
      </c>
      <c r="BT142" s="138">
        <v>393</v>
      </c>
      <c r="BU142" s="138">
        <v>944</v>
      </c>
      <c r="BV142" s="138">
        <v>347</v>
      </c>
      <c r="BW142" s="138">
        <f t="shared" si="116"/>
        <v>1684</v>
      </c>
      <c r="BX142" s="138">
        <v>0</v>
      </c>
      <c r="BY142" s="138">
        <v>0</v>
      </c>
      <c r="BZ142" s="138">
        <f t="shared" si="82"/>
        <v>0</v>
      </c>
      <c r="CA142" s="138">
        <v>0</v>
      </c>
      <c r="CB142" s="138">
        <v>222</v>
      </c>
      <c r="CC142" s="138">
        <v>0</v>
      </c>
      <c r="CD142" s="138">
        <f t="shared" si="117"/>
        <v>6997</v>
      </c>
      <c r="CE142" s="141">
        <v>7561</v>
      </c>
    </row>
    <row r="143" spans="1:83" s="110" customFormat="1" ht="12" customHeight="1">
      <c r="A143" s="137" t="s">
        <v>371</v>
      </c>
      <c r="B143" s="138">
        <v>0</v>
      </c>
      <c r="C143" s="138">
        <v>0</v>
      </c>
      <c r="D143" s="138">
        <v>0</v>
      </c>
      <c r="E143" s="138">
        <f t="shared" si="106"/>
        <v>0</v>
      </c>
      <c r="F143" s="138">
        <v>0</v>
      </c>
      <c r="G143" s="138">
        <v>0</v>
      </c>
      <c r="H143" s="138">
        <v>0</v>
      </c>
      <c r="I143" s="138">
        <v>0</v>
      </c>
      <c r="J143" s="139">
        <f t="shared" si="107"/>
        <v>0</v>
      </c>
      <c r="K143" s="138">
        <v>0</v>
      </c>
      <c r="L143" s="138">
        <v>0</v>
      </c>
      <c r="M143" s="138">
        <v>0</v>
      </c>
      <c r="N143" s="138">
        <f t="shared" si="108"/>
        <v>0</v>
      </c>
      <c r="O143" s="138">
        <v>0</v>
      </c>
      <c r="P143" s="138">
        <v>0</v>
      </c>
      <c r="Q143" s="138">
        <v>0</v>
      </c>
      <c r="R143" s="138">
        <v>0</v>
      </c>
      <c r="S143" s="138">
        <v>0</v>
      </c>
      <c r="T143" s="138">
        <v>0</v>
      </c>
      <c r="U143" s="138">
        <v>0</v>
      </c>
      <c r="V143" s="138">
        <v>0</v>
      </c>
      <c r="W143" s="138">
        <v>0</v>
      </c>
      <c r="X143" s="138">
        <v>0</v>
      </c>
      <c r="Y143" s="138">
        <v>0</v>
      </c>
      <c r="Z143" s="138">
        <v>0</v>
      </c>
      <c r="AA143" s="138">
        <v>0</v>
      </c>
      <c r="AB143" s="138">
        <v>0</v>
      </c>
      <c r="AC143" s="138">
        <v>0</v>
      </c>
      <c r="AD143" s="138">
        <v>0</v>
      </c>
      <c r="AE143" s="138">
        <v>0</v>
      </c>
      <c r="AF143" s="138">
        <v>0</v>
      </c>
      <c r="AG143" s="138">
        <v>0</v>
      </c>
      <c r="AH143" s="138">
        <v>0</v>
      </c>
      <c r="AI143" s="138">
        <v>0</v>
      </c>
      <c r="AJ143" s="138">
        <v>0</v>
      </c>
      <c r="AK143" s="138">
        <v>0</v>
      </c>
      <c r="AL143" s="138">
        <v>0</v>
      </c>
      <c r="AM143" s="138">
        <v>0</v>
      </c>
      <c r="AN143" s="138">
        <v>0</v>
      </c>
      <c r="AO143" s="138">
        <v>0</v>
      </c>
      <c r="AP143" s="140">
        <f t="shared" si="109"/>
        <v>0</v>
      </c>
      <c r="AQ143" s="138">
        <v>0</v>
      </c>
      <c r="AR143" s="138">
        <v>0</v>
      </c>
      <c r="AS143" s="139">
        <f t="shared" si="110"/>
        <v>0</v>
      </c>
      <c r="AT143" s="138">
        <v>0</v>
      </c>
      <c r="AU143" s="140">
        <f t="shared" si="111"/>
        <v>0</v>
      </c>
      <c r="AV143" s="138">
        <v>0</v>
      </c>
      <c r="AW143" s="138">
        <v>0</v>
      </c>
      <c r="AX143" s="138">
        <f t="shared" si="112"/>
        <v>0</v>
      </c>
      <c r="AY143" s="138">
        <v>0</v>
      </c>
      <c r="AZ143" s="138">
        <v>0</v>
      </c>
      <c r="BA143" s="138">
        <v>0</v>
      </c>
      <c r="BB143" s="138">
        <v>0</v>
      </c>
      <c r="BC143" s="138">
        <f t="shared" si="113"/>
        <v>0</v>
      </c>
      <c r="BD143" s="138">
        <v>0</v>
      </c>
      <c r="BE143" s="138">
        <v>0</v>
      </c>
      <c r="BF143" s="138">
        <f t="shared" si="114"/>
        <v>0</v>
      </c>
      <c r="BG143" s="138">
        <v>0</v>
      </c>
      <c r="BH143" s="138">
        <v>0</v>
      </c>
      <c r="BI143" s="138">
        <v>0</v>
      </c>
      <c r="BJ143" s="138">
        <v>0</v>
      </c>
      <c r="BK143" s="138">
        <f t="shared" si="115"/>
        <v>0</v>
      </c>
      <c r="BL143" s="138">
        <v>0</v>
      </c>
      <c r="BM143" s="138">
        <v>0</v>
      </c>
      <c r="BN143" s="138">
        <v>0</v>
      </c>
      <c r="BO143" s="138">
        <v>0</v>
      </c>
      <c r="BP143" s="138">
        <v>0</v>
      </c>
      <c r="BQ143" s="138">
        <v>0</v>
      </c>
      <c r="BR143" s="138">
        <v>0</v>
      </c>
      <c r="BS143" s="138">
        <v>0</v>
      </c>
      <c r="BT143" s="138">
        <v>49</v>
      </c>
      <c r="BU143" s="138">
        <v>2</v>
      </c>
      <c r="BV143" s="138">
        <v>8</v>
      </c>
      <c r="BW143" s="138">
        <f t="shared" si="116"/>
        <v>59</v>
      </c>
      <c r="BX143" s="138">
        <v>0</v>
      </c>
      <c r="BY143" s="138">
        <v>12086</v>
      </c>
      <c r="BZ143" s="138">
        <f t="shared" si="82"/>
        <v>12086</v>
      </c>
      <c r="CA143" s="138">
        <v>0</v>
      </c>
      <c r="CB143" s="138">
        <v>0</v>
      </c>
      <c r="CC143" s="138">
        <v>0</v>
      </c>
      <c r="CD143" s="138">
        <f t="shared" si="117"/>
        <v>12145</v>
      </c>
      <c r="CE143" s="141">
        <v>12145</v>
      </c>
    </row>
    <row r="144" spans="1:83" s="110" customFormat="1" ht="12" customHeight="1">
      <c r="A144" s="137" t="s">
        <v>372</v>
      </c>
      <c r="B144" s="138">
        <v>0</v>
      </c>
      <c r="C144" s="138">
        <v>0</v>
      </c>
      <c r="D144" s="138">
        <v>0</v>
      </c>
      <c r="E144" s="138">
        <f t="shared" si="106"/>
        <v>0</v>
      </c>
      <c r="F144" s="138">
        <v>0</v>
      </c>
      <c r="G144" s="138">
        <v>0</v>
      </c>
      <c r="H144" s="138">
        <v>0</v>
      </c>
      <c r="I144" s="138">
        <v>0</v>
      </c>
      <c r="J144" s="139">
        <f t="shared" si="107"/>
        <v>0</v>
      </c>
      <c r="K144" s="138">
        <v>0</v>
      </c>
      <c r="L144" s="138">
        <v>0</v>
      </c>
      <c r="M144" s="138">
        <v>0</v>
      </c>
      <c r="N144" s="138">
        <f t="shared" si="108"/>
        <v>0</v>
      </c>
      <c r="O144" s="138">
        <v>0</v>
      </c>
      <c r="P144" s="138">
        <v>0</v>
      </c>
      <c r="Q144" s="138">
        <v>0</v>
      </c>
      <c r="R144" s="138">
        <v>0</v>
      </c>
      <c r="S144" s="138">
        <v>0</v>
      </c>
      <c r="T144" s="138">
        <v>0</v>
      </c>
      <c r="U144" s="138">
        <v>0</v>
      </c>
      <c r="V144" s="138">
        <v>0</v>
      </c>
      <c r="W144" s="138">
        <v>0</v>
      </c>
      <c r="X144" s="138">
        <v>0</v>
      </c>
      <c r="Y144" s="138">
        <v>0</v>
      </c>
      <c r="Z144" s="138">
        <v>0</v>
      </c>
      <c r="AA144" s="138">
        <v>0</v>
      </c>
      <c r="AB144" s="138">
        <v>0</v>
      </c>
      <c r="AC144" s="138">
        <v>0</v>
      </c>
      <c r="AD144" s="138">
        <v>0</v>
      </c>
      <c r="AE144" s="138">
        <v>0</v>
      </c>
      <c r="AF144" s="138">
        <v>0</v>
      </c>
      <c r="AG144" s="138">
        <v>0</v>
      </c>
      <c r="AH144" s="138">
        <v>0</v>
      </c>
      <c r="AI144" s="138">
        <v>0</v>
      </c>
      <c r="AJ144" s="138">
        <v>0</v>
      </c>
      <c r="AK144" s="138">
        <v>0</v>
      </c>
      <c r="AL144" s="138">
        <v>0</v>
      </c>
      <c r="AM144" s="138">
        <v>0</v>
      </c>
      <c r="AN144" s="138">
        <v>0</v>
      </c>
      <c r="AO144" s="138">
        <v>0</v>
      </c>
      <c r="AP144" s="140">
        <f t="shared" si="109"/>
        <v>0</v>
      </c>
      <c r="AQ144" s="138">
        <v>0</v>
      </c>
      <c r="AR144" s="138">
        <v>0</v>
      </c>
      <c r="AS144" s="139">
        <f t="shared" si="110"/>
        <v>0</v>
      </c>
      <c r="AT144" s="138">
        <v>0</v>
      </c>
      <c r="AU144" s="140">
        <f t="shared" si="111"/>
        <v>0</v>
      </c>
      <c r="AV144" s="138">
        <v>0</v>
      </c>
      <c r="AW144" s="138">
        <v>1</v>
      </c>
      <c r="AX144" s="138">
        <f t="shared" si="112"/>
        <v>1</v>
      </c>
      <c r="AY144" s="138">
        <v>0</v>
      </c>
      <c r="AZ144" s="138">
        <v>0</v>
      </c>
      <c r="BA144" s="138">
        <v>0</v>
      </c>
      <c r="BB144" s="138">
        <v>0</v>
      </c>
      <c r="BC144" s="138">
        <f t="shared" si="113"/>
        <v>0</v>
      </c>
      <c r="BD144" s="138">
        <v>10</v>
      </c>
      <c r="BE144" s="138">
        <v>0</v>
      </c>
      <c r="BF144" s="138">
        <f t="shared" si="114"/>
        <v>10</v>
      </c>
      <c r="BG144" s="138">
        <v>0</v>
      </c>
      <c r="BH144" s="138">
        <v>1703</v>
      </c>
      <c r="BI144" s="138">
        <v>314</v>
      </c>
      <c r="BJ144" s="138">
        <v>0</v>
      </c>
      <c r="BK144" s="138">
        <f t="shared" si="115"/>
        <v>2017</v>
      </c>
      <c r="BL144" s="138">
        <v>0</v>
      </c>
      <c r="BM144" s="138">
        <v>0</v>
      </c>
      <c r="BN144" s="138">
        <v>0</v>
      </c>
      <c r="BO144" s="138">
        <v>0</v>
      </c>
      <c r="BP144" s="138">
        <v>39</v>
      </c>
      <c r="BQ144" s="138">
        <v>0</v>
      </c>
      <c r="BR144" s="138">
        <v>16</v>
      </c>
      <c r="BS144" s="138">
        <v>0</v>
      </c>
      <c r="BT144" s="138">
        <v>524</v>
      </c>
      <c r="BU144" s="138">
        <v>52</v>
      </c>
      <c r="BV144" s="138">
        <v>37</v>
      </c>
      <c r="BW144" s="138">
        <f t="shared" si="116"/>
        <v>613</v>
      </c>
      <c r="BX144" s="138">
        <v>0</v>
      </c>
      <c r="BY144" s="138">
        <v>0</v>
      </c>
      <c r="BZ144" s="138">
        <f t="shared" si="82"/>
        <v>0</v>
      </c>
      <c r="CA144" s="138">
        <v>561</v>
      </c>
      <c r="CB144" s="138">
        <v>939</v>
      </c>
      <c r="CC144" s="138">
        <v>0</v>
      </c>
      <c r="CD144" s="138">
        <f t="shared" si="117"/>
        <v>4196</v>
      </c>
      <c r="CE144" s="141">
        <v>4196</v>
      </c>
    </row>
    <row r="145" spans="1:83" s="110" customFormat="1" ht="12" customHeight="1">
      <c r="A145" s="137" t="s">
        <v>375</v>
      </c>
      <c r="B145" s="138">
        <v>0</v>
      </c>
      <c r="C145" s="138">
        <v>0</v>
      </c>
      <c r="D145" s="138">
        <v>0</v>
      </c>
      <c r="E145" s="138">
        <f t="shared" si="106"/>
        <v>0</v>
      </c>
      <c r="F145" s="138">
        <v>0</v>
      </c>
      <c r="G145" s="138">
        <v>0</v>
      </c>
      <c r="H145" s="138">
        <v>0</v>
      </c>
      <c r="I145" s="138">
        <v>0</v>
      </c>
      <c r="J145" s="139">
        <f t="shared" si="107"/>
        <v>0</v>
      </c>
      <c r="K145" s="138">
        <v>0</v>
      </c>
      <c r="L145" s="138">
        <v>0</v>
      </c>
      <c r="M145" s="138">
        <v>0</v>
      </c>
      <c r="N145" s="138">
        <f t="shared" si="108"/>
        <v>0</v>
      </c>
      <c r="O145" s="138">
        <v>0</v>
      </c>
      <c r="P145" s="138">
        <v>0</v>
      </c>
      <c r="Q145" s="138">
        <v>0</v>
      </c>
      <c r="R145" s="138">
        <v>0</v>
      </c>
      <c r="S145" s="138">
        <v>0</v>
      </c>
      <c r="T145" s="138">
        <v>0</v>
      </c>
      <c r="U145" s="138">
        <v>0</v>
      </c>
      <c r="V145" s="138">
        <v>0</v>
      </c>
      <c r="W145" s="138">
        <v>0</v>
      </c>
      <c r="X145" s="138">
        <v>0</v>
      </c>
      <c r="Y145" s="138">
        <v>0</v>
      </c>
      <c r="Z145" s="138">
        <v>0</v>
      </c>
      <c r="AA145" s="138">
        <v>0</v>
      </c>
      <c r="AB145" s="138">
        <v>0</v>
      </c>
      <c r="AC145" s="138">
        <v>0</v>
      </c>
      <c r="AD145" s="138">
        <v>0</v>
      </c>
      <c r="AE145" s="138">
        <v>0</v>
      </c>
      <c r="AF145" s="138">
        <v>0</v>
      </c>
      <c r="AG145" s="138">
        <v>0</v>
      </c>
      <c r="AH145" s="138">
        <v>0</v>
      </c>
      <c r="AI145" s="138">
        <v>0</v>
      </c>
      <c r="AJ145" s="138">
        <v>0</v>
      </c>
      <c r="AK145" s="138">
        <v>0</v>
      </c>
      <c r="AL145" s="138">
        <v>0</v>
      </c>
      <c r="AM145" s="138">
        <v>0</v>
      </c>
      <c r="AN145" s="138">
        <v>0</v>
      </c>
      <c r="AO145" s="138">
        <v>0</v>
      </c>
      <c r="AP145" s="140">
        <f t="shared" si="109"/>
        <v>0</v>
      </c>
      <c r="AQ145" s="138">
        <v>0</v>
      </c>
      <c r="AR145" s="138">
        <v>0</v>
      </c>
      <c r="AS145" s="139">
        <f t="shared" si="110"/>
        <v>0</v>
      </c>
      <c r="AT145" s="138">
        <v>0</v>
      </c>
      <c r="AU145" s="140">
        <f t="shared" si="111"/>
        <v>0</v>
      </c>
      <c r="AV145" s="138">
        <v>0</v>
      </c>
      <c r="AW145" s="138">
        <v>0</v>
      </c>
      <c r="AX145" s="138">
        <f t="shared" si="112"/>
        <v>0</v>
      </c>
      <c r="AY145" s="138">
        <v>0</v>
      </c>
      <c r="AZ145" s="138">
        <v>0</v>
      </c>
      <c r="BA145" s="138">
        <v>0</v>
      </c>
      <c r="BB145" s="138">
        <v>0</v>
      </c>
      <c r="BC145" s="138">
        <f t="shared" si="113"/>
        <v>0</v>
      </c>
      <c r="BD145" s="138">
        <v>42</v>
      </c>
      <c r="BE145" s="138">
        <v>9</v>
      </c>
      <c r="BF145" s="138">
        <f t="shared" si="114"/>
        <v>51</v>
      </c>
      <c r="BG145" s="138">
        <v>0</v>
      </c>
      <c r="BH145" s="138">
        <v>0</v>
      </c>
      <c r="BI145" s="138">
        <v>0</v>
      </c>
      <c r="BJ145" s="138">
        <v>0</v>
      </c>
      <c r="BK145" s="138">
        <f t="shared" si="115"/>
        <v>0</v>
      </c>
      <c r="BL145" s="138">
        <v>373</v>
      </c>
      <c r="BM145" s="138">
        <v>4</v>
      </c>
      <c r="BN145" s="138">
        <v>0</v>
      </c>
      <c r="BO145" s="138">
        <v>0</v>
      </c>
      <c r="BP145" s="138">
        <v>148</v>
      </c>
      <c r="BQ145" s="138">
        <v>0</v>
      </c>
      <c r="BR145" s="138">
        <v>7</v>
      </c>
      <c r="BS145" s="138">
        <v>0</v>
      </c>
      <c r="BT145" s="138">
        <v>1</v>
      </c>
      <c r="BU145" s="138">
        <v>22</v>
      </c>
      <c r="BV145" s="138">
        <v>677</v>
      </c>
      <c r="BW145" s="138">
        <f t="shared" si="116"/>
        <v>700</v>
      </c>
      <c r="BX145" s="138">
        <v>0</v>
      </c>
      <c r="BY145" s="138">
        <v>793</v>
      </c>
      <c r="BZ145" s="138">
        <f t="shared" si="82"/>
        <v>793</v>
      </c>
      <c r="CA145" s="138">
        <v>0</v>
      </c>
      <c r="CB145" s="138">
        <v>108</v>
      </c>
      <c r="CC145" s="138">
        <v>0</v>
      </c>
      <c r="CD145" s="138">
        <f t="shared" si="117"/>
        <v>2184</v>
      </c>
      <c r="CE145" s="141">
        <v>2184</v>
      </c>
    </row>
    <row r="146" spans="1:83" s="110" customFormat="1" ht="12" customHeight="1">
      <c r="A146" s="142" t="s">
        <v>112</v>
      </c>
      <c r="B146" s="143">
        <v>0</v>
      </c>
      <c r="C146" s="143">
        <v>0</v>
      </c>
      <c r="D146" s="143">
        <v>0</v>
      </c>
      <c r="E146" s="143">
        <f t="shared" si="106"/>
        <v>0</v>
      </c>
      <c r="F146" s="143">
        <v>0</v>
      </c>
      <c r="G146" s="143">
        <v>0</v>
      </c>
      <c r="H146" s="143">
        <v>0</v>
      </c>
      <c r="I146" s="143">
        <v>0</v>
      </c>
      <c r="J146" s="144">
        <f t="shared" si="107"/>
        <v>0</v>
      </c>
      <c r="K146" s="143">
        <v>0</v>
      </c>
      <c r="L146" s="143">
        <v>0</v>
      </c>
      <c r="M146" s="143">
        <v>0</v>
      </c>
      <c r="N146" s="143">
        <f t="shared" si="108"/>
        <v>0</v>
      </c>
      <c r="O146" s="143">
        <v>0</v>
      </c>
      <c r="P146" s="143">
        <v>0</v>
      </c>
      <c r="Q146" s="143">
        <v>0</v>
      </c>
      <c r="R146" s="143">
        <v>0</v>
      </c>
      <c r="S146" s="143">
        <v>0</v>
      </c>
      <c r="T146" s="143">
        <v>0</v>
      </c>
      <c r="U146" s="143">
        <v>0</v>
      </c>
      <c r="V146" s="143">
        <v>0</v>
      </c>
      <c r="W146" s="143">
        <v>0</v>
      </c>
      <c r="X146" s="143">
        <v>0</v>
      </c>
      <c r="Y146" s="143">
        <v>0</v>
      </c>
      <c r="Z146" s="143">
        <v>0</v>
      </c>
      <c r="AA146" s="143">
        <v>0</v>
      </c>
      <c r="AB146" s="143">
        <v>0</v>
      </c>
      <c r="AC146" s="143">
        <v>0</v>
      </c>
      <c r="AD146" s="143">
        <v>0</v>
      </c>
      <c r="AE146" s="143">
        <v>0</v>
      </c>
      <c r="AF146" s="143">
        <v>0</v>
      </c>
      <c r="AG146" s="143">
        <v>0</v>
      </c>
      <c r="AH146" s="143">
        <v>0</v>
      </c>
      <c r="AI146" s="143">
        <v>0</v>
      </c>
      <c r="AJ146" s="143">
        <v>0</v>
      </c>
      <c r="AK146" s="143">
        <v>0</v>
      </c>
      <c r="AL146" s="143">
        <v>0</v>
      </c>
      <c r="AM146" s="143">
        <v>0</v>
      </c>
      <c r="AN146" s="143">
        <v>0</v>
      </c>
      <c r="AO146" s="143">
        <v>0</v>
      </c>
      <c r="AP146" s="145">
        <f t="shared" si="109"/>
        <v>0</v>
      </c>
      <c r="AQ146" s="143">
        <v>0</v>
      </c>
      <c r="AR146" s="143">
        <v>0</v>
      </c>
      <c r="AS146" s="144">
        <f t="shared" si="110"/>
        <v>0</v>
      </c>
      <c r="AT146" s="143">
        <v>0</v>
      </c>
      <c r="AU146" s="145">
        <f t="shared" si="111"/>
        <v>0</v>
      </c>
      <c r="AV146" s="143">
        <v>0</v>
      </c>
      <c r="AW146" s="143">
        <v>0</v>
      </c>
      <c r="AX146" s="143">
        <f t="shared" si="112"/>
        <v>0</v>
      </c>
      <c r="AY146" s="143">
        <v>0</v>
      </c>
      <c r="AZ146" s="143">
        <v>0</v>
      </c>
      <c r="BA146" s="143">
        <v>0</v>
      </c>
      <c r="BB146" s="143">
        <v>0</v>
      </c>
      <c r="BC146" s="143">
        <f t="shared" si="113"/>
        <v>0</v>
      </c>
      <c r="BD146" s="143">
        <v>0</v>
      </c>
      <c r="BE146" s="143">
        <v>0</v>
      </c>
      <c r="BF146" s="143">
        <f t="shared" si="114"/>
        <v>0</v>
      </c>
      <c r="BG146" s="143">
        <v>0</v>
      </c>
      <c r="BH146" s="143">
        <v>0</v>
      </c>
      <c r="BI146" s="143">
        <v>0</v>
      </c>
      <c r="BJ146" s="143">
        <v>0</v>
      </c>
      <c r="BK146" s="143">
        <f t="shared" si="115"/>
        <v>0</v>
      </c>
      <c r="BL146" s="143">
        <v>0</v>
      </c>
      <c r="BM146" s="143">
        <v>0</v>
      </c>
      <c r="BN146" s="143">
        <v>0</v>
      </c>
      <c r="BO146" s="143">
        <v>0</v>
      </c>
      <c r="BP146" s="143">
        <v>0</v>
      </c>
      <c r="BQ146" s="143">
        <v>0</v>
      </c>
      <c r="BR146" s="143">
        <v>0</v>
      </c>
      <c r="BS146" s="143">
        <v>0</v>
      </c>
      <c r="BT146" s="143">
        <v>0</v>
      </c>
      <c r="BU146" s="143">
        <v>0</v>
      </c>
      <c r="BV146" s="143">
        <v>0</v>
      </c>
      <c r="BW146" s="143">
        <f t="shared" si="116"/>
        <v>0</v>
      </c>
      <c r="BX146" s="143">
        <v>0</v>
      </c>
      <c r="BY146" s="143">
        <v>0</v>
      </c>
      <c r="BZ146" s="143">
        <f t="shared" si="82"/>
        <v>0</v>
      </c>
      <c r="CA146" s="143">
        <v>0</v>
      </c>
      <c r="CB146" s="143">
        <v>0</v>
      </c>
      <c r="CC146" s="143">
        <v>0</v>
      </c>
      <c r="CD146" s="143">
        <f t="shared" si="117"/>
        <v>0</v>
      </c>
      <c r="CE146" s="146">
        <v>0</v>
      </c>
    </row>
    <row r="147" spans="1:83" ht="12" customHeight="1"/>
    <row r="148" spans="1:83" ht="12" customHeight="1"/>
    <row r="149" spans="1:83" ht="12" customHeight="1" thickBot="1">
      <c r="A149" s="83" t="s">
        <v>390</v>
      </c>
      <c r="B149" s="21">
        <f>B5</f>
        <v>68750</v>
      </c>
      <c r="C149" s="21">
        <f t="shared" ref="C149:BN149" si="118">C5</f>
        <v>38585</v>
      </c>
      <c r="D149" s="21">
        <f t="shared" si="118"/>
        <v>5374</v>
      </c>
      <c r="E149" s="21">
        <f t="shared" si="118"/>
        <v>112709</v>
      </c>
      <c r="F149" s="21">
        <f t="shared" si="118"/>
        <v>8246</v>
      </c>
      <c r="G149" s="21">
        <f t="shared" si="118"/>
        <v>53856</v>
      </c>
      <c r="H149" s="21">
        <f t="shared" si="118"/>
        <v>20034</v>
      </c>
      <c r="I149" s="21">
        <f t="shared" si="118"/>
        <v>6456</v>
      </c>
      <c r="J149" s="21">
        <f t="shared" si="118"/>
        <v>88592</v>
      </c>
      <c r="K149" s="21">
        <f t="shared" si="118"/>
        <v>116678</v>
      </c>
      <c r="L149" s="21">
        <f t="shared" si="118"/>
        <v>34877</v>
      </c>
      <c r="M149" s="21">
        <f t="shared" si="118"/>
        <v>126505</v>
      </c>
      <c r="N149" s="21">
        <f t="shared" si="118"/>
        <v>278060</v>
      </c>
      <c r="O149" s="21">
        <f t="shared" si="118"/>
        <v>35810</v>
      </c>
      <c r="P149" s="21">
        <f t="shared" si="118"/>
        <v>9810</v>
      </c>
      <c r="Q149" s="21">
        <f t="shared" si="118"/>
        <v>29545</v>
      </c>
      <c r="R149" s="21">
        <f t="shared" si="118"/>
        <v>26466</v>
      </c>
      <c r="S149" s="21">
        <f t="shared" si="118"/>
        <v>18720</v>
      </c>
      <c r="T149" s="21">
        <f t="shared" si="118"/>
        <v>12481</v>
      </c>
      <c r="U149" s="21">
        <f t="shared" si="118"/>
        <v>40897</v>
      </c>
      <c r="V149" s="21">
        <f t="shared" si="118"/>
        <v>9805</v>
      </c>
      <c r="W149" s="21">
        <f t="shared" si="118"/>
        <v>210614</v>
      </c>
      <c r="X149" s="21">
        <f t="shared" si="118"/>
        <v>18954</v>
      </c>
      <c r="Y149" s="21">
        <f t="shared" si="118"/>
        <v>74517</v>
      </c>
      <c r="Z149" s="21">
        <f t="shared" si="118"/>
        <v>38051</v>
      </c>
      <c r="AA149" s="21">
        <f t="shared" si="118"/>
        <v>19454</v>
      </c>
      <c r="AB149" s="21">
        <f t="shared" si="118"/>
        <v>21247</v>
      </c>
      <c r="AC149" s="21">
        <f t="shared" si="118"/>
        <v>51320</v>
      </c>
      <c r="AD149" s="21">
        <f t="shared" si="118"/>
        <v>41779</v>
      </c>
      <c r="AE149" s="21">
        <f t="shared" si="118"/>
        <v>74599</v>
      </c>
      <c r="AF149" s="21">
        <f t="shared" si="118"/>
        <v>30513</v>
      </c>
      <c r="AG149" s="21">
        <f t="shared" si="118"/>
        <v>46508</v>
      </c>
      <c r="AH149" s="21">
        <f t="shared" si="118"/>
        <v>50462</v>
      </c>
      <c r="AI149" s="21">
        <f t="shared" si="118"/>
        <v>43975</v>
      </c>
      <c r="AJ149" s="21">
        <f t="shared" si="118"/>
        <v>67186</v>
      </c>
      <c r="AK149" s="21">
        <f t="shared" si="118"/>
        <v>118668</v>
      </c>
      <c r="AL149" s="21">
        <f t="shared" si="118"/>
        <v>56994</v>
      </c>
      <c r="AM149" s="21">
        <f t="shared" si="118"/>
        <v>23467</v>
      </c>
      <c r="AN149" s="21">
        <f t="shared" si="118"/>
        <v>27101</v>
      </c>
      <c r="AO149" s="21">
        <f t="shared" si="118"/>
        <v>25133</v>
      </c>
      <c r="AP149" s="21">
        <f t="shared" si="118"/>
        <v>1502136</v>
      </c>
      <c r="AQ149" s="21">
        <f t="shared" si="118"/>
        <v>83808</v>
      </c>
      <c r="AR149" s="21">
        <f t="shared" si="118"/>
        <v>18990</v>
      </c>
      <c r="AS149" s="21">
        <f t="shared" si="118"/>
        <v>102798</v>
      </c>
      <c r="AT149" s="21">
        <f t="shared" si="118"/>
        <v>240211</v>
      </c>
      <c r="AU149" s="21">
        <f t="shared" si="118"/>
        <v>1933737</v>
      </c>
      <c r="AV149" s="21">
        <f t="shared" si="118"/>
        <v>41552</v>
      </c>
      <c r="AW149" s="21">
        <f t="shared" si="118"/>
        <v>188895</v>
      </c>
      <c r="AX149" s="21">
        <f t="shared" si="118"/>
        <v>230447</v>
      </c>
      <c r="AY149" s="21">
        <f t="shared" si="118"/>
        <v>118941</v>
      </c>
      <c r="AZ149" s="21">
        <f t="shared" si="118"/>
        <v>7184</v>
      </c>
      <c r="BA149" s="21">
        <f t="shared" si="118"/>
        <v>18693</v>
      </c>
      <c r="BB149" s="21">
        <f t="shared" si="118"/>
        <v>28811</v>
      </c>
      <c r="BC149" s="21">
        <f t="shared" si="118"/>
        <v>173629</v>
      </c>
      <c r="BD149" s="21">
        <f t="shared" si="118"/>
        <v>6550</v>
      </c>
      <c r="BE149" s="21">
        <f t="shared" si="118"/>
        <v>63908</v>
      </c>
      <c r="BF149" s="21">
        <f t="shared" si="118"/>
        <v>70458</v>
      </c>
      <c r="BG149" s="21">
        <f t="shared" si="118"/>
        <v>12294</v>
      </c>
      <c r="BH149" s="21">
        <f t="shared" si="118"/>
        <v>15873</v>
      </c>
      <c r="BI149" s="21">
        <f t="shared" si="118"/>
        <v>74466</v>
      </c>
      <c r="BJ149" s="21">
        <f t="shared" si="118"/>
        <v>22054</v>
      </c>
      <c r="BK149" s="21">
        <f t="shared" si="118"/>
        <v>124687</v>
      </c>
      <c r="BL149" s="21">
        <f t="shared" si="118"/>
        <v>138131</v>
      </c>
      <c r="BM149" s="21">
        <f t="shared" si="118"/>
        <v>21785</v>
      </c>
      <c r="BN149" s="21">
        <f t="shared" si="118"/>
        <v>36292</v>
      </c>
      <c r="BO149" s="21">
        <f t="shared" ref="BO149:CE149" si="119">BO5</f>
        <v>16860</v>
      </c>
      <c r="BP149" s="21">
        <f t="shared" si="119"/>
        <v>38796</v>
      </c>
      <c r="BQ149" s="21">
        <f t="shared" si="119"/>
        <v>9158</v>
      </c>
      <c r="BR149" s="21">
        <f t="shared" si="119"/>
        <v>39020</v>
      </c>
      <c r="BS149" s="21">
        <f t="shared" si="119"/>
        <v>3751</v>
      </c>
      <c r="BT149" s="21">
        <f t="shared" si="119"/>
        <v>141066</v>
      </c>
      <c r="BU149" s="21">
        <f t="shared" si="119"/>
        <v>32014</v>
      </c>
      <c r="BV149" s="21">
        <f t="shared" si="119"/>
        <v>35983</v>
      </c>
      <c r="BW149" s="21">
        <f t="shared" si="119"/>
        <v>209063</v>
      </c>
      <c r="BX149" s="21">
        <f t="shared" si="119"/>
        <v>20195</v>
      </c>
      <c r="BY149" s="21">
        <f t="shared" si="119"/>
        <v>52236</v>
      </c>
      <c r="BZ149" s="21">
        <f t="shared" si="119"/>
        <v>72431</v>
      </c>
      <c r="CA149" s="21">
        <f t="shared" si="119"/>
        <v>8987</v>
      </c>
      <c r="CB149" s="21">
        <f t="shared" si="119"/>
        <v>56368</v>
      </c>
      <c r="CC149" s="21">
        <f t="shared" si="119"/>
        <v>0</v>
      </c>
      <c r="CD149" s="21">
        <f t="shared" si="119"/>
        <v>1249863</v>
      </c>
      <c r="CE149" s="21">
        <f t="shared" si="119"/>
        <v>3296309</v>
      </c>
    </row>
    <row r="150" spans="1:83" ht="12" customHeight="1" thickTop="1">
      <c r="A150" s="84" t="s">
        <v>395</v>
      </c>
      <c r="B150" s="22">
        <f>B99</f>
        <v>12304</v>
      </c>
      <c r="C150" s="22">
        <f t="shared" ref="C150:BN150" si="120">C99</f>
        <v>5725</v>
      </c>
      <c r="D150" s="22">
        <f t="shared" si="120"/>
        <v>1373</v>
      </c>
      <c r="E150" s="22">
        <f t="shared" si="120"/>
        <v>19402</v>
      </c>
      <c r="F150" s="22">
        <f t="shared" si="120"/>
        <v>3652</v>
      </c>
      <c r="G150" s="22">
        <f t="shared" si="120"/>
        <v>29968</v>
      </c>
      <c r="H150" s="22">
        <f t="shared" si="120"/>
        <v>10646</v>
      </c>
      <c r="I150" s="22">
        <f t="shared" si="120"/>
        <v>2796</v>
      </c>
      <c r="J150" s="22">
        <f t="shared" si="120"/>
        <v>47062</v>
      </c>
      <c r="K150" s="22">
        <f t="shared" si="120"/>
        <v>21731</v>
      </c>
      <c r="L150" s="22">
        <f t="shared" si="120"/>
        <v>8317</v>
      </c>
      <c r="M150" s="22">
        <f t="shared" si="120"/>
        <v>29461</v>
      </c>
      <c r="N150" s="22">
        <f t="shared" si="120"/>
        <v>59509</v>
      </c>
      <c r="O150" s="22">
        <f t="shared" si="120"/>
        <v>12849</v>
      </c>
      <c r="P150" s="22">
        <f t="shared" si="120"/>
        <v>2340</v>
      </c>
      <c r="Q150" s="22">
        <f t="shared" si="120"/>
        <v>5892</v>
      </c>
      <c r="R150" s="22">
        <f t="shared" si="120"/>
        <v>4507</v>
      </c>
      <c r="S150" s="22">
        <f t="shared" si="120"/>
        <v>3837</v>
      </c>
      <c r="T150" s="22">
        <f t="shared" si="120"/>
        <v>3046</v>
      </c>
      <c r="U150" s="22">
        <f t="shared" si="120"/>
        <v>14120</v>
      </c>
      <c r="V150" s="22">
        <f t="shared" si="120"/>
        <v>3116</v>
      </c>
      <c r="W150" s="22">
        <f t="shared" si="120"/>
        <v>9147</v>
      </c>
      <c r="X150" s="22">
        <f t="shared" si="120"/>
        <v>3707</v>
      </c>
      <c r="Y150" s="22">
        <f t="shared" si="120"/>
        <v>17253</v>
      </c>
      <c r="Z150" s="22">
        <f t="shared" si="120"/>
        <v>11203</v>
      </c>
      <c r="AA150" s="22">
        <f t="shared" si="120"/>
        <v>5095</v>
      </c>
      <c r="AB150" s="22">
        <f t="shared" si="120"/>
        <v>11795</v>
      </c>
      <c r="AC150" s="22">
        <f t="shared" si="120"/>
        <v>11177</v>
      </c>
      <c r="AD150" s="22">
        <f t="shared" si="120"/>
        <v>14420</v>
      </c>
      <c r="AE150" s="22">
        <f t="shared" si="120"/>
        <v>27595</v>
      </c>
      <c r="AF150" s="22">
        <f t="shared" si="120"/>
        <v>8363</v>
      </c>
      <c r="AG150" s="22">
        <f t="shared" si="120"/>
        <v>9517</v>
      </c>
      <c r="AH150" s="22">
        <f t="shared" si="120"/>
        <v>10570</v>
      </c>
      <c r="AI150" s="22">
        <f t="shared" si="120"/>
        <v>10180</v>
      </c>
      <c r="AJ150" s="22">
        <f t="shared" si="120"/>
        <v>15519</v>
      </c>
      <c r="AK150" s="22">
        <f t="shared" si="120"/>
        <v>26564</v>
      </c>
      <c r="AL150" s="22">
        <f t="shared" si="120"/>
        <v>10715</v>
      </c>
      <c r="AM150" s="22">
        <f t="shared" si="120"/>
        <v>4121</v>
      </c>
      <c r="AN150" s="22">
        <f t="shared" si="120"/>
        <v>5270</v>
      </c>
      <c r="AO150" s="22">
        <f t="shared" si="120"/>
        <v>2674</v>
      </c>
      <c r="AP150" s="22">
        <f t="shared" si="120"/>
        <v>324101</v>
      </c>
      <c r="AQ150" s="22">
        <f t="shared" si="120"/>
        <v>62876</v>
      </c>
      <c r="AR150" s="22">
        <f t="shared" si="120"/>
        <v>9654</v>
      </c>
      <c r="AS150" s="22">
        <f t="shared" si="120"/>
        <v>72530</v>
      </c>
      <c r="AT150" s="22">
        <f t="shared" si="120"/>
        <v>34059</v>
      </c>
      <c r="AU150" s="22">
        <f t="shared" si="120"/>
        <v>477752</v>
      </c>
      <c r="AV150" s="22">
        <f t="shared" si="120"/>
        <v>19795</v>
      </c>
      <c r="AW150" s="22">
        <f t="shared" si="120"/>
        <v>145686</v>
      </c>
      <c r="AX150" s="22">
        <f t="shared" si="120"/>
        <v>165481</v>
      </c>
      <c r="AY150" s="22">
        <f t="shared" si="120"/>
        <v>49358</v>
      </c>
      <c r="AZ150" s="22">
        <f t="shared" si="120"/>
        <v>5465</v>
      </c>
      <c r="BA150" s="22">
        <f t="shared" si="120"/>
        <v>9967</v>
      </c>
      <c r="BB150" s="22">
        <f t="shared" si="120"/>
        <v>25334</v>
      </c>
      <c r="BC150" s="22">
        <f t="shared" si="120"/>
        <v>90124</v>
      </c>
      <c r="BD150" s="22">
        <f t="shared" si="120"/>
        <v>3854</v>
      </c>
      <c r="BE150" s="22">
        <f t="shared" si="120"/>
        <v>10464</v>
      </c>
      <c r="BF150" s="22">
        <f t="shared" si="120"/>
        <v>14318</v>
      </c>
      <c r="BG150" s="22">
        <f t="shared" si="120"/>
        <v>6863</v>
      </c>
      <c r="BH150" s="22">
        <f t="shared" si="120"/>
        <v>13805</v>
      </c>
      <c r="BI150" s="22">
        <f t="shared" si="120"/>
        <v>68291</v>
      </c>
      <c r="BJ150" s="22">
        <f t="shared" si="120"/>
        <v>17293</v>
      </c>
      <c r="BK150" s="22">
        <f t="shared" si="120"/>
        <v>106252</v>
      </c>
      <c r="BL150" s="22">
        <f t="shared" si="120"/>
        <v>130101</v>
      </c>
      <c r="BM150" s="22">
        <f t="shared" si="120"/>
        <v>16072</v>
      </c>
      <c r="BN150" s="22">
        <f t="shared" si="120"/>
        <v>31668</v>
      </c>
      <c r="BO150" s="22">
        <f t="shared" ref="BO150:CE150" si="121">BO99</f>
        <v>12014</v>
      </c>
      <c r="BP150" s="22">
        <f t="shared" si="121"/>
        <v>33804</v>
      </c>
      <c r="BQ150" s="22">
        <f t="shared" si="121"/>
        <v>6554</v>
      </c>
      <c r="BR150" s="22">
        <f t="shared" si="121"/>
        <v>26286</v>
      </c>
      <c r="BS150" s="22">
        <f t="shared" si="121"/>
        <v>2865</v>
      </c>
      <c r="BT150" s="22">
        <f t="shared" si="121"/>
        <v>113202</v>
      </c>
      <c r="BU150" s="22">
        <f t="shared" si="121"/>
        <v>20803</v>
      </c>
      <c r="BV150" s="22">
        <f t="shared" si="121"/>
        <v>20630</v>
      </c>
      <c r="BW150" s="22">
        <f t="shared" si="121"/>
        <v>154635</v>
      </c>
      <c r="BX150" s="22">
        <f t="shared" si="121"/>
        <v>18574</v>
      </c>
      <c r="BY150" s="22">
        <f t="shared" si="121"/>
        <v>27323</v>
      </c>
      <c r="BZ150" s="22">
        <f t="shared" si="121"/>
        <v>45897</v>
      </c>
      <c r="CA150" s="22">
        <f t="shared" si="121"/>
        <v>7599</v>
      </c>
      <c r="CB150" s="22">
        <f t="shared" si="121"/>
        <v>46209</v>
      </c>
      <c r="CC150" s="22">
        <f t="shared" si="121"/>
        <v>0</v>
      </c>
      <c r="CD150" s="22">
        <f t="shared" si="121"/>
        <v>889879</v>
      </c>
      <c r="CE150" s="22">
        <f t="shared" si="121"/>
        <v>1387033</v>
      </c>
    </row>
    <row r="151" spans="1:83" ht="12" customHeight="1">
      <c r="A151" s="85" t="s">
        <v>400</v>
      </c>
      <c r="B151" s="23">
        <f>B100</f>
        <v>122</v>
      </c>
      <c r="C151" s="23">
        <f t="shared" ref="C151:BN151" si="122">C100</f>
        <v>35</v>
      </c>
      <c r="D151" s="23">
        <f t="shared" si="122"/>
        <v>21</v>
      </c>
      <c r="E151" s="23">
        <f t="shared" si="122"/>
        <v>178</v>
      </c>
      <c r="F151" s="23">
        <f t="shared" si="122"/>
        <v>90</v>
      </c>
      <c r="G151" s="23">
        <f t="shared" si="122"/>
        <v>255</v>
      </c>
      <c r="H151" s="23">
        <f t="shared" si="122"/>
        <v>570</v>
      </c>
      <c r="I151" s="23">
        <f t="shared" si="122"/>
        <v>90</v>
      </c>
      <c r="J151" s="23">
        <f t="shared" si="122"/>
        <v>1005</v>
      </c>
      <c r="K151" s="23">
        <f t="shared" si="122"/>
        <v>3429</v>
      </c>
      <c r="L151" s="23">
        <f t="shared" si="122"/>
        <v>432</v>
      </c>
      <c r="M151" s="23">
        <f t="shared" si="122"/>
        <v>2655</v>
      </c>
      <c r="N151" s="23">
        <f t="shared" si="122"/>
        <v>6516</v>
      </c>
      <c r="O151" s="23">
        <f t="shared" si="122"/>
        <v>188</v>
      </c>
      <c r="P151" s="23">
        <f t="shared" si="122"/>
        <v>197</v>
      </c>
      <c r="Q151" s="23">
        <f t="shared" si="122"/>
        <v>803</v>
      </c>
      <c r="R151" s="23">
        <f t="shared" si="122"/>
        <v>777</v>
      </c>
      <c r="S151" s="23">
        <f t="shared" si="122"/>
        <v>680</v>
      </c>
      <c r="T151" s="23">
        <f t="shared" si="122"/>
        <v>174</v>
      </c>
      <c r="U151" s="23">
        <f t="shared" si="122"/>
        <v>1231</v>
      </c>
      <c r="V151" s="23">
        <f t="shared" si="122"/>
        <v>102</v>
      </c>
      <c r="W151" s="23">
        <f t="shared" si="122"/>
        <v>373</v>
      </c>
      <c r="X151" s="23">
        <f t="shared" si="122"/>
        <v>345</v>
      </c>
      <c r="Y151" s="23">
        <f t="shared" si="122"/>
        <v>670</v>
      </c>
      <c r="Z151" s="23">
        <f t="shared" si="122"/>
        <v>867</v>
      </c>
      <c r="AA151" s="23">
        <f t="shared" si="122"/>
        <v>166</v>
      </c>
      <c r="AB151" s="23">
        <f t="shared" si="122"/>
        <v>983</v>
      </c>
      <c r="AC151" s="23">
        <f t="shared" si="122"/>
        <v>1396</v>
      </c>
      <c r="AD151" s="23">
        <f t="shared" si="122"/>
        <v>1040</v>
      </c>
      <c r="AE151" s="23">
        <f t="shared" si="122"/>
        <v>1379</v>
      </c>
      <c r="AF151" s="23">
        <f t="shared" si="122"/>
        <v>379</v>
      </c>
      <c r="AG151" s="23">
        <f t="shared" si="122"/>
        <v>1007</v>
      </c>
      <c r="AH151" s="23">
        <f t="shared" si="122"/>
        <v>833</v>
      </c>
      <c r="AI151" s="23">
        <f t="shared" si="122"/>
        <v>817</v>
      </c>
      <c r="AJ151" s="23">
        <f t="shared" si="122"/>
        <v>3441</v>
      </c>
      <c r="AK151" s="23">
        <f t="shared" si="122"/>
        <v>511</v>
      </c>
      <c r="AL151" s="23">
        <f t="shared" si="122"/>
        <v>215</v>
      </c>
      <c r="AM151" s="23">
        <f t="shared" si="122"/>
        <v>163</v>
      </c>
      <c r="AN151" s="23">
        <f t="shared" si="122"/>
        <v>569</v>
      </c>
      <c r="AO151" s="23">
        <f t="shared" si="122"/>
        <v>73</v>
      </c>
      <c r="AP151" s="23">
        <f t="shared" si="122"/>
        <v>25895</v>
      </c>
      <c r="AQ151" s="23">
        <f t="shared" si="122"/>
        <v>777</v>
      </c>
      <c r="AR151" s="23">
        <f t="shared" si="122"/>
        <v>667</v>
      </c>
      <c r="AS151" s="23">
        <f t="shared" si="122"/>
        <v>1444</v>
      </c>
      <c r="AT151" s="23">
        <f t="shared" si="122"/>
        <v>1526</v>
      </c>
      <c r="AU151" s="23">
        <f t="shared" si="122"/>
        <v>29870</v>
      </c>
      <c r="AV151" s="23">
        <f t="shared" si="122"/>
        <v>3743</v>
      </c>
      <c r="AW151" s="23">
        <f t="shared" si="122"/>
        <v>25718</v>
      </c>
      <c r="AX151" s="23">
        <f t="shared" si="122"/>
        <v>29461</v>
      </c>
      <c r="AY151" s="23">
        <f t="shared" si="122"/>
        <v>4921</v>
      </c>
      <c r="AZ151" s="23">
        <f t="shared" si="122"/>
        <v>51</v>
      </c>
      <c r="BA151" s="23">
        <f t="shared" si="122"/>
        <v>104</v>
      </c>
      <c r="BB151" s="23">
        <f t="shared" si="122"/>
        <v>1791</v>
      </c>
      <c r="BC151" s="23">
        <f t="shared" si="122"/>
        <v>6867</v>
      </c>
      <c r="BD151" s="23">
        <f t="shared" si="122"/>
        <v>708</v>
      </c>
      <c r="BE151" s="23">
        <f t="shared" si="122"/>
        <v>2917</v>
      </c>
      <c r="BF151" s="23">
        <f t="shared" si="122"/>
        <v>3625</v>
      </c>
      <c r="BG151" s="23">
        <f t="shared" si="122"/>
        <v>828</v>
      </c>
      <c r="BH151" s="23">
        <f t="shared" si="122"/>
        <v>810</v>
      </c>
      <c r="BI151" s="23">
        <f t="shared" si="122"/>
        <v>4787</v>
      </c>
      <c r="BJ151" s="23">
        <f t="shared" si="122"/>
        <v>1039</v>
      </c>
      <c r="BK151" s="23">
        <f t="shared" si="122"/>
        <v>7464</v>
      </c>
      <c r="BL151" s="23">
        <f t="shared" si="122"/>
        <v>4862</v>
      </c>
      <c r="BM151" s="23">
        <f t="shared" si="122"/>
        <v>1349</v>
      </c>
      <c r="BN151" s="23">
        <f t="shared" si="122"/>
        <v>3231</v>
      </c>
      <c r="BO151" s="23">
        <f t="shared" ref="BO151:CE151" si="123">BO100</f>
        <v>755</v>
      </c>
      <c r="BP151" s="23">
        <f t="shared" si="123"/>
        <v>717</v>
      </c>
      <c r="BQ151" s="23">
        <f t="shared" si="123"/>
        <v>1190</v>
      </c>
      <c r="BR151" s="23">
        <f t="shared" si="123"/>
        <v>2299</v>
      </c>
      <c r="BS151" s="23">
        <f t="shared" si="123"/>
        <v>265</v>
      </c>
      <c r="BT151" s="23">
        <f t="shared" si="123"/>
        <v>3184</v>
      </c>
      <c r="BU151" s="23">
        <f t="shared" si="123"/>
        <v>578</v>
      </c>
      <c r="BV151" s="23">
        <f t="shared" si="123"/>
        <v>818</v>
      </c>
      <c r="BW151" s="23">
        <f t="shared" si="123"/>
        <v>4580</v>
      </c>
      <c r="BX151" s="23">
        <f t="shared" si="123"/>
        <v>2680</v>
      </c>
      <c r="BY151" s="23">
        <f t="shared" si="123"/>
        <v>1537</v>
      </c>
      <c r="BZ151" s="23">
        <f t="shared" si="123"/>
        <v>4217</v>
      </c>
      <c r="CA151" s="23">
        <f t="shared" si="123"/>
        <v>2322</v>
      </c>
      <c r="CB151" s="23">
        <f t="shared" si="123"/>
        <v>2030</v>
      </c>
      <c r="CC151" s="23">
        <f t="shared" si="123"/>
        <v>0</v>
      </c>
      <c r="CD151" s="23">
        <f t="shared" si="123"/>
        <v>75234</v>
      </c>
      <c r="CE151" s="23">
        <f t="shared" si="123"/>
        <v>105282</v>
      </c>
    </row>
    <row r="152" spans="1:83" ht="12" customHeight="1">
      <c r="A152" s="85" t="s">
        <v>401</v>
      </c>
      <c r="B152" s="23">
        <f>B110</f>
        <v>11393</v>
      </c>
      <c r="C152" s="23">
        <f t="shared" ref="C152:BN152" si="124">C110</f>
        <v>5281</v>
      </c>
      <c r="D152" s="23">
        <f t="shared" si="124"/>
        <v>1153</v>
      </c>
      <c r="E152" s="23">
        <f t="shared" si="124"/>
        <v>17827</v>
      </c>
      <c r="F152" s="23">
        <f t="shared" si="124"/>
        <v>2813</v>
      </c>
      <c r="G152" s="23">
        <f t="shared" si="124"/>
        <v>14977</v>
      </c>
      <c r="H152" s="23">
        <f t="shared" si="124"/>
        <v>7603</v>
      </c>
      <c r="I152" s="23">
        <f t="shared" si="124"/>
        <v>2157</v>
      </c>
      <c r="J152" s="23">
        <f t="shared" si="124"/>
        <v>27550</v>
      </c>
      <c r="K152" s="23">
        <f t="shared" si="124"/>
        <v>12495</v>
      </c>
      <c r="L152" s="23">
        <f t="shared" si="124"/>
        <v>5749</v>
      </c>
      <c r="M152" s="23">
        <f t="shared" si="124"/>
        <v>16699</v>
      </c>
      <c r="N152" s="23">
        <f t="shared" si="124"/>
        <v>34943</v>
      </c>
      <c r="O152" s="23">
        <f t="shared" si="124"/>
        <v>6313</v>
      </c>
      <c r="P152" s="23">
        <f t="shared" si="124"/>
        <v>854</v>
      </c>
      <c r="Q152" s="23">
        <f t="shared" si="124"/>
        <v>3981</v>
      </c>
      <c r="R152" s="23">
        <f t="shared" si="124"/>
        <v>2295</v>
      </c>
      <c r="S152" s="23">
        <f t="shared" si="124"/>
        <v>1928</v>
      </c>
      <c r="T152" s="23">
        <f t="shared" si="124"/>
        <v>2468</v>
      </c>
      <c r="U152" s="23">
        <f t="shared" si="124"/>
        <v>9452</v>
      </c>
      <c r="V152" s="23">
        <f t="shared" si="124"/>
        <v>2199</v>
      </c>
      <c r="W152" s="23">
        <f t="shared" si="124"/>
        <v>4778</v>
      </c>
      <c r="X152" s="23">
        <f t="shared" si="124"/>
        <v>2356</v>
      </c>
      <c r="Y152" s="23">
        <f t="shared" si="124"/>
        <v>12123</v>
      </c>
      <c r="Z152" s="23">
        <f t="shared" si="124"/>
        <v>5030</v>
      </c>
      <c r="AA152" s="23">
        <f t="shared" si="124"/>
        <v>2344</v>
      </c>
      <c r="AB152" s="23">
        <f t="shared" si="124"/>
        <v>4385</v>
      </c>
      <c r="AC152" s="23">
        <f t="shared" si="124"/>
        <v>6272</v>
      </c>
      <c r="AD152" s="23">
        <f t="shared" si="124"/>
        <v>10241</v>
      </c>
      <c r="AE152" s="23">
        <f t="shared" si="124"/>
        <v>23137</v>
      </c>
      <c r="AF152" s="23">
        <f t="shared" si="124"/>
        <v>6841</v>
      </c>
      <c r="AG152" s="23">
        <f t="shared" si="124"/>
        <v>5915</v>
      </c>
      <c r="AH152" s="23">
        <f t="shared" si="124"/>
        <v>4391</v>
      </c>
      <c r="AI152" s="23">
        <f t="shared" si="124"/>
        <v>4822</v>
      </c>
      <c r="AJ152" s="23">
        <f t="shared" si="124"/>
        <v>7463</v>
      </c>
      <c r="AK152" s="23">
        <f t="shared" si="124"/>
        <v>12257</v>
      </c>
      <c r="AL152" s="23">
        <f t="shared" si="124"/>
        <v>6183</v>
      </c>
      <c r="AM152" s="23">
        <f t="shared" si="124"/>
        <v>2482</v>
      </c>
      <c r="AN152" s="23">
        <f t="shared" si="124"/>
        <v>2988</v>
      </c>
      <c r="AO152" s="23">
        <f t="shared" si="124"/>
        <v>1760</v>
      </c>
      <c r="AP152" s="23">
        <f t="shared" si="124"/>
        <v>190201</v>
      </c>
      <c r="AQ152" s="23">
        <f t="shared" si="124"/>
        <v>55293</v>
      </c>
      <c r="AR152" s="23">
        <f t="shared" si="124"/>
        <v>5673</v>
      </c>
      <c r="AS152" s="23">
        <f t="shared" si="124"/>
        <v>60966</v>
      </c>
      <c r="AT152" s="23">
        <f t="shared" si="124"/>
        <v>15963</v>
      </c>
      <c r="AU152" s="23">
        <f t="shared" si="124"/>
        <v>294680</v>
      </c>
      <c r="AV152" s="23">
        <f t="shared" si="124"/>
        <v>7127</v>
      </c>
      <c r="AW152" s="23">
        <f t="shared" si="124"/>
        <v>76735</v>
      </c>
      <c r="AX152" s="23">
        <f t="shared" si="124"/>
        <v>83862</v>
      </c>
      <c r="AY152" s="23">
        <f t="shared" si="124"/>
        <v>36313</v>
      </c>
      <c r="AZ152" s="23">
        <f t="shared" si="124"/>
        <v>4365</v>
      </c>
      <c r="BA152" s="23">
        <f t="shared" si="124"/>
        <v>5575</v>
      </c>
      <c r="BB152" s="23">
        <f t="shared" si="124"/>
        <v>14366</v>
      </c>
      <c r="BC152" s="23">
        <f t="shared" si="124"/>
        <v>60619</v>
      </c>
      <c r="BD152" s="23">
        <f t="shared" si="124"/>
        <v>2193</v>
      </c>
      <c r="BE152" s="23">
        <f t="shared" si="124"/>
        <v>4965</v>
      </c>
      <c r="BF152" s="23">
        <f t="shared" si="124"/>
        <v>7158</v>
      </c>
      <c r="BG152" s="23">
        <f t="shared" si="124"/>
        <v>2573</v>
      </c>
      <c r="BH152" s="23">
        <f t="shared" si="124"/>
        <v>2357</v>
      </c>
      <c r="BI152" s="23">
        <f t="shared" si="124"/>
        <v>21930</v>
      </c>
      <c r="BJ152" s="23">
        <f t="shared" si="124"/>
        <v>6435</v>
      </c>
      <c r="BK152" s="23">
        <f t="shared" si="124"/>
        <v>33295</v>
      </c>
      <c r="BL152" s="23">
        <f t="shared" si="124"/>
        <v>78095</v>
      </c>
      <c r="BM152" s="23">
        <f t="shared" si="124"/>
        <v>11565</v>
      </c>
      <c r="BN152" s="23">
        <f t="shared" si="124"/>
        <v>8485</v>
      </c>
      <c r="BO152" s="23">
        <f t="shared" ref="BO152:CE152" si="125">BO110</f>
        <v>3117</v>
      </c>
      <c r="BP152" s="23">
        <f t="shared" si="125"/>
        <v>2033</v>
      </c>
      <c r="BQ152" s="23">
        <f t="shared" si="125"/>
        <v>2502</v>
      </c>
      <c r="BR152" s="23">
        <f t="shared" si="125"/>
        <v>14935</v>
      </c>
      <c r="BS152" s="23">
        <f t="shared" si="125"/>
        <v>1201</v>
      </c>
      <c r="BT152" s="23">
        <f t="shared" si="125"/>
        <v>81207</v>
      </c>
      <c r="BU152" s="23">
        <f t="shared" si="125"/>
        <v>11185</v>
      </c>
      <c r="BV152" s="23">
        <f t="shared" si="125"/>
        <v>12668</v>
      </c>
      <c r="BW152" s="23">
        <f t="shared" si="125"/>
        <v>105060</v>
      </c>
      <c r="BX152" s="23">
        <f t="shared" si="125"/>
        <v>7143</v>
      </c>
      <c r="BY152" s="23">
        <f t="shared" si="125"/>
        <v>9045</v>
      </c>
      <c r="BZ152" s="23">
        <f t="shared" si="125"/>
        <v>16188</v>
      </c>
      <c r="CA152" s="23">
        <f t="shared" si="125"/>
        <v>2142</v>
      </c>
      <c r="CB152" s="23">
        <f t="shared" si="125"/>
        <v>34559</v>
      </c>
      <c r="CC152" s="23">
        <f t="shared" si="125"/>
        <v>0</v>
      </c>
      <c r="CD152" s="23">
        <f t="shared" si="125"/>
        <v>464816</v>
      </c>
      <c r="CE152" s="23">
        <f t="shared" si="125"/>
        <v>777323</v>
      </c>
    </row>
    <row r="153" spans="1:83" ht="12" customHeight="1">
      <c r="A153" s="85" t="s">
        <v>402</v>
      </c>
      <c r="B153" s="23">
        <f>B128</f>
        <v>771</v>
      </c>
      <c r="C153" s="23">
        <f t="shared" ref="C153:BN153" si="126">C128</f>
        <v>398</v>
      </c>
      <c r="D153" s="23">
        <f t="shared" si="126"/>
        <v>190</v>
      </c>
      <c r="E153" s="23">
        <f t="shared" si="126"/>
        <v>1359</v>
      </c>
      <c r="F153" s="23">
        <f t="shared" si="126"/>
        <v>741</v>
      </c>
      <c r="G153" s="23">
        <f t="shared" si="126"/>
        <v>14483</v>
      </c>
      <c r="H153" s="23">
        <f t="shared" si="126"/>
        <v>2288</v>
      </c>
      <c r="I153" s="23">
        <f t="shared" si="126"/>
        <v>513</v>
      </c>
      <c r="J153" s="23">
        <f t="shared" si="126"/>
        <v>18025</v>
      </c>
      <c r="K153" s="23">
        <f t="shared" si="126"/>
        <v>5611</v>
      </c>
      <c r="L153" s="23">
        <f t="shared" si="126"/>
        <v>1885</v>
      </c>
      <c r="M153" s="23">
        <f t="shared" si="126"/>
        <v>9840</v>
      </c>
      <c r="N153" s="23">
        <f t="shared" si="126"/>
        <v>17336</v>
      </c>
      <c r="O153" s="23">
        <f t="shared" si="126"/>
        <v>6233</v>
      </c>
      <c r="P153" s="23">
        <f t="shared" si="126"/>
        <v>1255</v>
      </c>
      <c r="Q153" s="23">
        <f t="shared" si="126"/>
        <v>1047</v>
      </c>
      <c r="R153" s="23">
        <f t="shared" si="126"/>
        <v>1410</v>
      </c>
      <c r="S153" s="23">
        <f t="shared" si="126"/>
        <v>1193</v>
      </c>
      <c r="T153" s="23">
        <f t="shared" si="126"/>
        <v>385</v>
      </c>
      <c r="U153" s="23">
        <f t="shared" si="126"/>
        <v>3065</v>
      </c>
      <c r="V153" s="23">
        <f t="shared" si="126"/>
        <v>793</v>
      </c>
      <c r="W153" s="23">
        <f t="shared" si="126"/>
        <v>3878</v>
      </c>
      <c r="X153" s="23">
        <f t="shared" si="126"/>
        <v>793</v>
      </c>
      <c r="Y153" s="23">
        <f t="shared" si="126"/>
        <v>4311</v>
      </c>
      <c r="Z153" s="23">
        <f t="shared" si="126"/>
        <v>4916</v>
      </c>
      <c r="AA153" s="23">
        <f t="shared" si="126"/>
        <v>2489</v>
      </c>
      <c r="AB153" s="23">
        <f t="shared" si="126"/>
        <v>6175</v>
      </c>
      <c r="AC153" s="23">
        <f t="shared" si="126"/>
        <v>3149</v>
      </c>
      <c r="AD153" s="23">
        <f t="shared" si="126"/>
        <v>3018</v>
      </c>
      <c r="AE153" s="23">
        <f t="shared" si="126"/>
        <v>2761</v>
      </c>
      <c r="AF153" s="23">
        <f t="shared" si="126"/>
        <v>1041</v>
      </c>
      <c r="AG153" s="23">
        <f t="shared" si="126"/>
        <v>2422</v>
      </c>
      <c r="AH153" s="23">
        <f t="shared" si="126"/>
        <v>5212</v>
      </c>
      <c r="AI153" s="23">
        <f t="shared" si="126"/>
        <v>4394</v>
      </c>
      <c r="AJ153" s="23">
        <f t="shared" si="126"/>
        <v>4313</v>
      </c>
      <c r="AK153" s="23">
        <f t="shared" si="126"/>
        <v>12900</v>
      </c>
      <c r="AL153" s="23">
        <f t="shared" si="126"/>
        <v>4158</v>
      </c>
      <c r="AM153" s="23">
        <f t="shared" si="126"/>
        <v>1391</v>
      </c>
      <c r="AN153" s="23">
        <f t="shared" si="126"/>
        <v>1616</v>
      </c>
      <c r="AO153" s="23">
        <f t="shared" si="126"/>
        <v>809</v>
      </c>
      <c r="AP153" s="23">
        <f t="shared" si="126"/>
        <v>102463</v>
      </c>
      <c r="AQ153" s="23">
        <f t="shared" si="126"/>
        <v>6275</v>
      </c>
      <c r="AR153" s="23">
        <f t="shared" si="126"/>
        <v>3121</v>
      </c>
      <c r="AS153" s="23">
        <f t="shared" si="126"/>
        <v>9396</v>
      </c>
      <c r="AT153" s="23">
        <f t="shared" si="126"/>
        <v>15619</v>
      </c>
      <c r="AU153" s="23">
        <f t="shared" si="126"/>
        <v>145503</v>
      </c>
      <c r="AV153" s="23">
        <f t="shared" si="126"/>
        <v>8398</v>
      </c>
      <c r="AW153" s="23">
        <f t="shared" si="126"/>
        <v>38838</v>
      </c>
      <c r="AX153" s="23">
        <f t="shared" si="126"/>
        <v>47236</v>
      </c>
      <c r="AY153" s="23">
        <f t="shared" si="126"/>
        <v>6931</v>
      </c>
      <c r="AZ153" s="23">
        <f t="shared" si="126"/>
        <v>997</v>
      </c>
      <c r="BA153" s="23">
        <f t="shared" si="126"/>
        <v>3946</v>
      </c>
      <c r="BB153" s="23">
        <f t="shared" si="126"/>
        <v>8117</v>
      </c>
      <c r="BC153" s="23">
        <f t="shared" si="126"/>
        <v>19991</v>
      </c>
      <c r="BD153" s="23">
        <f t="shared" si="126"/>
        <v>775</v>
      </c>
      <c r="BE153" s="23">
        <f t="shared" si="126"/>
        <v>2047</v>
      </c>
      <c r="BF153" s="23">
        <f t="shared" si="126"/>
        <v>2822</v>
      </c>
      <c r="BG153" s="23">
        <f t="shared" si="126"/>
        <v>3356</v>
      </c>
      <c r="BH153" s="23">
        <f t="shared" si="126"/>
        <v>8508</v>
      </c>
      <c r="BI153" s="23">
        <f t="shared" si="126"/>
        <v>40230</v>
      </c>
      <c r="BJ153" s="23">
        <f t="shared" si="126"/>
        <v>9104</v>
      </c>
      <c r="BK153" s="23">
        <f t="shared" si="126"/>
        <v>61198</v>
      </c>
      <c r="BL153" s="23">
        <f t="shared" si="126"/>
        <v>43196</v>
      </c>
      <c r="BM153" s="23">
        <f t="shared" si="126"/>
        <v>2678</v>
      </c>
      <c r="BN153" s="23">
        <f t="shared" si="126"/>
        <v>17577</v>
      </c>
      <c r="BO153" s="23">
        <f t="shared" ref="BO153:CE153" si="127">BO128</f>
        <v>7891</v>
      </c>
      <c r="BP153" s="23">
        <f t="shared" si="127"/>
        <v>30460</v>
      </c>
      <c r="BQ153" s="23">
        <f t="shared" si="127"/>
        <v>2721</v>
      </c>
      <c r="BR153" s="23">
        <f t="shared" si="127"/>
        <v>6463</v>
      </c>
      <c r="BS153" s="23">
        <f t="shared" si="127"/>
        <v>1283</v>
      </c>
      <c r="BT153" s="23">
        <f t="shared" si="127"/>
        <v>25239</v>
      </c>
      <c r="BU153" s="23">
        <f t="shared" si="127"/>
        <v>6530</v>
      </c>
      <c r="BV153" s="23">
        <f t="shared" si="127"/>
        <v>4824</v>
      </c>
      <c r="BW153" s="23">
        <f t="shared" si="127"/>
        <v>36593</v>
      </c>
      <c r="BX153" s="23">
        <f t="shared" si="127"/>
        <v>7811</v>
      </c>
      <c r="BY153" s="23">
        <f t="shared" si="127"/>
        <v>2667</v>
      </c>
      <c r="BZ153" s="23">
        <f t="shared" si="127"/>
        <v>10478</v>
      </c>
      <c r="CA153" s="23">
        <f t="shared" si="127"/>
        <v>2315</v>
      </c>
      <c r="CB153" s="23">
        <f t="shared" si="127"/>
        <v>7483</v>
      </c>
      <c r="CC153" s="23">
        <f t="shared" si="127"/>
        <v>0</v>
      </c>
      <c r="CD153" s="23">
        <f t="shared" si="127"/>
        <v>300385</v>
      </c>
      <c r="CE153" s="23">
        <f t="shared" si="127"/>
        <v>447247</v>
      </c>
    </row>
    <row r="154" spans="1:83" ht="12" customHeight="1">
      <c r="A154" s="85" t="s">
        <v>403</v>
      </c>
      <c r="B154" s="23">
        <f>B139</f>
        <v>18</v>
      </c>
      <c r="C154" s="23">
        <f t="shared" ref="C154:BN154" si="128">C139</f>
        <v>11</v>
      </c>
      <c r="D154" s="23">
        <f t="shared" si="128"/>
        <v>9</v>
      </c>
      <c r="E154" s="23">
        <f t="shared" si="128"/>
        <v>38</v>
      </c>
      <c r="F154" s="23">
        <f t="shared" si="128"/>
        <v>8</v>
      </c>
      <c r="G154" s="23">
        <f t="shared" si="128"/>
        <v>253</v>
      </c>
      <c r="H154" s="23">
        <f t="shared" si="128"/>
        <v>185</v>
      </c>
      <c r="I154" s="23">
        <f t="shared" si="128"/>
        <v>36</v>
      </c>
      <c r="J154" s="23">
        <f t="shared" si="128"/>
        <v>482</v>
      </c>
      <c r="K154" s="23">
        <f t="shared" si="128"/>
        <v>196</v>
      </c>
      <c r="L154" s="23">
        <f t="shared" si="128"/>
        <v>251</v>
      </c>
      <c r="M154" s="23">
        <f t="shared" si="128"/>
        <v>267</v>
      </c>
      <c r="N154" s="23">
        <f t="shared" si="128"/>
        <v>714</v>
      </c>
      <c r="O154" s="23">
        <f t="shared" si="128"/>
        <v>115</v>
      </c>
      <c r="P154" s="23">
        <f t="shared" si="128"/>
        <v>34</v>
      </c>
      <c r="Q154" s="23">
        <f t="shared" si="128"/>
        <v>61</v>
      </c>
      <c r="R154" s="23">
        <f t="shared" si="128"/>
        <v>25</v>
      </c>
      <c r="S154" s="23">
        <f t="shared" si="128"/>
        <v>36</v>
      </c>
      <c r="T154" s="23">
        <f t="shared" si="128"/>
        <v>19</v>
      </c>
      <c r="U154" s="23">
        <f t="shared" si="128"/>
        <v>372</v>
      </c>
      <c r="V154" s="23">
        <f t="shared" si="128"/>
        <v>22</v>
      </c>
      <c r="W154" s="23">
        <f t="shared" si="128"/>
        <v>118</v>
      </c>
      <c r="X154" s="23">
        <f t="shared" si="128"/>
        <v>213</v>
      </c>
      <c r="Y154" s="23">
        <f t="shared" si="128"/>
        <v>149</v>
      </c>
      <c r="Z154" s="23">
        <f t="shared" si="128"/>
        <v>390</v>
      </c>
      <c r="AA154" s="23">
        <f t="shared" si="128"/>
        <v>96</v>
      </c>
      <c r="AB154" s="23">
        <f t="shared" si="128"/>
        <v>252</v>
      </c>
      <c r="AC154" s="23">
        <f t="shared" si="128"/>
        <v>360</v>
      </c>
      <c r="AD154" s="23">
        <f t="shared" si="128"/>
        <v>121</v>
      </c>
      <c r="AE154" s="23">
        <f t="shared" si="128"/>
        <v>318</v>
      </c>
      <c r="AF154" s="23">
        <f t="shared" si="128"/>
        <v>102</v>
      </c>
      <c r="AG154" s="23">
        <f t="shared" si="128"/>
        <v>173</v>
      </c>
      <c r="AH154" s="23">
        <f t="shared" si="128"/>
        <v>134</v>
      </c>
      <c r="AI154" s="23">
        <f t="shared" si="128"/>
        <v>147</v>
      </c>
      <c r="AJ154" s="23">
        <f t="shared" si="128"/>
        <v>302</v>
      </c>
      <c r="AK154" s="23">
        <f t="shared" si="128"/>
        <v>896</v>
      </c>
      <c r="AL154" s="23">
        <f t="shared" si="128"/>
        <v>159</v>
      </c>
      <c r="AM154" s="23">
        <f t="shared" si="128"/>
        <v>85</v>
      </c>
      <c r="AN154" s="23">
        <f t="shared" si="128"/>
        <v>97</v>
      </c>
      <c r="AO154" s="23">
        <f t="shared" si="128"/>
        <v>32</v>
      </c>
      <c r="AP154" s="23">
        <f t="shared" si="128"/>
        <v>5542</v>
      </c>
      <c r="AQ154" s="23">
        <f t="shared" si="128"/>
        <v>531</v>
      </c>
      <c r="AR154" s="23">
        <f t="shared" si="128"/>
        <v>193</v>
      </c>
      <c r="AS154" s="23">
        <f t="shared" si="128"/>
        <v>724</v>
      </c>
      <c r="AT154" s="23">
        <f t="shared" si="128"/>
        <v>951</v>
      </c>
      <c r="AU154" s="23">
        <f t="shared" si="128"/>
        <v>7699</v>
      </c>
      <c r="AV154" s="23">
        <f t="shared" si="128"/>
        <v>527</v>
      </c>
      <c r="AW154" s="23">
        <f t="shared" si="128"/>
        <v>4395</v>
      </c>
      <c r="AX154" s="23">
        <f t="shared" si="128"/>
        <v>4922</v>
      </c>
      <c r="AY154" s="23">
        <f t="shared" si="128"/>
        <v>1193</v>
      </c>
      <c r="AZ154" s="23">
        <f t="shared" si="128"/>
        <v>52</v>
      </c>
      <c r="BA154" s="23">
        <f t="shared" si="128"/>
        <v>342</v>
      </c>
      <c r="BB154" s="23">
        <f t="shared" si="128"/>
        <v>1060</v>
      </c>
      <c r="BC154" s="23">
        <f t="shared" si="128"/>
        <v>2647</v>
      </c>
      <c r="BD154" s="23">
        <f t="shared" si="128"/>
        <v>178</v>
      </c>
      <c r="BE154" s="23">
        <f t="shared" si="128"/>
        <v>535</v>
      </c>
      <c r="BF154" s="23">
        <f t="shared" si="128"/>
        <v>713</v>
      </c>
      <c r="BG154" s="23">
        <f t="shared" si="128"/>
        <v>106</v>
      </c>
      <c r="BH154" s="23">
        <f t="shared" si="128"/>
        <v>2130</v>
      </c>
      <c r="BI154" s="23">
        <f t="shared" si="128"/>
        <v>1344</v>
      </c>
      <c r="BJ154" s="23">
        <f t="shared" si="128"/>
        <v>715</v>
      </c>
      <c r="BK154" s="23">
        <f t="shared" si="128"/>
        <v>4295</v>
      </c>
      <c r="BL154" s="23">
        <f t="shared" si="128"/>
        <v>3948</v>
      </c>
      <c r="BM154" s="23">
        <f t="shared" si="128"/>
        <v>480</v>
      </c>
      <c r="BN154" s="23">
        <f t="shared" si="128"/>
        <v>2375</v>
      </c>
      <c r="BO154" s="23">
        <f t="shared" ref="BO154:CE154" si="129">BO139</f>
        <v>251</v>
      </c>
      <c r="BP154" s="23">
        <f t="shared" si="129"/>
        <v>594</v>
      </c>
      <c r="BQ154" s="23">
        <f t="shared" si="129"/>
        <v>141</v>
      </c>
      <c r="BR154" s="23">
        <f t="shared" si="129"/>
        <v>2589</v>
      </c>
      <c r="BS154" s="23">
        <f t="shared" si="129"/>
        <v>116</v>
      </c>
      <c r="BT154" s="23">
        <f t="shared" si="129"/>
        <v>3572</v>
      </c>
      <c r="BU154" s="23">
        <f t="shared" si="129"/>
        <v>2510</v>
      </c>
      <c r="BV154" s="23">
        <f t="shared" si="129"/>
        <v>2320</v>
      </c>
      <c r="BW154" s="23">
        <f t="shared" si="129"/>
        <v>8402</v>
      </c>
      <c r="BX154" s="23">
        <f t="shared" si="129"/>
        <v>940</v>
      </c>
      <c r="BY154" s="23">
        <f t="shared" si="129"/>
        <v>14074</v>
      </c>
      <c r="BZ154" s="23">
        <f t="shared" si="129"/>
        <v>15014</v>
      </c>
      <c r="CA154" s="23">
        <f t="shared" si="129"/>
        <v>820</v>
      </c>
      <c r="CB154" s="23">
        <f t="shared" si="129"/>
        <v>2137</v>
      </c>
      <c r="CC154" s="23">
        <f t="shared" si="129"/>
        <v>0</v>
      </c>
      <c r="CD154" s="23">
        <f t="shared" si="129"/>
        <v>49444</v>
      </c>
      <c r="CE154" s="23">
        <f t="shared" si="129"/>
        <v>57181</v>
      </c>
    </row>
    <row r="155" spans="1:83" ht="12" customHeight="1">
      <c r="A155" s="86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</row>
    <row r="156" spans="1:83" ht="12" customHeight="1">
      <c r="A156" s="87" t="s">
        <v>404</v>
      </c>
      <c r="B156" s="25">
        <f>SUM(B157:B160)</f>
        <v>1</v>
      </c>
      <c r="C156" s="25">
        <f t="shared" ref="C156:BN156" si="130">SUM(C157:C160)</f>
        <v>1</v>
      </c>
      <c r="D156" s="25">
        <f t="shared" si="130"/>
        <v>0.99999999999999989</v>
      </c>
      <c r="E156" s="25">
        <f t="shared" si="130"/>
        <v>1</v>
      </c>
      <c r="F156" s="25">
        <f t="shared" si="130"/>
        <v>0.99999999999999989</v>
      </c>
      <c r="G156" s="25">
        <f t="shared" si="130"/>
        <v>1.0000000000000002</v>
      </c>
      <c r="H156" s="25">
        <f t="shared" si="130"/>
        <v>1</v>
      </c>
      <c r="I156" s="25">
        <f t="shared" si="130"/>
        <v>1</v>
      </c>
      <c r="J156" s="25">
        <f t="shared" si="130"/>
        <v>0.99999999999999989</v>
      </c>
      <c r="K156" s="25">
        <f t="shared" si="130"/>
        <v>1</v>
      </c>
      <c r="L156" s="25">
        <f t="shared" si="130"/>
        <v>1</v>
      </c>
      <c r="M156" s="25">
        <f t="shared" si="130"/>
        <v>0.99999999999999989</v>
      </c>
      <c r="N156" s="25">
        <f t="shared" si="130"/>
        <v>1</v>
      </c>
      <c r="O156" s="25">
        <f t="shared" si="130"/>
        <v>1.0000000000000002</v>
      </c>
      <c r="P156" s="25">
        <f t="shared" si="130"/>
        <v>0.99999999999999989</v>
      </c>
      <c r="Q156" s="25">
        <f t="shared" si="130"/>
        <v>1</v>
      </c>
      <c r="R156" s="25">
        <f t="shared" si="130"/>
        <v>1</v>
      </c>
      <c r="S156" s="25">
        <f t="shared" si="130"/>
        <v>1</v>
      </c>
      <c r="T156" s="25">
        <f t="shared" si="130"/>
        <v>1</v>
      </c>
      <c r="U156" s="25">
        <f t="shared" si="130"/>
        <v>1</v>
      </c>
      <c r="V156" s="25">
        <f t="shared" si="130"/>
        <v>1</v>
      </c>
      <c r="W156" s="25">
        <f t="shared" si="130"/>
        <v>1</v>
      </c>
      <c r="X156" s="25">
        <f t="shared" si="130"/>
        <v>0.99999999999999989</v>
      </c>
      <c r="Y156" s="25">
        <f t="shared" si="130"/>
        <v>1</v>
      </c>
      <c r="Z156" s="25">
        <f t="shared" si="130"/>
        <v>1</v>
      </c>
      <c r="AA156" s="25">
        <f t="shared" si="130"/>
        <v>1</v>
      </c>
      <c r="AB156" s="25">
        <f t="shared" si="130"/>
        <v>1</v>
      </c>
      <c r="AC156" s="25">
        <f t="shared" si="130"/>
        <v>0.99999999999999978</v>
      </c>
      <c r="AD156" s="25">
        <f t="shared" si="130"/>
        <v>0.99999999999999989</v>
      </c>
      <c r="AE156" s="25">
        <f t="shared" si="130"/>
        <v>1</v>
      </c>
      <c r="AF156" s="25">
        <f t="shared" si="130"/>
        <v>0.99999999999999989</v>
      </c>
      <c r="AG156" s="25">
        <f t="shared" si="130"/>
        <v>1</v>
      </c>
      <c r="AH156" s="25">
        <f t="shared" si="130"/>
        <v>1</v>
      </c>
      <c r="AI156" s="25">
        <f t="shared" si="130"/>
        <v>1</v>
      </c>
      <c r="AJ156" s="25">
        <f t="shared" si="130"/>
        <v>0.99999999999999989</v>
      </c>
      <c r="AK156" s="25">
        <f t="shared" si="130"/>
        <v>1</v>
      </c>
      <c r="AL156" s="25">
        <f t="shared" si="130"/>
        <v>1</v>
      </c>
      <c r="AM156" s="25">
        <f t="shared" si="130"/>
        <v>1</v>
      </c>
      <c r="AN156" s="25">
        <f t="shared" si="130"/>
        <v>1</v>
      </c>
      <c r="AO156" s="25">
        <f t="shared" si="130"/>
        <v>0.99999999999999989</v>
      </c>
      <c r="AP156" s="25">
        <f t="shared" si="130"/>
        <v>1</v>
      </c>
      <c r="AQ156" s="25">
        <f t="shared" si="130"/>
        <v>1</v>
      </c>
      <c r="AR156" s="25">
        <f t="shared" si="130"/>
        <v>1</v>
      </c>
      <c r="AS156" s="25">
        <f t="shared" si="130"/>
        <v>1</v>
      </c>
      <c r="AT156" s="25">
        <f t="shared" si="130"/>
        <v>1</v>
      </c>
      <c r="AU156" s="25">
        <f t="shared" si="130"/>
        <v>1</v>
      </c>
      <c r="AV156" s="25">
        <f t="shared" si="130"/>
        <v>1</v>
      </c>
      <c r="AW156" s="25">
        <f t="shared" si="130"/>
        <v>1</v>
      </c>
      <c r="AX156" s="25">
        <f t="shared" si="130"/>
        <v>1</v>
      </c>
      <c r="AY156" s="25">
        <f t="shared" si="130"/>
        <v>1</v>
      </c>
      <c r="AZ156" s="25">
        <f t="shared" si="130"/>
        <v>1</v>
      </c>
      <c r="BA156" s="25">
        <f t="shared" si="130"/>
        <v>1</v>
      </c>
      <c r="BB156" s="25">
        <f t="shared" si="130"/>
        <v>1</v>
      </c>
      <c r="BC156" s="25">
        <f t="shared" si="130"/>
        <v>1</v>
      </c>
      <c r="BD156" s="25">
        <f t="shared" si="130"/>
        <v>1</v>
      </c>
      <c r="BE156" s="25">
        <f t="shared" si="130"/>
        <v>1</v>
      </c>
      <c r="BF156" s="25">
        <f t="shared" si="130"/>
        <v>1</v>
      </c>
      <c r="BG156" s="25">
        <f t="shared" si="130"/>
        <v>1</v>
      </c>
      <c r="BH156" s="25">
        <f t="shared" si="130"/>
        <v>0.99999999999999989</v>
      </c>
      <c r="BI156" s="25">
        <f t="shared" si="130"/>
        <v>1</v>
      </c>
      <c r="BJ156" s="25">
        <f t="shared" si="130"/>
        <v>0.99999999999999989</v>
      </c>
      <c r="BK156" s="25">
        <f t="shared" si="130"/>
        <v>1</v>
      </c>
      <c r="BL156" s="25">
        <f t="shared" si="130"/>
        <v>0.99999999999999989</v>
      </c>
      <c r="BM156" s="25">
        <f t="shared" si="130"/>
        <v>1.0000000000000002</v>
      </c>
      <c r="BN156" s="25">
        <f t="shared" si="130"/>
        <v>1</v>
      </c>
      <c r="BO156" s="25">
        <f t="shared" ref="BO156:CE156" si="131">SUM(BO157:BO160)</f>
        <v>0.99999999999999989</v>
      </c>
      <c r="BP156" s="25">
        <f t="shared" si="131"/>
        <v>0.99999999999999989</v>
      </c>
      <c r="BQ156" s="25">
        <f t="shared" si="131"/>
        <v>1</v>
      </c>
      <c r="BR156" s="25">
        <f t="shared" si="131"/>
        <v>0.99999999999999989</v>
      </c>
      <c r="BS156" s="25">
        <f t="shared" si="131"/>
        <v>1</v>
      </c>
      <c r="BT156" s="25">
        <f t="shared" si="131"/>
        <v>1</v>
      </c>
      <c r="BU156" s="25">
        <f t="shared" si="131"/>
        <v>1</v>
      </c>
      <c r="BV156" s="25">
        <f t="shared" si="131"/>
        <v>1</v>
      </c>
      <c r="BW156" s="25">
        <f t="shared" si="131"/>
        <v>0.99999999999999989</v>
      </c>
      <c r="BX156" s="25">
        <f t="shared" si="131"/>
        <v>1</v>
      </c>
      <c r="BY156" s="25">
        <f t="shared" si="131"/>
        <v>1</v>
      </c>
      <c r="BZ156" s="25">
        <f t="shared" si="131"/>
        <v>1</v>
      </c>
      <c r="CA156" s="25">
        <f t="shared" si="131"/>
        <v>1</v>
      </c>
      <c r="CB156" s="25">
        <f t="shared" si="131"/>
        <v>0.99999999999999989</v>
      </c>
      <c r="CC156" s="25">
        <f t="shared" si="131"/>
        <v>0</v>
      </c>
      <c r="CD156" s="25">
        <f t="shared" si="131"/>
        <v>0.99999999999999989</v>
      </c>
      <c r="CE156" s="25">
        <f t="shared" si="131"/>
        <v>1</v>
      </c>
    </row>
    <row r="157" spans="1:83" ht="12" customHeight="1">
      <c r="A157" s="54" t="s">
        <v>400</v>
      </c>
      <c r="B157" s="26">
        <f>B101</f>
        <v>9.9154746423927177E-3</v>
      </c>
      <c r="C157" s="26">
        <f t="shared" ref="C157:BN157" si="132">C101</f>
        <v>6.1135371179039302E-3</v>
      </c>
      <c r="D157" s="26">
        <f t="shared" si="132"/>
        <v>1.529497450837582E-2</v>
      </c>
      <c r="E157" s="26">
        <f t="shared" si="132"/>
        <v>9.1743119266055051E-3</v>
      </c>
      <c r="F157" s="26">
        <f t="shared" si="132"/>
        <v>2.4644030668127054E-2</v>
      </c>
      <c r="G157" s="26">
        <f t="shared" si="132"/>
        <v>8.5090763481046449E-3</v>
      </c>
      <c r="H157" s="26">
        <f t="shared" si="132"/>
        <v>5.3541236145031E-2</v>
      </c>
      <c r="I157" s="26">
        <f t="shared" si="132"/>
        <v>3.2188841201716736E-2</v>
      </c>
      <c r="J157" s="26">
        <f t="shared" si="132"/>
        <v>2.1354808550422846E-2</v>
      </c>
      <c r="K157" s="26">
        <f t="shared" si="132"/>
        <v>0.1577930145874557</v>
      </c>
      <c r="L157" s="26">
        <f t="shared" si="132"/>
        <v>5.1941805939641698E-2</v>
      </c>
      <c r="M157" s="26">
        <f t="shared" si="132"/>
        <v>9.0119140558704722E-2</v>
      </c>
      <c r="N157" s="26">
        <f t="shared" si="132"/>
        <v>0.10949604261540272</v>
      </c>
      <c r="O157" s="26">
        <f t="shared" si="132"/>
        <v>1.4631488831815705E-2</v>
      </c>
      <c r="P157" s="26">
        <f t="shared" si="132"/>
        <v>8.4188034188034194E-2</v>
      </c>
      <c r="Q157" s="26">
        <f t="shared" si="132"/>
        <v>0.13628649015614391</v>
      </c>
      <c r="R157" s="26">
        <f t="shared" si="132"/>
        <v>0.17239849123585532</v>
      </c>
      <c r="S157" s="26">
        <f t="shared" si="132"/>
        <v>0.17722178785509513</v>
      </c>
      <c r="T157" s="26">
        <f t="shared" si="132"/>
        <v>5.7124097176625081E-2</v>
      </c>
      <c r="U157" s="26">
        <f t="shared" si="132"/>
        <v>8.7181303116147316E-2</v>
      </c>
      <c r="V157" s="26">
        <f t="shared" si="132"/>
        <v>3.2734274711168167E-2</v>
      </c>
      <c r="W157" s="26">
        <f t="shared" si="132"/>
        <v>4.0778397288728542E-2</v>
      </c>
      <c r="X157" s="26">
        <f t="shared" si="132"/>
        <v>9.3067170218505524E-2</v>
      </c>
      <c r="Y157" s="26">
        <f t="shared" si="132"/>
        <v>3.8833826001275142E-2</v>
      </c>
      <c r="Z157" s="26">
        <f t="shared" si="132"/>
        <v>7.7389984825493169E-2</v>
      </c>
      <c r="AA157" s="26">
        <f t="shared" si="132"/>
        <v>3.2580961727183513E-2</v>
      </c>
      <c r="AB157" s="26">
        <f t="shared" si="132"/>
        <v>8.3340398473929628E-2</v>
      </c>
      <c r="AC157" s="26">
        <f t="shared" si="132"/>
        <v>0.12489934687304285</v>
      </c>
      <c r="AD157" s="26">
        <f t="shared" si="132"/>
        <v>7.2122052704576972E-2</v>
      </c>
      <c r="AE157" s="26">
        <f t="shared" si="132"/>
        <v>4.9972821163254209E-2</v>
      </c>
      <c r="AF157" s="26">
        <f t="shared" si="132"/>
        <v>4.5318665550639722E-2</v>
      </c>
      <c r="AG157" s="26">
        <f t="shared" si="132"/>
        <v>0.10581065461805191</v>
      </c>
      <c r="AH157" s="26">
        <f t="shared" si="132"/>
        <v>7.8807947019867555E-2</v>
      </c>
      <c r="AI157" s="26">
        <f t="shared" si="132"/>
        <v>8.0255402750491159E-2</v>
      </c>
      <c r="AJ157" s="26">
        <f t="shared" si="132"/>
        <v>0.22172820413686448</v>
      </c>
      <c r="AK157" s="26">
        <f t="shared" si="132"/>
        <v>1.9236560758921849E-2</v>
      </c>
      <c r="AL157" s="26">
        <f t="shared" si="132"/>
        <v>2.006532897806813E-2</v>
      </c>
      <c r="AM157" s="26">
        <f t="shared" si="132"/>
        <v>3.9553506430478037E-2</v>
      </c>
      <c r="AN157" s="26">
        <f t="shared" si="132"/>
        <v>0.1079696394686907</v>
      </c>
      <c r="AO157" s="26">
        <f t="shared" si="132"/>
        <v>2.7299925205684368E-2</v>
      </c>
      <c r="AP157" s="26">
        <f t="shared" si="132"/>
        <v>7.9897933051733872E-2</v>
      </c>
      <c r="AQ157" s="26">
        <f t="shared" si="132"/>
        <v>1.2357656339461797E-2</v>
      </c>
      <c r="AR157" s="26">
        <f t="shared" si="132"/>
        <v>6.9090532421794068E-2</v>
      </c>
      <c r="AS157" s="26">
        <f t="shared" si="132"/>
        <v>1.9909003171101614E-2</v>
      </c>
      <c r="AT157" s="26">
        <f t="shared" si="132"/>
        <v>4.4804603775800818E-2</v>
      </c>
      <c r="AU157" s="26">
        <f t="shared" si="132"/>
        <v>6.2521977929972036E-2</v>
      </c>
      <c r="AV157" s="26">
        <f t="shared" si="132"/>
        <v>0.18908815357413489</v>
      </c>
      <c r="AW157" s="26">
        <f t="shared" si="132"/>
        <v>0.17653034608678939</v>
      </c>
      <c r="AX157" s="26">
        <f t="shared" si="132"/>
        <v>0.17803252337126316</v>
      </c>
      <c r="AY157" s="26">
        <f t="shared" si="132"/>
        <v>9.9700149925037479E-2</v>
      </c>
      <c r="AZ157" s="26">
        <f t="shared" si="132"/>
        <v>9.3321134492223238E-3</v>
      </c>
      <c r="BA157" s="26">
        <f t="shared" si="132"/>
        <v>1.0434433630982242E-2</v>
      </c>
      <c r="BB157" s="26">
        <f t="shared" si="132"/>
        <v>7.0695508012947023E-2</v>
      </c>
      <c r="BC157" s="26">
        <f t="shared" si="132"/>
        <v>7.6195020194398833E-2</v>
      </c>
      <c r="BD157" s="26">
        <f t="shared" si="132"/>
        <v>0.18370524130773222</v>
      </c>
      <c r="BE157" s="26">
        <f t="shared" si="132"/>
        <v>0.2787652905198777</v>
      </c>
      <c r="BF157" s="26">
        <f t="shared" si="132"/>
        <v>0.25317781813102391</v>
      </c>
      <c r="BG157" s="26">
        <f t="shared" si="132"/>
        <v>0.12064694739909661</v>
      </c>
      <c r="BH157" s="26">
        <f t="shared" si="132"/>
        <v>5.8674393335747921E-2</v>
      </c>
      <c r="BI157" s="26">
        <f t="shared" si="132"/>
        <v>7.0097084535297477E-2</v>
      </c>
      <c r="BJ157" s="26">
        <f t="shared" si="132"/>
        <v>6.0082114150234199E-2</v>
      </c>
      <c r="BK157" s="26">
        <f t="shared" si="132"/>
        <v>7.0248089447728049E-2</v>
      </c>
      <c r="BL157" s="26">
        <f t="shared" si="132"/>
        <v>3.737096563439174E-2</v>
      </c>
      <c r="BM157" s="26">
        <f t="shared" si="132"/>
        <v>8.3934793429566945E-2</v>
      </c>
      <c r="BN157" s="26">
        <f t="shared" si="132"/>
        <v>0.10202728306176582</v>
      </c>
      <c r="BO157" s="26">
        <f t="shared" ref="BO157:CE157" si="133">BO101</f>
        <v>6.2843349425670048E-2</v>
      </c>
      <c r="BP157" s="26">
        <f t="shared" si="133"/>
        <v>2.121050763223287E-2</v>
      </c>
      <c r="BQ157" s="26">
        <f t="shared" si="133"/>
        <v>0.18156850778150749</v>
      </c>
      <c r="BR157" s="26">
        <f t="shared" si="133"/>
        <v>8.7461005858631966E-2</v>
      </c>
      <c r="BS157" s="26">
        <f t="shared" si="133"/>
        <v>9.2495636998254804E-2</v>
      </c>
      <c r="BT157" s="26">
        <f t="shared" si="133"/>
        <v>2.8126711542198903E-2</v>
      </c>
      <c r="BU157" s="26">
        <f t="shared" si="133"/>
        <v>2.7784454165264625E-2</v>
      </c>
      <c r="BV157" s="26">
        <f t="shared" si="133"/>
        <v>3.9650993698497332E-2</v>
      </c>
      <c r="BW157" s="26">
        <f t="shared" si="133"/>
        <v>2.9618133022924951E-2</v>
      </c>
      <c r="BX157" s="26">
        <f t="shared" si="133"/>
        <v>0.14428771400882956</v>
      </c>
      <c r="BY157" s="26">
        <f t="shared" si="133"/>
        <v>5.6252973685173666E-2</v>
      </c>
      <c r="BZ157" s="26">
        <f t="shared" si="133"/>
        <v>9.1879643549687348E-2</v>
      </c>
      <c r="CA157" s="26">
        <f t="shared" si="133"/>
        <v>0.30556652191077771</v>
      </c>
      <c r="CB157" s="26">
        <f t="shared" si="133"/>
        <v>4.3930835984332055E-2</v>
      </c>
      <c r="CC157" s="26">
        <f t="shared" si="133"/>
        <v>0</v>
      </c>
      <c r="CD157" s="26">
        <f t="shared" si="133"/>
        <v>8.4544078464600242E-2</v>
      </c>
      <c r="CE157" s="26">
        <f t="shared" si="133"/>
        <v>7.5904466584428773E-2</v>
      </c>
    </row>
    <row r="158" spans="1:83" ht="12" customHeight="1">
      <c r="A158" s="54" t="s">
        <v>401</v>
      </c>
      <c r="B158" s="26">
        <f>B111</f>
        <v>0.92595903771131338</v>
      </c>
      <c r="C158" s="26">
        <f t="shared" ref="C158:BN158" si="134">C111</f>
        <v>0.92244541484716158</v>
      </c>
      <c r="D158" s="26">
        <f t="shared" si="134"/>
        <v>0.83976693372177713</v>
      </c>
      <c r="E158" s="26">
        <f t="shared" si="134"/>
        <v>0.91882280177301312</v>
      </c>
      <c r="F158" s="26">
        <f t="shared" si="134"/>
        <v>0.77026286966045998</v>
      </c>
      <c r="G158" s="26">
        <f t="shared" si="134"/>
        <v>0.49976641751201284</v>
      </c>
      <c r="H158" s="26">
        <f t="shared" si="134"/>
        <v>0.71416494458012403</v>
      </c>
      <c r="I158" s="26">
        <f t="shared" si="134"/>
        <v>0.77145922746781115</v>
      </c>
      <c r="J158" s="26">
        <f t="shared" si="134"/>
        <v>0.58539798563596956</v>
      </c>
      <c r="K158" s="26">
        <f t="shared" si="134"/>
        <v>0.57498504440660803</v>
      </c>
      <c r="L158" s="26">
        <f t="shared" si="134"/>
        <v>0.69123482024768546</v>
      </c>
      <c r="M158" s="26">
        <f t="shared" si="134"/>
        <v>0.56681714809409045</v>
      </c>
      <c r="N158" s="26">
        <f t="shared" si="134"/>
        <v>0.58718849249693328</v>
      </c>
      <c r="O158" s="26">
        <f t="shared" si="134"/>
        <v>0.49132228188964122</v>
      </c>
      <c r="P158" s="26">
        <f t="shared" si="134"/>
        <v>0.36495726495726494</v>
      </c>
      <c r="Q158" s="26">
        <f t="shared" si="134"/>
        <v>0.67566191446028512</v>
      </c>
      <c r="R158" s="26">
        <f t="shared" si="134"/>
        <v>0.50920789882405149</v>
      </c>
      <c r="S158" s="26">
        <f t="shared" si="134"/>
        <v>0.50247589262444614</v>
      </c>
      <c r="T158" s="26">
        <f t="shared" si="134"/>
        <v>0.81024294156270515</v>
      </c>
      <c r="U158" s="26">
        <f t="shared" si="134"/>
        <v>0.66940509915014168</v>
      </c>
      <c r="V158" s="26">
        <f t="shared" si="134"/>
        <v>0.70571245186136067</v>
      </c>
      <c r="W158" s="26">
        <f t="shared" si="134"/>
        <v>0.5223570569585656</v>
      </c>
      <c r="X158" s="26">
        <f t="shared" si="134"/>
        <v>0.63555435662260584</v>
      </c>
      <c r="Y158" s="26">
        <f t="shared" si="134"/>
        <v>0.70266040688575904</v>
      </c>
      <c r="Z158" s="26">
        <f t="shared" si="134"/>
        <v>0.44898687851468355</v>
      </c>
      <c r="AA158" s="26">
        <f t="shared" si="134"/>
        <v>0.46005888125613348</v>
      </c>
      <c r="AB158" s="26">
        <f t="shared" si="134"/>
        <v>0.37176769817719374</v>
      </c>
      <c r="AC158" s="26">
        <f t="shared" si="134"/>
        <v>0.56115236646685152</v>
      </c>
      <c r="AD158" s="26">
        <f t="shared" si="134"/>
        <v>0.71019417475728153</v>
      </c>
      <c r="AE158" s="26">
        <f t="shared" si="134"/>
        <v>0.83844899438304044</v>
      </c>
      <c r="AF158" s="26">
        <f t="shared" si="134"/>
        <v>0.81800789190481882</v>
      </c>
      <c r="AG158" s="26">
        <f t="shared" si="134"/>
        <v>0.62151938636124826</v>
      </c>
      <c r="AH158" s="26">
        <f t="shared" si="134"/>
        <v>0.41542100283822136</v>
      </c>
      <c r="AI158" s="26">
        <f t="shared" si="134"/>
        <v>0.47367387033398822</v>
      </c>
      <c r="AJ158" s="26">
        <f t="shared" si="134"/>
        <v>0.48089438752496938</v>
      </c>
      <c r="AK158" s="26">
        <f t="shared" si="134"/>
        <v>0.46141394368318023</v>
      </c>
      <c r="AL158" s="26">
        <f t="shared" si="134"/>
        <v>0.57704153056462903</v>
      </c>
      <c r="AM158" s="26">
        <f t="shared" si="134"/>
        <v>0.6022809997573404</v>
      </c>
      <c r="AN158" s="26">
        <f t="shared" si="134"/>
        <v>0.56698292220113855</v>
      </c>
      <c r="AO158" s="26">
        <f t="shared" si="134"/>
        <v>0.65818997756170528</v>
      </c>
      <c r="AP158" s="26">
        <f t="shared" si="134"/>
        <v>0.5868571834088756</v>
      </c>
      <c r="AQ158" s="26">
        <f t="shared" si="134"/>
        <v>0.87939754437305173</v>
      </c>
      <c r="AR158" s="26">
        <f t="shared" si="134"/>
        <v>0.58763206960845249</v>
      </c>
      <c r="AS158" s="26">
        <f t="shared" si="134"/>
        <v>0.84056252585137181</v>
      </c>
      <c r="AT158" s="26">
        <f t="shared" si="134"/>
        <v>0.46868669074253499</v>
      </c>
      <c r="AU158" s="26">
        <f t="shared" si="134"/>
        <v>0.6168053718247124</v>
      </c>
      <c r="AV158" s="26">
        <f t="shared" si="134"/>
        <v>0.36004041424602173</v>
      </c>
      <c r="AW158" s="26">
        <f t="shared" si="134"/>
        <v>0.52671498977252451</v>
      </c>
      <c r="AX158" s="26">
        <f t="shared" si="134"/>
        <v>0.50677721309395041</v>
      </c>
      <c r="AY158" s="26">
        <f t="shared" si="134"/>
        <v>0.73570647108877996</v>
      </c>
      <c r="AZ158" s="26">
        <f t="shared" si="134"/>
        <v>0.79871912168344006</v>
      </c>
      <c r="BA158" s="26">
        <f t="shared" si="134"/>
        <v>0.55934584127621145</v>
      </c>
      <c r="BB158" s="26">
        <f t="shared" si="134"/>
        <v>0.56706402463093075</v>
      </c>
      <c r="BC158" s="26">
        <f t="shared" si="134"/>
        <v>0.67261772668767472</v>
      </c>
      <c r="BD158" s="26">
        <f t="shared" si="134"/>
        <v>0.56901920083030622</v>
      </c>
      <c r="BE158" s="26">
        <f t="shared" si="134"/>
        <v>0.47448394495412843</v>
      </c>
      <c r="BF158" s="26">
        <f t="shared" si="134"/>
        <v>0.49993015784327421</v>
      </c>
      <c r="BG158" s="26">
        <f t="shared" si="134"/>
        <v>0.37490893195395597</v>
      </c>
      <c r="BH158" s="26">
        <f t="shared" si="134"/>
        <v>0.17073524085476277</v>
      </c>
      <c r="BI158" s="26">
        <f t="shared" si="134"/>
        <v>0.32112577059934694</v>
      </c>
      <c r="BJ158" s="26">
        <f t="shared" si="134"/>
        <v>0.37211588504018966</v>
      </c>
      <c r="BK158" s="26">
        <f t="shared" si="134"/>
        <v>0.31335880736362609</v>
      </c>
      <c r="BL158" s="26">
        <f t="shared" si="134"/>
        <v>0.6002644099584169</v>
      </c>
      <c r="BM158" s="26">
        <f t="shared" si="134"/>
        <v>0.71957441513190645</v>
      </c>
      <c r="BN158" s="26">
        <f t="shared" si="134"/>
        <v>0.26793608690160414</v>
      </c>
      <c r="BO158" s="26">
        <f t="shared" ref="BO158:CE158" si="135">BO111</f>
        <v>0.2594473114699517</v>
      </c>
      <c r="BP158" s="26">
        <f t="shared" si="135"/>
        <v>6.0140811738255827E-2</v>
      </c>
      <c r="BQ158" s="26">
        <f t="shared" si="135"/>
        <v>0.38175160207506864</v>
      </c>
      <c r="BR158" s="26">
        <f t="shared" si="135"/>
        <v>0.5681731720307388</v>
      </c>
      <c r="BS158" s="26">
        <f t="shared" si="135"/>
        <v>0.41919720767888308</v>
      </c>
      <c r="BT158" s="26">
        <f t="shared" si="135"/>
        <v>0.71736365081889009</v>
      </c>
      <c r="BU158" s="26">
        <f t="shared" si="135"/>
        <v>0.5376628370908042</v>
      </c>
      <c r="BV158" s="26">
        <f t="shared" si="135"/>
        <v>0.61405719825496852</v>
      </c>
      <c r="BW158" s="26">
        <f t="shared" si="135"/>
        <v>0.67940634397128719</v>
      </c>
      <c r="BX158" s="26">
        <f t="shared" si="135"/>
        <v>0.38456982879293639</v>
      </c>
      <c r="BY158" s="26">
        <f t="shared" si="135"/>
        <v>0.33103978333272333</v>
      </c>
      <c r="BZ158" s="26">
        <f t="shared" si="135"/>
        <v>0.35270279103209362</v>
      </c>
      <c r="CA158" s="26">
        <f t="shared" si="135"/>
        <v>0.28187919463087246</v>
      </c>
      <c r="CB158" s="26">
        <f t="shared" si="135"/>
        <v>0.74788461122292194</v>
      </c>
      <c r="CC158" s="26">
        <f t="shared" si="135"/>
        <v>0</v>
      </c>
      <c r="CD158" s="26">
        <f t="shared" si="135"/>
        <v>0.52233618278440097</v>
      </c>
      <c r="CE158" s="26">
        <f t="shared" si="135"/>
        <v>0.56042141751494012</v>
      </c>
    </row>
    <row r="159" spans="1:83" ht="12" customHeight="1">
      <c r="A159" s="54" t="s">
        <v>402</v>
      </c>
      <c r="B159" s="26">
        <f>B129</f>
        <v>6.2662548764629386E-2</v>
      </c>
      <c r="C159" s="26">
        <f t="shared" ref="C159:BN159" si="136">C129</f>
        <v>6.9519650655021831E-2</v>
      </c>
      <c r="D159" s="26">
        <f t="shared" si="136"/>
        <v>0.13838310269482884</v>
      </c>
      <c r="E159" s="26">
        <f t="shared" si="136"/>
        <v>7.0044325327285842E-2</v>
      </c>
      <c r="F159" s="26">
        <f t="shared" si="136"/>
        <v>0.2029025191675794</v>
      </c>
      <c r="G159" s="26">
        <f t="shared" si="136"/>
        <v>0.48328216764548854</v>
      </c>
      <c r="H159" s="26">
        <f t="shared" si="136"/>
        <v>0.21491640052601915</v>
      </c>
      <c r="I159" s="26">
        <f t="shared" si="136"/>
        <v>0.1834763948497854</v>
      </c>
      <c r="J159" s="26">
        <f t="shared" si="136"/>
        <v>0.38300539713569332</v>
      </c>
      <c r="K159" s="26">
        <f t="shared" si="136"/>
        <v>0.25820256776034239</v>
      </c>
      <c r="L159" s="26">
        <f t="shared" si="136"/>
        <v>0.22664422267644582</v>
      </c>
      <c r="M159" s="26">
        <f t="shared" si="136"/>
        <v>0.33400088252265708</v>
      </c>
      <c r="N159" s="26">
        <f t="shared" si="136"/>
        <v>0.29131727973919913</v>
      </c>
      <c r="O159" s="26">
        <f t="shared" si="136"/>
        <v>0.48509611642929412</v>
      </c>
      <c r="P159" s="26">
        <f t="shared" si="136"/>
        <v>0.53632478632478631</v>
      </c>
      <c r="Q159" s="26">
        <f t="shared" si="136"/>
        <v>0.17769857433808553</v>
      </c>
      <c r="R159" s="26">
        <f t="shared" si="136"/>
        <v>0.31284668293765255</v>
      </c>
      <c r="S159" s="26">
        <f t="shared" si="136"/>
        <v>0.31091998957518896</v>
      </c>
      <c r="T159" s="26">
        <f t="shared" si="136"/>
        <v>0.12639527248850951</v>
      </c>
      <c r="U159" s="26">
        <f t="shared" si="136"/>
        <v>0.21706798866855523</v>
      </c>
      <c r="V159" s="26">
        <f t="shared" si="136"/>
        <v>0.25449293966623876</v>
      </c>
      <c r="W159" s="26">
        <f t="shared" si="136"/>
        <v>0.4239641412484968</v>
      </c>
      <c r="X159" s="26">
        <f t="shared" si="136"/>
        <v>0.21391961154572431</v>
      </c>
      <c r="Y159" s="26">
        <f t="shared" si="136"/>
        <v>0.2498695878977569</v>
      </c>
      <c r="Z159" s="26">
        <f t="shared" si="136"/>
        <v>0.4388110327590824</v>
      </c>
      <c r="AA159" s="26">
        <f t="shared" si="136"/>
        <v>0.4885181550539745</v>
      </c>
      <c r="AB159" s="26">
        <f t="shared" si="136"/>
        <v>0.52352691818567187</v>
      </c>
      <c r="AC159" s="26">
        <f t="shared" si="136"/>
        <v>0.28173928603381942</v>
      </c>
      <c r="AD159" s="26">
        <f t="shared" si="136"/>
        <v>0.20929264909847434</v>
      </c>
      <c r="AE159" s="26">
        <f t="shared" si="136"/>
        <v>0.10005435767349158</v>
      </c>
      <c r="AF159" s="26">
        <f t="shared" si="136"/>
        <v>0.12447686236996293</v>
      </c>
      <c r="AG159" s="26">
        <f t="shared" si="136"/>
        <v>0.25449196175265315</v>
      </c>
      <c r="AH159" s="26">
        <f t="shared" si="136"/>
        <v>0.49309366130558185</v>
      </c>
      <c r="AI159" s="26">
        <f t="shared" si="136"/>
        <v>0.43163064833005893</v>
      </c>
      <c r="AJ159" s="26">
        <f t="shared" si="136"/>
        <v>0.27791739158450929</v>
      </c>
      <c r="AK159" s="26">
        <f t="shared" si="136"/>
        <v>0.48561963559704863</v>
      </c>
      <c r="AL159" s="26">
        <f t="shared" si="136"/>
        <v>0.388054129724685</v>
      </c>
      <c r="AM159" s="26">
        <f t="shared" si="136"/>
        <v>0.33753943217665616</v>
      </c>
      <c r="AN159" s="26">
        <f t="shared" si="136"/>
        <v>0.30664136622390892</v>
      </c>
      <c r="AO159" s="26">
        <f t="shared" si="136"/>
        <v>0.30254300673148843</v>
      </c>
      <c r="AP159" s="26">
        <f t="shared" si="136"/>
        <v>0.31614527570109319</v>
      </c>
      <c r="AQ159" s="26">
        <f t="shared" si="136"/>
        <v>9.9799605572873595E-2</v>
      </c>
      <c r="AR159" s="26">
        <f t="shared" si="136"/>
        <v>0.32328568469028385</v>
      </c>
      <c r="AS159" s="26">
        <f t="shared" si="136"/>
        <v>0.12954639459533987</v>
      </c>
      <c r="AT159" s="26">
        <f t="shared" si="136"/>
        <v>0.45858657036319328</v>
      </c>
      <c r="AU159" s="26">
        <f t="shared" si="136"/>
        <v>0.30455759473534388</v>
      </c>
      <c r="AV159" s="26">
        <f t="shared" si="136"/>
        <v>0.4242485476130336</v>
      </c>
      <c r="AW159" s="26">
        <f t="shared" si="136"/>
        <v>0.26658704336724187</v>
      </c>
      <c r="AX159" s="26">
        <f t="shared" si="136"/>
        <v>0.28544666759325843</v>
      </c>
      <c r="AY159" s="26">
        <f t="shared" si="136"/>
        <v>0.14042303172737955</v>
      </c>
      <c r="AZ159" s="26">
        <f t="shared" si="136"/>
        <v>0.18243366880146386</v>
      </c>
      <c r="BA159" s="26">
        <f t="shared" si="136"/>
        <v>0.3959064914216916</v>
      </c>
      <c r="BB159" s="26">
        <f t="shared" si="136"/>
        <v>0.32039946317202178</v>
      </c>
      <c r="BC159" s="26">
        <f t="shared" si="136"/>
        <v>0.22181660822866273</v>
      </c>
      <c r="BD159" s="26">
        <f t="shared" si="136"/>
        <v>0.20108977685521537</v>
      </c>
      <c r="BE159" s="26">
        <f t="shared" si="136"/>
        <v>0.1956230886850153</v>
      </c>
      <c r="BF159" s="26">
        <f t="shared" si="136"/>
        <v>0.19709456628020675</v>
      </c>
      <c r="BG159" s="26">
        <f t="shared" si="136"/>
        <v>0.48899898003788433</v>
      </c>
      <c r="BH159" s="26">
        <f t="shared" si="136"/>
        <v>0.61629844259326327</v>
      </c>
      <c r="BI159" s="26">
        <f t="shared" si="136"/>
        <v>0.58909665988197568</v>
      </c>
      <c r="BJ159" s="26">
        <f t="shared" si="136"/>
        <v>0.52645579136066611</v>
      </c>
      <c r="BK159" s="26">
        <f t="shared" si="136"/>
        <v>0.57597033467605319</v>
      </c>
      <c r="BL159" s="26">
        <f t="shared" si="136"/>
        <v>0.33201896987724921</v>
      </c>
      <c r="BM159" s="26">
        <f t="shared" si="136"/>
        <v>0.16662518666002987</v>
      </c>
      <c r="BN159" s="26">
        <f t="shared" si="136"/>
        <v>0.55503978779840846</v>
      </c>
      <c r="BO159" s="26">
        <f t="shared" ref="BO159:CE159" si="137">BO129</f>
        <v>0.65681704677875807</v>
      </c>
      <c r="BP159" s="26">
        <f t="shared" si="137"/>
        <v>0.90107679564548571</v>
      </c>
      <c r="BQ159" s="26">
        <f t="shared" si="137"/>
        <v>0.41516631064998472</v>
      </c>
      <c r="BR159" s="26">
        <f t="shared" si="137"/>
        <v>0.24587232747470136</v>
      </c>
      <c r="BS159" s="26">
        <f t="shared" si="137"/>
        <v>0.44781849912739963</v>
      </c>
      <c r="BT159" s="26">
        <f t="shared" si="137"/>
        <v>0.22295542481581598</v>
      </c>
      <c r="BU159" s="26">
        <f t="shared" si="137"/>
        <v>0.31389703408162284</v>
      </c>
      <c r="BV159" s="26">
        <f t="shared" si="137"/>
        <v>0.23383422200678625</v>
      </c>
      <c r="BW159" s="26">
        <f t="shared" si="137"/>
        <v>0.2366411226436447</v>
      </c>
      <c r="BX159" s="26">
        <f t="shared" si="137"/>
        <v>0.42053407989662972</v>
      </c>
      <c r="BY159" s="26">
        <f t="shared" si="137"/>
        <v>9.7610072100428213E-2</v>
      </c>
      <c r="BZ159" s="26">
        <f t="shared" si="137"/>
        <v>0.22829378826502822</v>
      </c>
      <c r="CA159" s="26">
        <f t="shared" si="137"/>
        <v>0.30464534807211474</v>
      </c>
      <c r="CB159" s="26">
        <f t="shared" si="137"/>
        <v>0.16193815057672747</v>
      </c>
      <c r="CC159" s="26">
        <f t="shared" si="137"/>
        <v>0</v>
      </c>
      <c r="CD159" s="26">
        <f t="shared" si="137"/>
        <v>0.33755712855343256</v>
      </c>
      <c r="CE159" s="26">
        <f t="shared" si="137"/>
        <v>0.32244870886273075</v>
      </c>
    </row>
    <row r="160" spans="1:83" ht="12" customHeight="1">
      <c r="A160" s="54" t="s">
        <v>403</v>
      </c>
      <c r="B160" s="26">
        <f>B140</f>
        <v>1.4629388816644994E-3</v>
      </c>
      <c r="C160" s="26">
        <f t="shared" ref="C160:BN160" si="138">C140</f>
        <v>1.9213973799126639E-3</v>
      </c>
      <c r="D160" s="26">
        <f t="shared" si="138"/>
        <v>6.5549890750182084E-3</v>
      </c>
      <c r="E160" s="26">
        <f t="shared" si="138"/>
        <v>1.9585609730955571E-3</v>
      </c>
      <c r="F160" s="26">
        <f t="shared" si="138"/>
        <v>2.1905805038335158E-3</v>
      </c>
      <c r="G160" s="26">
        <f t="shared" si="138"/>
        <v>8.4423384943940211E-3</v>
      </c>
      <c r="H160" s="26">
        <f t="shared" si="138"/>
        <v>1.7377418748825851E-2</v>
      </c>
      <c r="I160" s="26">
        <f t="shared" si="138"/>
        <v>1.2875536480686695E-2</v>
      </c>
      <c r="J160" s="26">
        <f t="shared" si="138"/>
        <v>1.024180867791424E-2</v>
      </c>
      <c r="K160" s="26">
        <f t="shared" si="138"/>
        <v>9.0193732455938515E-3</v>
      </c>
      <c r="L160" s="26">
        <f t="shared" si="138"/>
        <v>3.0179151136227007E-2</v>
      </c>
      <c r="M160" s="26">
        <f t="shared" si="138"/>
        <v>9.0628288245477064E-3</v>
      </c>
      <c r="N160" s="26">
        <f t="shared" si="138"/>
        <v>1.1998185148464938E-2</v>
      </c>
      <c r="O160" s="26">
        <f t="shared" si="138"/>
        <v>8.9501128492489694E-3</v>
      </c>
      <c r="P160" s="26">
        <f t="shared" si="138"/>
        <v>1.452991452991453E-2</v>
      </c>
      <c r="Q160" s="26">
        <f t="shared" si="138"/>
        <v>1.0353021045485404E-2</v>
      </c>
      <c r="R160" s="26">
        <f t="shared" si="138"/>
        <v>5.5469270024406476E-3</v>
      </c>
      <c r="S160" s="26">
        <f t="shared" si="138"/>
        <v>9.3823299452697427E-3</v>
      </c>
      <c r="T160" s="26">
        <f t="shared" si="138"/>
        <v>6.2376887721602098E-3</v>
      </c>
      <c r="U160" s="26">
        <f t="shared" si="138"/>
        <v>2.6345609065155807E-2</v>
      </c>
      <c r="V160" s="26">
        <f t="shared" si="138"/>
        <v>7.0603337612323491E-3</v>
      </c>
      <c r="W160" s="26">
        <f t="shared" si="138"/>
        <v>1.2900404504209029E-2</v>
      </c>
      <c r="X160" s="26">
        <f t="shared" si="138"/>
        <v>5.7458861613164283E-2</v>
      </c>
      <c r="Y160" s="26">
        <f t="shared" si="138"/>
        <v>8.6361792152089487E-3</v>
      </c>
      <c r="Z160" s="26">
        <f t="shared" si="138"/>
        <v>3.4812103900740875E-2</v>
      </c>
      <c r="AA160" s="26">
        <f t="shared" si="138"/>
        <v>1.8842001962708538E-2</v>
      </c>
      <c r="AB160" s="26">
        <f t="shared" si="138"/>
        <v>2.1364985163204748E-2</v>
      </c>
      <c r="AC160" s="26">
        <f t="shared" si="138"/>
        <v>3.2209000626286122E-2</v>
      </c>
      <c r="AD160" s="26">
        <f t="shared" si="138"/>
        <v>8.3911234396671294E-3</v>
      </c>
      <c r="AE160" s="26">
        <f t="shared" si="138"/>
        <v>1.1523826780213808E-2</v>
      </c>
      <c r="AF160" s="26">
        <f t="shared" si="138"/>
        <v>1.2196580174578501E-2</v>
      </c>
      <c r="AG160" s="26">
        <f t="shared" si="138"/>
        <v>1.8177997268046652E-2</v>
      </c>
      <c r="AH160" s="26">
        <f t="shared" si="138"/>
        <v>1.2677388836329235E-2</v>
      </c>
      <c r="AI160" s="26">
        <f t="shared" si="138"/>
        <v>1.444007858546169E-2</v>
      </c>
      <c r="AJ160" s="26">
        <f t="shared" si="138"/>
        <v>1.9460016753656807E-2</v>
      </c>
      <c r="AK160" s="26">
        <f t="shared" si="138"/>
        <v>3.3729859960849269E-2</v>
      </c>
      <c r="AL160" s="26">
        <f t="shared" si="138"/>
        <v>1.4839010732617825E-2</v>
      </c>
      <c r="AM160" s="26">
        <f t="shared" si="138"/>
        <v>2.0626061635525359E-2</v>
      </c>
      <c r="AN160" s="26">
        <f t="shared" si="138"/>
        <v>1.8406072106261859E-2</v>
      </c>
      <c r="AO160" s="26">
        <f t="shared" si="138"/>
        <v>1.1967090501121914E-2</v>
      </c>
      <c r="AP160" s="26">
        <f t="shared" si="138"/>
        <v>1.709960783829732E-2</v>
      </c>
      <c r="AQ160" s="26">
        <f t="shared" si="138"/>
        <v>8.4451937146128881E-3</v>
      </c>
      <c r="AR160" s="26">
        <f t="shared" si="138"/>
        <v>1.999171327946965E-2</v>
      </c>
      <c r="AS160" s="26">
        <f t="shared" si="138"/>
        <v>9.9820763821866811E-3</v>
      </c>
      <c r="AT160" s="26">
        <f t="shared" si="138"/>
        <v>2.792213511847089E-2</v>
      </c>
      <c r="AU160" s="26">
        <f t="shared" si="138"/>
        <v>1.61150555099717E-2</v>
      </c>
      <c r="AV160" s="26">
        <f t="shared" si="138"/>
        <v>2.66228845668098E-2</v>
      </c>
      <c r="AW160" s="26">
        <f t="shared" si="138"/>
        <v>3.0167620773444256E-2</v>
      </c>
      <c r="AX160" s="26">
        <f t="shared" si="138"/>
        <v>2.974359594152803E-2</v>
      </c>
      <c r="AY160" s="26">
        <f t="shared" si="138"/>
        <v>2.4170347258803029E-2</v>
      </c>
      <c r="AZ160" s="26">
        <f t="shared" si="138"/>
        <v>9.5150960658737412E-3</v>
      </c>
      <c r="BA160" s="26">
        <f t="shared" si="138"/>
        <v>3.4313233671114676E-2</v>
      </c>
      <c r="BB160" s="26">
        <f t="shared" si="138"/>
        <v>4.1841004184100417E-2</v>
      </c>
      <c r="BC160" s="26">
        <f t="shared" si="138"/>
        <v>2.9370644889263681E-2</v>
      </c>
      <c r="BD160" s="26">
        <f t="shared" si="138"/>
        <v>4.6185781006746238E-2</v>
      </c>
      <c r="BE160" s="26">
        <f t="shared" si="138"/>
        <v>5.1127675840978597E-2</v>
      </c>
      <c r="BF160" s="26">
        <f t="shared" si="138"/>
        <v>4.9797457745495183E-2</v>
      </c>
      <c r="BG160" s="26">
        <f t="shared" si="138"/>
        <v>1.5445140609063091E-2</v>
      </c>
      <c r="BH160" s="26">
        <f t="shared" si="138"/>
        <v>0.15429192321622601</v>
      </c>
      <c r="BI160" s="26">
        <f t="shared" si="138"/>
        <v>1.9680484983379948E-2</v>
      </c>
      <c r="BJ160" s="26">
        <f t="shared" si="138"/>
        <v>4.1346209448909967E-2</v>
      </c>
      <c r="BK160" s="26">
        <f t="shared" si="138"/>
        <v>4.0422768512592702E-2</v>
      </c>
      <c r="BL160" s="26">
        <f t="shared" si="138"/>
        <v>3.0345654529942121E-2</v>
      </c>
      <c r="BM160" s="26">
        <f t="shared" si="138"/>
        <v>2.9865604778496764E-2</v>
      </c>
      <c r="BN160" s="26">
        <f t="shared" si="138"/>
        <v>7.4996842238221548E-2</v>
      </c>
      <c r="BO160" s="26">
        <f t="shared" ref="BO160:CE160" si="139">BO140</f>
        <v>2.0892292325620111E-2</v>
      </c>
      <c r="BP160" s="26">
        <f t="shared" si="139"/>
        <v>1.7571884984025558E-2</v>
      </c>
      <c r="BQ160" s="26">
        <f t="shared" si="139"/>
        <v>2.1513579493439121E-2</v>
      </c>
      <c r="BR160" s="26">
        <f t="shared" si="139"/>
        <v>9.8493494635927867E-2</v>
      </c>
      <c r="BS160" s="26">
        <f t="shared" si="139"/>
        <v>4.0488656195462477E-2</v>
      </c>
      <c r="BT160" s="26">
        <f t="shared" si="139"/>
        <v>3.1554212823095E-2</v>
      </c>
      <c r="BU160" s="26">
        <f t="shared" si="139"/>
        <v>0.12065567466230832</v>
      </c>
      <c r="BV160" s="26">
        <f t="shared" si="139"/>
        <v>0.11245758603974794</v>
      </c>
      <c r="BW160" s="26">
        <f t="shared" si="139"/>
        <v>5.4334400362143112E-2</v>
      </c>
      <c r="BX160" s="26">
        <f t="shared" si="139"/>
        <v>5.060837730160439E-2</v>
      </c>
      <c r="BY160" s="26">
        <f t="shared" si="139"/>
        <v>0.51509717088167473</v>
      </c>
      <c r="BZ160" s="26">
        <f t="shared" si="139"/>
        <v>0.32712377715319085</v>
      </c>
      <c r="CA160" s="26">
        <f t="shared" si="139"/>
        <v>0.10790893538623503</v>
      </c>
      <c r="CB160" s="26">
        <f t="shared" si="139"/>
        <v>4.6246402216018521E-2</v>
      </c>
      <c r="CC160" s="26">
        <f t="shared" si="139"/>
        <v>0</v>
      </c>
      <c r="CD160" s="26">
        <f t="shared" si="139"/>
        <v>5.5562610197566184E-2</v>
      </c>
      <c r="CE160" s="26">
        <f t="shared" si="139"/>
        <v>4.1225407037900327E-2</v>
      </c>
    </row>
  </sheetData>
  <mergeCells count="7">
    <mergeCell ref="AV3:CD3"/>
    <mergeCell ref="CE3:CE4"/>
    <mergeCell ref="AQ3:AS3"/>
    <mergeCell ref="A3:A4"/>
    <mergeCell ref="B3:E3"/>
    <mergeCell ref="F3:J3"/>
    <mergeCell ref="K3:AP3"/>
  </mergeCells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CH160"/>
  <sheetViews>
    <sheetView showGridLines="0" workbookViewId="0">
      <pane xSplit="1" ySplit="5" topLeftCell="B129" activePane="bottomRight" state="frozen"/>
      <selection activeCell="B162" sqref="B162"/>
      <selection pane="topRight" activeCell="B162" sqref="B162"/>
      <selection pane="bottomLeft" activeCell="B162" sqref="B162"/>
      <selection pane="bottomRight" activeCell="B162" sqref="B162"/>
    </sheetView>
  </sheetViews>
  <sheetFormatPr defaultColWidth="11.5703125" defaultRowHeight="11.1" customHeight="1"/>
  <cols>
    <col min="1" max="1" width="63.85546875" style="90" customWidth="1"/>
    <col min="2" max="7" width="13.85546875" style="90" customWidth="1"/>
    <col min="8" max="8" width="17.140625" style="90" customWidth="1"/>
    <col min="9" max="9" width="17.85546875" style="90" customWidth="1"/>
    <col min="10" max="10" width="13.85546875" style="90" customWidth="1"/>
    <col min="11" max="11" width="17" style="92" customWidth="1"/>
    <col min="12" max="13" width="13.85546875" style="92" customWidth="1"/>
    <col min="14" max="14" width="13.85546875" style="90" customWidth="1"/>
    <col min="15" max="24" width="13.85546875" style="92" customWidth="1"/>
    <col min="25" max="25" width="18.42578125" style="92" customWidth="1"/>
    <col min="26" max="26" width="16.28515625" style="92" customWidth="1"/>
    <col min="27" max="27" width="17.42578125" style="92" customWidth="1"/>
    <col min="28" max="30" width="13.85546875" style="92" customWidth="1"/>
    <col min="31" max="31" width="17.42578125" style="92" customWidth="1"/>
    <col min="32" max="33" width="13.85546875" style="92" customWidth="1"/>
    <col min="34" max="34" width="19.42578125" style="92" customWidth="1"/>
    <col min="35" max="38" width="13.85546875" style="92" customWidth="1"/>
    <col min="39" max="39" width="17.5703125" style="92" customWidth="1"/>
    <col min="40" max="42" width="13.85546875" style="92" customWidth="1"/>
    <col min="43" max="44" width="13.85546875" style="90" customWidth="1"/>
    <col min="45" max="45" width="13.85546875" style="92" customWidth="1"/>
    <col min="46" max="46" width="13.85546875" style="90" customWidth="1"/>
    <col min="47" max="47" width="13.85546875" style="92" customWidth="1"/>
    <col min="48" max="65" width="13.85546875" style="90" customWidth="1"/>
    <col min="66" max="66" width="16.7109375" style="90" customWidth="1"/>
    <col min="67" max="67" width="15.42578125" style="90" customWidth="1"/>
    <col min="68" max="69" width="13.85546875" style="90" customWidth="1"/>
    <col min="70" max="70" width="17.28515625" style="90" customWidth="1"/>
    <col min="71" max="82" width="13.85546875" style="90" customWidth="1"/>
    <col min="83" max="83" width="13.85546875" style="89" customWidth="1"/>
    <col min="84" max="16384" width="11.5703125" style="89"/>
  </cols>
  <sheetData>
    <row r="1" spans="1:86" ht="11.1" customHeight="1">
      <c r="A1" s="88" t="s">
        <v>387</v>
      </c>
      <c r="B1" s="89"/>
      <c r="J1" s="91"/>
      <c r="N1" s="91"/>
    </row>
    <row r="2" spans="1:86" ht="11.1" customHeight="1">
      <c r="B2" s="93" t="s">
        <v>16</v>
      </c>
      <c r="J2" s="91"/>
      <c r="N2" s="91"/>
    </row>
    <row r="3" spans="1:86" s="95" customFormat="1" ht="14.25" customHeight="1">
      <c r="A3" s="161" t="s">
        <v>65</v>
      </c>
      <c r="B3" s="163" t="s">
        <v>194</v>
      </c>
      <c r="C3" s="164"/>
      <c r="D3" s="164"/>
      <c r="E3" s="164"/>
      <c r="F3" s="165" t="s">
        <v>198</v>
      </c>
      <c r="G3" s="165"/>
      <c r="H3" s="165"/>
      <c r="I3" s="165"/>
      <c r="J3" s="165"/>
      <c r="K3" s="166" t="s">
        <v>199</v>
      </c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0" t="s">
        <v>200</v>
      </c>
      <c r="AR3" s="160"/>
      <c r="AS3" s="160"/>
      <c r="AT3" s="94" t="s">
        <v>201</v>
      </c>
      <c r="AU3" s="36" t="s">
        <v>396</v>
      </c>
      <c r="AV3" s="157" t="s">
        <v>197</v>
      </c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8" t="s">
        <v>382</v>
      </c>
    </row>
    <row r="4" spans="1:86" s="95" customFormat="1" ht="72" customHeight="1">
      <c r="A4" s="162"/>
      <c r="B4" s="96" t="s">
        <v>202</v>
      </c>
      <c r="C4" s="96" t="s">
        <v>203</v>
      </c>
      <c r="D4" s="96" t="s">
        <v>204</v>
      </c>
      <c r="E4" s="96" t="s">
        <v>380</v>
      </c>
      <c r="F4" s="96" t="s">
        <v>205</v>
      </c>
      <c r="G4" s="96" t="s">
        <v>206</v>
      </c>
      <c r="H4" s="96" t="s">
        <v>207</v>
      </c>
      <c r="I4" s="96" t="s">
        <v>208</v>
      </c>
      <c r="J4" s="97" t="s">
        <v>380</v>
      </c>
      <c r="K4" s="96" t="s">
        <v>209</v>
      </c>
      <c r="L4" s="96" t="s">
        <v>210</v>
      </c>
      <c r="M4" s="96" t="s">
        <v>211</v>
      </c>
      <c r="N4" s="98" t="s">
        <v>383</v>
      </c>
      <c r="O4" s="96" t="s">
        <v>212</v>
      </c>
      <c r="P4" s="96" t="s">
        <v>213</v>
      </c>
      <c r="Q4" s="96" t="s">
        <v>214</v>
      </c>
      <c r="R4" s="96" t="s">
        <v>215</v>
      </c>
      <c r="S4" s="96" t="s">
        <v>216</v>
      </c>
      <c r="T4" s="96" t="s">
        <v>217</v>
      </c>
      <c r="U4" s="96" t="s">
        <v>218</v>
      </c>
      <c r="V4" s="96" t="s">
        <v>219</v>
      </c>
      <c r="W4" s="96" t="s">
        <v>220</v>
      </c>
      <c r="X4" s="96" t="s">
        <v>221</v>
      </c>
      <c r="Y4" s="96" t="s">
        <v>222</v>
      </c>
      <c r="Z4" s="96" t="s">
        <v>223</v>
      </c>
      <c r="AA4" s="96" t="s">
        <v>224</v>
      </c>
      <c r="AB4" s="96" t="s">
        <v>225</v>
      </c>
      <c r="AC4" s="96" t="s">
        <v>226</v>
      </c>
      <c r="AD4" s="96" t="s">
        <v>227</v>
      </c>
      <c r="AE4" s="96" t="s">
        <v>228</v>
      </c>
      <c r="AF4" s="96" t="s">
        <v>229</v>
      </c>
      <c r="AG4" s="96" t="s">
        <v>230</v>
      </c>
      <c r="AH4" s="96" t="s">
        <v>231</v>
      </c>
      <c r="AI4" s="96" t="s">
        <v>232</v>
      </c>
      <c r="AJ4" s="96" t="s">
        <v>233</v>
      </c>
      <c r="AK4" s="96" t="s">
        <v>234</v>
      </c>
      <c r="AL4" s="96" t="s">
        <v>235</v>
      </c>
      <c r="AM4" s="96" t="s">
        <v>236</v>
      </c>
      <c r="AN4" s="96" t="s">
        <v>237</v>
      </c>
      <c r="AO4" s="96" t="s">
        <v>238</v>
      </c>
      <c r="AP4" s="97" t="s">
        <v>380</v>
      </c>
      <c r="AQ4" s="96" t="s">
        <v>239</v>
      </c>
      <c r="AR4" s="96" t="s">
        <v>240</v>
      </c>
      <c r="AS4" s="97" t="s">
        <v>380</v>
      </c>
      <c r="AT4" s="96" t="s">
        <v>241</v>
      </c>
      <c r="AU4" s="96" t="s">
        <v>397</v>
      </c>
      <c r="AV4" s="99" t="s">
        <v>242</v>
      </c>
      <c r="AW4" s="96" t="s">
        <v>243</v>
      </c>
      <c r="AX4" s="100" t="s">
        <v>244</v>
      </c>
      <c r="AY4" s="96" t="s">
        <v>245</v>
      </c>
      <c r="AZ4" s="96" t="s">
        <v>246</v>
      </c>
      <c r="BA4" s="96" t="s">
        <v>247</v>
      </c>
      <c r="BB4" s="96" t="s">
        <v>248</v>
      </c>
      <c r="BC4" s="100" t="s">
        <v>249</v>
      </c>
      <c r="BD4" s="96" t="s">
        <v>250</v>
      </c>
      <c r="BE4" s="96" t="s">
        <v>251</v>
      </c>
      <c r="BF4" s="100" t="s">
        <v>252</v>
      </c>
      <c r="BG4" s="96" t="s">
        <v>253</v>
      </c>
      <c r="BH4" s="96" t="s">
        <v>254</v>
      </c>
      <c r="BI4" s="96" t="s">
        <v>255</v>
      </c>
      <c r="BJ4" s="96" t="s">
        <v>256</v>
      </c>
      <c r="BK4" s="100" t="s">
        <v>257</v>
      </c>
      <c r="BL4" s="96" t="s">
        <v>258</v>
      </c>
      <c r="BM4" s="96" t="s">
        <v>259</v>
      </c>
      <c r="BN4" s="96" t="s">
        <v>260</v>
      </c>
      <c r="BO4" s="96" t="s">
        <v>261</v>
      </c>
      <c r="BP4" s="96" t="s">
        <v>262</v>
      </c>
      <c r="BQ4" s="96" t="s">
        <v>263</v>
      </c>
      <c r="BR4" s="96" t="s">
        <v>264</v>
      </c>
      <c r="BS4" s="96" t="s">
        <v>265</v>
      </c>
      <c r="BT4" s="96" t="s">
        <v>266</v>
      </c>
      <c r="BU4" s="96" t="s">
        <v>267</v>
      </c>
      <c r="BV4" s="96" t="s">
        <v>268</v>
      </c>
      <c r="BW4" s="100" t="s">
        <v>269</v>
      </c>
      <c r="BX4" s="96" t="s">
        <v>270</v>
      </c>
      <c r="BY4" s="96" t="s">
        <v>271</v>
      </c>
      <c r="BZ4" s="100" t="s">
        <v>272</v>
      </c>
      <c r="CA4" s="96" t="s">
        <v>273</v>
      </c>
      <c r="CB4" s="96" t="s">
        <v>274</v>
      </c>
      <c r="CC4" s="101" t="s">
        <v>275</v>
      </c>
      <c r="CD4" s="101" t="s">
        <v>380</v>
      </c>
      <c r="CE4" s="159"/>
    </row>
    <row r="5" spans="1:86" s="95" customFormat="1" ht="12" customHeight="1" thickBot="1">
      <c r="A5" s="45" t="s">
        <v>390</v>
      </c>
      <c r="B5" s="102">
        <f>SUM(B6,B22,B28,B99,B95)</f>
        <v>84841</v>
      </c>
      <c r="C5" s="102">
        <f t="shared" ref="C5:AI5" si="0">SUM(C6,C22,C28,C99,C95)</f>
        <v>45868</v>
      </c>
      <c r="D5" s="102">
        <f t="shared" si="0"/>
        <v>6414</v>
      </c>
      <c r="E5" s="102">
        <f t="shared" si="0"/>
        <v>137123</v>
      </c>
      <c r="F5" s="102">
        <f t="shared" si="0"/>
        <v>9866</v>
      </c>
      <c r="G5" s="102">
        <f t="shared" si="0"/>
        <v>60068</v>
      </c>
      <c r="H5" s="102">
        <f t="shared" si="0"/>
        <v>25151</v>
      </c>
      <c r="I5" s="102">
        <f t="shared" si="0"/>
        <v>6236</v>
      </c>
      <c r="J5" s="102">
        <f t="shared" si="0"/>
        <v>101321</v>
      </c>
      <c r="K5" s="102">
        <f t="shared" si="0"/>
        <v>138428</v>
      </c>
      <c r="L5" s="102">
        <f t="shared" si="0"/>
        <v>42632</v>
      </c>
      <c r="M5" s="102">
        <f t="shared" si="0"/>
        <v>139758</v>
      </c>
      <c r="N5" s="102">
        <f t="shared" si="0"/>
        <v>320818</v>
      </c>
      <c r="O5" s="102">
        <f t="shared" si="0"/>
        <v>38022</v>
      </c>
      <c r="P5" s="102">
        <f t="shared" si="0"/>
        <v>9291</v>
      </c>
      <c r="Q5" s="102">
        <f t="shared" si="0"/>
        <v>31417</v>
      </c>
      <c r="R5" s="102">
        <f t="shared" si="0"/>
        <v>28426</v>
      </c>
      <c r="S5" s="102">
        <f t="shared" si="0"/>
        <v>21206</v>
      </c>
      <c r="T5" s="102">
        <f t="shared" si="0"/>
        <v>13344</v>
      </c>
      <c r="U5" s="102">
        <f t="shared" si="0"/>
        <v>41649</v>
      </c>
      <c r="V5" s="102">
        <f t="shared" si="0"/>
        <v>10406</v>
      </c>
      <c r="W5" s="102">
        <f t="shared" si="0"/>
        <v>263778</v>
      </c>
      <c r="X5" s="102">
        <f t="shared" si="0"/>
        <v>18889</v>
      </c>
      <c r="Y5" s="102">
        <f t="shared" si="0"/>
        <v>90718</v>
      </c>
      <c r="Z5" s="102">
        <f t="shared" si="0"/>
        <v>39939</v>
      </c>
      <c r="AA5" s="102">
        <f t="shared" si="0"/>
        <v>20458</v>
      </c>
      <c r="AB5" s="102">
        <f t="shared" si="0"/>
        <v>22978</v>
      </c>
      <c r="AC5" s="102">
        <f t="shared" si="0"/>
        <v>56984</v>
      </c>
      <c r="AD5" s="102">
        <f t="shared" si="0"/>
        <v>46780</v>
      </c>
      <c r="AE5" s="102">
        <f t="shared" si="0"/>
        <v>75332</v>
      </c>
      <c r="AF5" s="102">
        <f t="shared" si="0"/>
        <v>32036</v>
      </c>
      <c r="AG5" s="102">
        <f t="shared" si="0"/>
        <v>48264</v>
      </c>
      <c r="AH5" s="102">
        <f t="shared" si="0"/>
        <v>52796</v>
      </c>
      <c r="AI5" s="102">
        <f t="shared" si="0"/>
        <v>46393</v>
      </c>
      <c r="AJ5" s="102">
        <f t="shared" ref="AJ5:BW5" si="1">SUM(AJ6,AJ22,AJ28,AJ99,AJ95)</f>
        <v>73465</v>
      </c>
      <c r="AK5" s="102">
        <f t="shared" si="1"/>
        <v>132159</v>
      </c>
      <c r="AL5" s="102">
        <f t="shared" si="1"/>
        <v>59694</v>
      </c>
      <c r="AM5" s="102">
        <f t="shared" si="1"/>
        <v>26516</v>
      </c>
      <c r="AN5" s="102">
        <f t="shared" si="1"/>
        <v>29674</v>
      </c>
      <c r="AO5" s="102">
        <f t="shared" si="1"/>
        <v>26736</v>
      </c>
      <c r="AP5" s="103">
        <f t="shared" si="1"/>
        <v>1678168</v>
      </c>
      <c r="AQ5" s="102">
        <f t="shared" si="1"/>
        <v>92214</v>
      </c>
      <c r="AR5" s="102">
        <f t="shared" si="1"/>
        <v>19772</v>
      </c>
      <c r="AS5" s="103">
        <f t="shared" si="1"/>
        <v>111986</v>
      </c>
      <c r="AT5" s="102">
        <f t="shared" si="1"/>
        <v>274351</v>
      </c>
      <c r="AU5" s="103">
        <f t="shared" si="1"/>
        <v>2165826</v>
      </c>
      <c r="AV5" s="102">
        <f t="shared" si="1"/>
        <v>48062</v>
      </c>
      <c r="AW5" s="102">
        <f t="shared" si="1"/>
        <v>218607</v>
      </c>
      <c r="AX5" s="102">
        <f t="shared" si="1"/>
        <v>266669</v>
      </c>
      <c r="AY5" s="102">
        <f t="shared" si="1"/>
        <v>129875</v>
      </c>
      <c r="AZ5" s="102">
        <f t="shared" si="1"/>
        <v>8127</v>
      </c>
      <c r="BA5" s="102">
        <f t="shared" si="1"/>
        <v>22610</v>
      </c>
      <c r="BB5" s="102">
        <f t="shared" si="1"/>
        <v>33071</v>
      </c>
      <c r="BC5" s="102">
        <f t="shared" si="1"/>
        <v>193683</v>
      </c>
      <c r="BD5" s="102">
        <f t="shared" si="1"/>
        <v>7661</v>
      </c>
      <c r="BE5" s="102">
        <f t="shared" si="1"/>
        <v>78909</v>
      </c>
      <c r="BF5" s="102">
        <f t="shared" si="1"/>
        <v>86570</v>
      </c>
      <c r="BG5" s="102">
        <f t="shared" si="1"/>
        <v>12171</v>
      </c>
      <c r="BH5" s="102">
        <f t="shared" si="1"/>
        <v>16715</v>
      </c>
      <c r="BI5" s="102">
        <f t="shared" si="1"/>
        <v>86175</v>
      </c>
      <c r="BJ5" s="102">
        <f t="shared" si="1"/>
        <v>25648</v>
      </c>
      <c r="BK5" s="102">
        <f t="shared" si="1"/>
        <v>140709</v>
      </c>
      <c r="BL5" s="102">
        <f t="shared" si="1"/>
        <v>158606</v>
      </c>
      <c r="BM5" s="102">
        <f t="shared" si="1"/>
        <v>28979</v>
      </c>
      <c r="BN5" s="102">
        <f t="shared" si="1"/>
        <v>37369</v>
      </c>
      <c r="BO5" s="102">
        <f t="shared" si="1"/>
        <v>20300</v>
      </c>
      <c r="BP5" s="102">
        <f t="shared" si="1"/>
        <v>44087</v>
      </c>
      <c r="BQ5" s="102">
        <f t="shared" si="1"/>
        <v>10962</v>
      </c>
      <c r="BR5" s="102">
        <f t="shared" si="1"/>
        <v>45066</v>
      </c>
      <c r="BS5" s="102">
        <f t="shared" si="1"/>
        <v>4800</v>
      </c>
      <c r="BT5" s="102">
        <f t="shared" si="1"/>
        <v>152689</v>
      </c>
      <c r="BU5" s="102">
        <f t="shared" si="1"/>
        <v>38420</v>
      </c>
      <c r="BV5" s="102">
        <f t="shared" si="1"/>
        <v>41092</v>
      </c>
      <c r="BW5" s="102">
        <f t="shared" si="1"/>
        <v>232201</v>
      </c>
      <c r="BX5" s="102">
        <f t="shared" ref="BX5:CE5" si="2">SUM(BX6,BX22,BX28,BX99,BX95)</f>
        <v>21249</v>
      </c>
      <c r="BY5" s="102">
        <f t="shared" si="2"/>
        <v>54840</v>
      </c>
      <c r="BZ5" s="102">
        <f t="shared" si="2"/>
        <v>76089</v>
      </c>
      <c r="CA5" s="102">
        <f t="shared" si="2"/>
        <v>10399</v>
      </c>
      <c r="CB5" s="102">
        <f t="shared" si="2"/>
        <v>58108</v>
      </c>
      <c r="CC5" s="102">
        <f t="shared" si="2"/>
        <v>0</v>
      </c>
      <c r="CD5" s="102">
        <f t="shared" si="2"/>
        <v>1414597</v>
      </c>
      <c r="CE5" s="104">
        <f t="shared" si="2"/>
        <v>3717546</v>
      </c>
      <c r="CF5" s="105"/>
      <c r="CG5" s="105"/>
      <c r="CH5" s="105"/>
    </row>
    <row r="6" spans="1:86" s="110" customFormat="1" ht="12" customHeight="1" thickTop="1">
      <c r="A6" s="50" t="s">
        <v>391</v>
      </c>
      <c r="B6" s="106">
        <f>SUM(B7:B21)</f>
        <v>8029</v>
      </c>
      <c r="C6" s="106">
        <f t="shared" ref="C6:AJ6" si="3">SUM(C7:C21)</f>
        <v>10168</v>
      </c>
      <c r="D6" s="106">
        <f t="shared" si="3"/>
        <v>2755</v>
      </c>
      <c r="E6" s="106">
        <f>SUM(B6:D6)</f>
        <v>20952</v>
      </c>
      <c r="F6" s="106">
        <f t="shared" si="3"/>
        <v>2</v>
      </c>
      <c r="G6" s="106">
        <f t="shared" si="3"/>
        <v>0</v>
      </c>
      <c r="H6" s="106">
        <f t="shared" si="3"/>
        <v>0</v>
      </c>
      <c r="I6" s="106">
        <f t="shared" si="3"/>
        <v>0</v>
      </c>
      <c r="J6" s="107">
        <f t="shared" ref="J6:J37" si="4">SUM(F6,G6,H6,I6)</f>
        <v>2</v>
      </c>
      <c r="K6" s="106">
        <f t="shared" si="3"/>
        <v>68063</v>
      </c>
      <c r="L6" s="106">
        <f t="shared" si="3"/>
        <v>28803</v>
      </c>
      <c r="M6" s="106">
        <f t="shared" si="3"/>
        <v>60524</v>
      </c>
      <c r="N6" s="106">
        <f t="shared" si="3"/>
        <v>157390</v>
      </c>
      <c r="O6" s="106">
        <f t="shared" si="3"/>
        <v>1980</v>
      </c>
      <c r="P6" s="106">
        <f t="shared" si="3"/>
        <v>4672</v>
      </c>
      <c r="Q6" s="106">
        <f t="shared" si="3"/>
        <v>3665</v>
      </c>
      <c r="R6" s="106">
        <f t="shared" si="3"/>
        <v>15</v>
      </c>
      <c r="S6" s="106">
        <f t="shared" si="3"/>
        <v>25</v>
      </c>
      <c r="T6" s="106">
        <f t="shared" si="3"/>
        <v>3598</v>
      </c>
      <c r="U6" s="106">
        <f t="shared" si="3"/>
        <v>3565</v>
      </c>
      <c r="V6" s="106">
        <f t="shared" si="3"/>
        <v>0</v>
      </c>
      <c r="W6" s="106">
        <f t="shared" si="3"/>
        <v>0</v>
      </c>
      <c r="X6" s="106">
        <f t="shared" si="3"/>
        <v>11402</v>
      </c>
      <c r="Y6" s="106">
        <f t="shared" si="3"/>
        <v>181</v>
      </c>
      <c r="Z6" s="106">
        <f t="shared" si="3"/>
        <v>0</v>
      </c>
      <c r="AA6" s="106">
        <f t="shared" si="3"/>
        <v>0</v>
      </c>
      <c r="AB6" s="106">
        <f t="shared" si="3"/>
        <v>0</v>
      </c>
      <c r="AC6" s="106">
        <f t="shared" si="3"/>
        <v>1739</v>
      </c>
      <c r="AD6" s="106">
        <f t="shared" si="3"/>
        <v>75</v>
      </c>
      <c r="AE6" s="106">
        <f t="shared" si="3"/>
        <v>591</v>
      </c>
      <c r="AF6" s="106">
        <f t="shared" si="3"/>
        <v>0</v>
      </c>
      <c r="AG6" s="106">
        <f t="shared" si="3"/>
        <v>14</v>
      </c>
      <c r="AH6" s="106">
        <f t="shared" si="3"/>
        <v>0</v>
      </c>
      <c r="AI6" s="106">
        <f t="shared" si="3"/>
        <v>0</v>
      </c>
      <c r="AJ6" s="106">
        <f t="shared" si="3"/>
        <v>0</v>
      </c>
      <c r="AK6" s="106">
        <f t="shared" ref="AK6:CE6" si="5">SUM(AK7:AK21)</f>
        <v>0</v>
      </c>
      <c r="AL6" s="106">
        <f t="shared" si="5"/>
        <v>0</v>
      </c>
      <c r="AM6" s="106">
        <f t="shared" si="5"/>
        <v>0</v>
      </c>
      <c r="AN6" s="106">
        <f t="shared" si="5"/>
        <v>3</v>
      </c>
      <c r="AO6" s="106">
        <f t="shared" si="5"/>
        <v>0</v>
      </c>
      <c r="AP6" s="108">
        <f t="shared" ref="AP6:AP37" si="6">SUM(AO6,AN6,AM6,AL6,AK6,AJ6,AI6,AH6,AG6,AF6,AE6,AD6,AC6,AB6,AA6,Z6,Y6,X6,W6,V6,U6,T6,S6,R6,Q6,P6,O6,M6,L6,K6)</f>
        <v>188915</v>
      </c>
      <c r="AQ6" s="106">
        <f t="shared" si="5"/>
        <v>0</v>
      </c>
      <c r="AR6" s="106">
        <f t="shared" si="5"/>
        <v>21</v>
      </c>
      <c r="AS6" s="107">
        <f t="shared" ref="AS6:AS37" si="7">SUM(AQ6,AR6)</f>
        <v>21</v>
      </c>
      <c r="AT6" s="106">
        <f t="shared" si="5"/>
        <v>555</v>
      </c>
      <c r="AU6" s="108">
        <f t="shared" ref="AU6:AU37" si="8">SUM(AT6,AS6,AP6,J6)</f>
        <v>189493</v>
      </c>
      <c r="AV6" s="106">
        <f t="shared" si="5"/>
        <v>0</v>
      </c>
      <c r="AW6" s="106">
        <f t="shared" si="5"/>
        <v>7521</v>
      </c>
      <c r="AX6" s="106">
        <f>SUM(AV6:AW6)</f>
        <v>7521</v>
      </c>
      <c r="AY6" s="106">
        <f t="shared" si="5"/>
        <v>0</v>
      </c>
      <c r="AZ6" s="106">
        <f t="shared" si="5"/>
        <v>0</v>
      </c>
      <c r="BA6" s="106">
        <f t="shared" si="5"/>
        <v>0</v>
      </c>
      <c r="BB6" s="106">
        <f t="shared" si="5"/>
        <v>0</v>
      </c>
      <c r="BC6" s="106">
        <f>SUM(AY6:BB6)</f>
        <v>0</v>
      </c>
      <c r="BD6" s="106">
        <f t="shared" si="5"/>
        <v>462</v>
      </c>
      <c r="BE6" s="106">
        <f t="shared" si="5"/>
        <v>4532</v>
      </c>
      <c r="BF6" s="106">
        <f>SUM(BD6:BE6)</f>
        <v>4994</v>
      </c>
      <c r="BG6" s="106">
        <f t="shared" si="5"/>
        <v>0</v>
      </c>
      <c r="BH6" s="106">
        <f t="shared" si="5"/>
        <v>0</v>
      </c>
      <c r="BI6" s="106">
        <f t="shared" si="5"/>
        <v>0</v>
      </c>
      <c r="BJ6" s="106">
        <f t="shared" si="5"/>
        <v>0</v>
      </c>
      <c r="BK6" s="106">
        <f>SUM(BG6:BJ6)</f>
        <v>0</v>
      </c>
      <c r="BL6" s="106">
        <f t="shared" si="5"/>
        <v>0</v>
      </c>
      <c r="BM6" s="106">
        <f t="shared" si="5"/>
        <v>0</v>
      </c>
      <c r="BN6" s="106">
        <f t="shared" si="5"/>
        <v>2</v>
      </c>
      <c r="BO6" s="106">
        <f t="shared" si="5"/>
        <v>12</v>
      </c>
      <c r="BP6" s="106">
        <f t="shared" si="5"/>
        <v>5</v>
      </c>
      <c r="BQ6" s="106">
        <f t="shared" si="5"/>
        <v>0</v>
      </c>
      <c r="BR6" s="106">
        <f t="shared" si="5"/>
        <v>69</v>
      </c>
      <c r="BS6" s="106">
        <f t="shared" si="5"/>
        <v>0</v>
      </c>
      <c r="BT6" s="106">
        <f t="shared" si="5"/>
        <v>1644</v>
      </c>
      <c r="BU6" s="106">
        <f t="shared" si="5"/>
        <v>544</v>
      </c>
      <c r="BV6" s="106">
        <f t="shared" si="5"/>
        <v>244</v>
      </c>
      <c r="BW6" s="106">
        <f>BT6+BU6+BV6</f>
        <v>2432</v>
      </c>
      <c r="BX6" s="106">
        <f t="shared" si="5"/>
        <v>48</v>
      </c>
      <c r="BY6" s="106">
        <f t="shared" si="5"/>
        <v>231</v>
      </c>
      <c r="BZ6" s="106">
        <f>BX6+BY6</f>
        <v>279</v>
      </c>
      <c r="CA6" s="106">
        <f t="shared" si="5"/>
        <v>1</v>
      </c>
      <c r="CB6" s="106">
        <f t="shared" si="5"/>
        <v>154</v>
      </c>
      <c r="CC6" s="106">
        <f t="shared" si="5"/>
        <v>0</v>
      </c>
      <c r="CD6" s="106">
        <f t="shared" ref="CD6:CD37" si="9">SUM(CC6,CB6,CA6,BZ6,BW6,BS6,BR6,BQ6,BP6,BO6,BN6,BM6,BL6,BK6,BF6,BC6,AX6)</f>
        <v>15469</v>
      </c>
      <c r="CE6" s="109">
        <f t="shared" si="5"/>
        <v>225914</v>
      </c>
    </row>
    <row r="7" spans="1:86" s="116" customFormat="1" ht="12" customHeight="1">
      <c r="A7" s="111" t="s">
        <v>276</v>
      </c>
      <c r="B7" s="112">
        <v>206</v>
      </c>
      <c r="C7" s="112">
        <v>208</v>
      </c>
      <c r="D7" s="112">
        <v>0</v>
      </c>
      <c r="E7" s="112">
        <f>SUM(B7:D7)</f>
        <v>414</v>
      </c>
      <c r="F7" s="112">
        <v>0</v>
      </c>
      <c r="G7" s="112">
        <v>0</v>
      </c>
      <c r="H7" s="112">
        <v>0</v>
      </c>
      <c r="I7" s="112">
        <v>0</v>
      </c>
      <c r="J7" s="113">
        <f t="shared" si="4"/>
        <v>0</v>
      </c>
      <c r="K7" s="112">
        <v>34</v>
      </c>
      <c r="L7" s="112">
        <v>0</v>
      </c>
      <c r="M7" s="112">
        <v>10169</v>
      </c>
      <c r="N7" s="112">
        <f t="shared" ref="N7:N21" si="10">SUM(K7:M7)</f>
        <v>10203</v>
      </c>
      <c r="O7" s="112">
        <v>294</v>
      </c>
      <c r="P7" s="112">
        <v>0</v>
      </c>
      <c r="Q7" s="112">
        <v>0</v>
      </c>
      <c r="R7" s="112">
        <v>0</v>
      </c>
      <c r="S7" s="112">
        <v>0</v>
      </c>
      <c r="T7" s="112">
        <v>0</v>
      </c>
      <c r="U7" s="112">
        <v>0</v>
      </c>
      <c r="V7" s="112">
        <v>0</v>
      </c>
      <c r="W7" s="112">
        <v>0</v>
      </c>
      <c r="X7" s="112">
        <v>0</v>
      </c>
      <c r="Y7" s="112">
        <v>0</v>
      </c>
      <c r="Z7" s="112">
        <v>0</v>
      </c>
      <c r="AA7" s="112">
        <v>0</v>
      </c>
      <c r="AB7" s="112">
        <v>0</v>
      </c>
      <c r="AC7" s="112">
        <v>0</v>
      </c>
      <c r="AD7" s="112">
        <v>0</v>
      </c>
      <c r="AE7" s="112">
        <v>0</v>
      </c>
      <c r="AF7" s="112">
        <v>0</v>
      </c>
      <c r="AG7" s="112">
        <v>0</v>
      </c>
      <c r="AH7" s="112">
        <v>0</v>
      </c>
      <c r="AI7" s="112">
        <v>0</v>
      </c>
      <c r="AJ7" s="112">
        <v>0</v>
      </c>
      <c r="AK7" s="112">
        <v>0</v>
      </c>
      <c r="AL7" s="112">
        <v>0</v>
      </c>
      <c r="AM7" s="112">
        <v>0</v>
      </c>
      <c r="AN7" s="112">
        <v>0</v>
      </c>
      <c r="AO7" s="112">
        <v>0</v>
      </c>
      <c r="AP7" s="114">
        <f t="shared" si="6"/>
        <v>10497</v>
      </c>
      <c r="AQ7" s="112">
        <v>0</v>
      </c>
      <c r="AR7" s="112">
        <v>0</v>
      </c>
      <c r="AS7" s="113">
        <f t="shared" si="7"/>
        <v>0</v>
      </c>
      <c r="AT7" s="112">
        <v>0</v>
      </c>
      <c r="AU7" s="114">
        <f t="shared" si="8"/>
        <v>10497</v>
      </c>
      <c r="AV7" s="112">
        <v>0</v>
      </c>
      <c r="AW7" s="112">
        <v>395</v>
      </c>
      <c r="AX7" s="112">
        <f>SUM(AV7:AW7)</f>
        <v>395</v>
      </c>
      <c r="AY7" s="112">
        <v>0</v>
      </c>
      <c r="AZ7" s="112">
        <v>0</v>
      </c>
      <c r="BA7" s="112">
        <v>0</v>
      </c>
      <c r="BB7" s="112">
        <v>0</v>
      </c>
      <c r="BC7" s="112">
        <f>SUM(AY7:BB7)</f>
        <v>0</v>
      </c>
      <c r="BD7" s="112">
        <v>1</v>
      </c>
      <c r="BE7" s="112">
        <v>0</v>
      </c>
      <c r="BF7" s="112">
        <f>SUM(BD7:BE7)</f>
        <v>1</v>
      </c>
      <c r="BG7" s="112">
        <v>0</v>
      </c>
      <c r="BH7" s="112">
        <v>0</v>
      </c>
      <c r="BI7" s="112">
        <v>0</v>
      </c>
      <c r="BJ7" s="112">
        <v>0</v>
      </c>
      <c r="BK7" s="112">
        <f>BG7+BH7+BI7+BJ7</f>
        <v>0</v>
      </c>
      <c r="BL7" s="112">
        <v>0</v>
      </c>
      <c r="BM7" s="112">
        <v>0</v>
      </c>
      <c r="BN7" s="112">
        <v>0</v>
      </c>
      <c r="BO7" s="112">
        <v>0</v>
      </c>
      <c r="BP7" s="112">
        <v>0</v>
      </c>
      <c r="BQ7" s="112">
        <v>0</v>
      </c>
      <c r="BR7" s="112">
        <v>0</v>
      </c>
      <c r="BS7" s="112">
        <v>0</v>
      </c>
      <c r="BT7" s="112">
        <v>280</v>
      </c>
      <c r="BU7" s="112">
        <v>0</v>
      </c>
      <c r="BV7" s="112">
        <v>0</v>
      </c>
      <c r="BW7" s="112">
        <f>BT7+BU7+BV7</f>
        <v>280</v>
      </c>
      <c r="BX7" s="112">
        <v>0</v>
      </c>
      <c r="BY7" s="112">
        <v>0</v>
      </c>
      <c r="BZ7" s="112">
        <f>BX7+BY7</f>
        <v>0</v>
      </c>
      <c r="CA7" s="112">
        <v>0</v>
      </c>
      <c r="CB7" s="112">
        <v>0</v>
      </c>
      <c r="CC7" s="112">
        <v>0</v>
      </c>
      <c r="CD7" s="112">
        <f t="shared" si="9"/>
        <v>676</v>
      </c>
      <c r="CE7" s="115">
        <v>11587</v>
      </c>
    </row>
    <row r="8" spans="1:86" s="116" customFormat="1" ht="12" customHeight="1">
      <c r="A8" s="111" t="s">
        <v>117</v>
      </c>
      <c r="B8" s="112">
        <v>882</v>
      </c>
      <c r="C8" s="112">
        <v>3361</v>
      </c>
      <c r="D8" s="112">
        <v>13</v>
      </c>
      <c r="E8" s="112">
        <f t="shared" ref="E8:E73" si="11">SUM(B8:D8)</f>
        <v>4256</v>
      </c>
      <c r="F8" s="112">
        <v>0</v>
      </c>
      <c r="G8" s="112">
        <v>0</v>
      </c>
      <c r="H8" s="112">
        <v>0</v>
      </c>
      <c r="I8" s="112">
        <v>0</v>
      </c>
      <c r="J8" s="113">
        <f t="shared" si="4"/>
        <v>0</v>
      </c>
      <c r="K8" s="112">
        <v>649</v>
      </c>
      <c r="L8" s="112">
        <v>0</v>
      </c>
      <c r="M8" s="112">
        <v>10257</v>
      </c>
      <c r="N8" s="112">
        <f t="shared" si="10"/>
        <v>10906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0</v>
      </c>
      <c r="U8" s="112">
        <v>0</v>
      </c>
      <c r="V8" s="112">
        <v>0</v>
      </c>
      <c r="W8" s="112">
        <v>0</v>
      </c>
      <c r="X8" s="112">
        <v>0</v>
      </c>
      <c r="Y8" s="112">
        <v>0</v>
      </c>
      <c r="Z8" s="112">
        <v>0</v>
      </c>
      <c r="AA8" s="112">
        <v>0</v>
      </c>
      <c r="AB8" s="112">
        <v>0</v>
      </c>
      <c r="AC8" s="112">
        <v>0</v>
      </c>
      <c r="AD8" s="112">
        <v>0</v>
      </c>
      <c r="AE8" s="112">
        <v>0</v>
      </c>
      <c r="AF8" s="112">
        <v>0</v>
      </c>
      <c r="AG8" s="112">
        <v>0</v>
      </c>
      <c r="AH8" s="112">
        <v>0</v>
      </c>
      <c r="AI8" s="112">
        <v>0</v>
      </c>
      <c r="AJ8" s="112">
        <v>0</v>
      </c>
      <c r="AK8" s="112">
        <v>0</v>
      </c>
      <c r="AL8" s="112">
        <v>0</v>
      </c>
      <c r="AM8" s="112">
        <v>0</v>
      </c>
      <c r="AN8" s="112">
        <v>0</v>
      </c>
      <c r="AO8" s="112">
        <v>0</v>
      </c>
      <c r="AP8" s="114">
        <f t="shared" si="6"/>
        <v>10906</v>
      </c>
      <c r="AQ8" s="112">
        <v>0</v>
      </c>
      <c r="AR8" s="112">
        <v>0</v>
      </c>
      <c r="AS8" s="113">
        <f t="shared" si="7"/>
        <v>0</v>
      </c>
      <c r="AT8" s="112">
        <v>0</v>
      </c>
      <c r="AU8" s="114">
        <f t="shared" si="8"/>
        <v>10906</v>
      </c>
      <c r="AV8" s="112">
        <v>0</v>
      </c>
      <c r="AW8" s="112">
        <v>486</v>
      </c>
      <c r="AX8" s="112">
        <f t="shared" ref="AX8:AX73" si="12">SUM(AV8:AW8)</f>
        <v>486</v>
      </c>
      <c r="AY8" s="112">
        <v>0</v>
      </c>
      <c r="AZ8" s="112">
        <v>0</v>
      </c>
      <c r="BA8" s="112">
        <v>0</v>
      </c>
      <c r="BB8" s="112">
        <v>0</v>
      </c>
      <c r="BC8" s="112">
        <f t="shared" ref="BC8:BC73" si="13">SUM(AY8:BB8)</f>
        <v>0</v>
      </c>
      <c r="BD8" s="112">
        <v>0</v>
      </c>
      <c r="BE8" s="112">
        <v>202</v>
      </c>
      <c r="BF8" s="112">
        <f t="shared" ref="BF8:BF73" si="14">SUM(BD8:BE8)</f>
        <v>202</v>
      </c>
      <c r="BG8" s="112">
        <v>0</v>
      </c>
      <c r="BH8" s="112">
        <v>0</v>
      </c>
      <c r="BI8" s="112">
        <v>0</v>
      </c>
      <c r="BJ8" s="112">
        <v>0</v>
      </c>
      <c r="BK8" s="112">
        <f t="shared" ref="BK8:BK73" si="15">BG8+BH8+BI8+BJ8</f>
        <v>0</v>
      </c>
      <c r="BL8" s="112">
        <v>0</v>
      </c>
      <c r="BM8" s="112">
        <v>0</v>
      </c>
      <c r="BN8" s="112">
        <v>0</v>
      </c>
      <c r="BO8" s="112">
        <v>0</v>
      </c>
      <c r="BP8" s="112">
        <v>0</v>
      </c>
      <c r="BQ8" s="112">
        <v>0</v>
      </c>
      <c r="BR8" s="112">
        <v>0</v>
      </c>
      <c r="BS8" s="112">
        <v>0</v>
      </c>
      <c r="BT8" s="112">
        <v>260</v>
      </c>
      <c r="BU8" s="112">
        <v>2</v>
      </c>
      <c r="BV8" s="112">
        <v>0</v>
      </c>
      <c r="BW8" s="112">
        <f t="shared" ref="BW8:BW73" si="16">BT8+BU8+BV8</f>
        <v>262</v>
      </c>
      <c r="BX8" s="112">
        <v>0</v>
      </c>
      <c r="BY8" s="112">
        <v>3</v>
      </c>
      <c r="BZ8" s="112">
        <f t="shared" ref="BZ8:BZ73" si="17">BX8+BY8</f>
        <v>3</v>
      </c>
      <c r="CA8" s="112">
        <v>0</v>
      </c>
      <c r="CB8" s="112">
        <v>0</v>
      </c>
      <c r="CC8" s="112">
        <v>0</v>
      </c>
      <c r="CD8" s="112">
        <f t="shared" si="9"/>
        <v>953</v>
      </c>
      <c r="CE8" s="115">
        <v>16115</v>
      </c>
    </row>
    <row r="9" spans="1:86" s="116" customFormat="1" ht="12" customHeight="1">
      <c r="A9" s="111" t="s">
        <v>277</v>
      </c>
      <c r="B9" s="112">
        <v>211</v>
      </c>
      <c r="C9" s="112">
        <v>22</v>
      </c>
      <c r="D9" s="112">
        <v>0</v>
      </c>
      <c r="E9" s="112">
        <f t="shared" si="11"/>
        <v>233</v>
      </c>
      <c r="F9" s="112">
        <v>0</v>
      </c>
      <c r="G9" s="112">
        <v>0</v>
      </c>
      <c r="H9" s="112">
        <v>0</v>
      </c>
      <c r="I9" s="112">
        <v>0</v>
      </c>
      <c r="J9" s="113">
        <f t="shared" si="4"/>
        <v>0</v>
      </c>
      <c r="K9" s="112">
        <v>0</v>
      </c>
      <c r="L9" s="112">
        <v>0</v>
      </c>
      <c r="M9" s="112">
        <v>373</v>
      </c>
      <c r="N9" s="112">
        <f t="shared" si="10"/>
        <v>373</v>
      </c>
      <c r="O9" s="112">
        <v>0</v>
      </c>
      <c r="P9" s="112">
        <v>0</v>
      </c>
      <c r="Q9" s="112">
        <v>3593</v>
      </c>
      <c r="R9" s="112">
        <v>0</v>
      </c>
      <c r="S9" s="112">
        <v>0</v>
      </c>
      <c r="T9" s="112">
        <v>0</v>
      </c>
      <c r="U9" s="112">
        <v>0</v>
      </c>
      <c r="V9" s="112">
        <v>0</v>
      </c>
      <c r="W9" s="112">
        <v>0</v>
      </c>
      <c r="X9" s="112">
        <v>36</v>
      </c>
      <c r="Y9" s="112">
        <v>0</v>
      </c>
      <c r="Z9" s="112">
        <v>0</v>
      </c>
      <c r="AA9" s="112">
        <v>0</v>
      </c>
      <c r="AB9" s="112">
        <v>0</v>
      </c>
      <c r="AC9" s="112">
        <v>0</v>
      </c>
      <c r="AD9" s="112">
        <v>0</v>
      </c>
      <c r="AE9" s="112">
        <v>0</v>
      </c>
      <c r="AF9" s="112">
        <v>0</v>
      </c>
      <c r="AG9" s="112">
        <v>0</v>
      </c>
      <c r="AH9" s="112">
        <v>0</v>
      </c>
      <c r="AI9" s="112">
        <v>0</v>
      </c>
      <c r="AJ9" s="112">
        <v>0</v>
      </c>
      <c r="AK9" s="112">
        <v>0</v>
      </c>
      <c r="AL9" s="112">
        <v>0</v>
      </c>
      <c r="AM9" s="112">
        <v>0</v>
      </c>
      <c r="AN9" s="112">
        <v>0</v>
      </c>
      <c r="AO9" s="112">
        <v>0</v>
      </c>
      <c r="AP9" s="114">
        <f t="shared" si="6"/>
        <v>4002</v>
      </c>
      <c r="AQ9" s="112">
        <v>0</v>
      </c>
      <c r="AR9" s="112">
        <v>0</v>
      </c>
      <c r="AS9" s="113">
        <f t="shared" si="7"/>
        <v>0</v>
      </c>
      <c r="AT9" s="112">
        <v>0</v>
      </c>
      <c r="AU9" s="114">
        <f t="shared" si="8"/>
        <v>4002</v>
      </c>
      <c r="AV9" s="112">
        <v>0</v>
      </c>
      <c r="AW9" s="112">
        <v>126</v>
      </c>
      <c r="AX9" s="112">
        <f t="shared" si="12"/>
        <v>126</v>
      </c>
      <c r="AY9" s="112">
        <v>0</v>
      </c>
      <c r="AZ9" s="112">
        <v>0</v>
      </c>
      <c r="BA9" s="112">
        <v>0</v>
      </c>
      <c r="BB9" s="112">
        <v>0</v>
      </c>
      <c r="BC9" s="112">
        <f t="shared" si="13"/>
        <v>0</v>
      </c>
      <c r="BD9" s="112">
        <v>0</v>
      </c>
      <c r="BE9" s="112">
        <v>0</v>
      </c>
      <c r="BF9" s="112">
        <f t="shared" si="14"/>
        <v>0</v>
      </c>
      <c r="BG9" s="112">
        <v>0</v>
      </c>
      <c r="BH9" s="112">
        <v>0</v>
      </c>
      <c r="BI9" s="112">
        <v>0</v>
      </c>
      <c r="BJ9" s="112">
        <v>0</v>
      </c>
      <c r="BK9" s="112">
        <f t="shared" si="15"/>
        <v>0</v>
      </c>
      <c r="BL9" s="112">
        <v>0</v>
      </c>
      <c r="BM9" s="112">
        <v>0</v>
      </c>
      <c r="BN9" s="112">
        <v>0</v>
      </c>
      <c r="BO9" s="112">
        <v>0</v>
      </c>
      <c r="BP9" s="112">
        <v>0</v>
      </c>
      <c r="BQ9" s="112">
        <v>0</v>
      </c>
      <c r="BR9" s="112">
        <v>0</v>
      </c>
      <c r="BS9" s="112">
        <v>0</v>
      </c>
      <c r="BT9" s="112">
        <v>0</v>
      </c>
      <c r="BU9" s="112">
        <v>0</v>
      </c>
      <c r="BV9" s="112">
        <v>0</v>
      </c>
      <c r="BW9" s="112">
        <f t="shared" si="16"/>
        <v>0</v>
      </c>
      <c r="BX9" s="112">
        <v>0</v>
      </c>
      <c r="BY9" s="112">
        <v>0</v>
      </c>
      <c r="BZ9" s="112">
        <f t="shared" si="17"/>
        <v>0</v>
      </c>
      <c r="CA9" s="112">
        <v>0</v>
      </c>
      <c r="CB9" s="112">
        <v>0</v>
      </c>
      <c r="CC9" s="112">
        <v>0</v>
      </c>
      <c r="CD9" s="112">
        <f t="shared" si="9"/>
        <v>126</v>
      </c>
      <c r="CE9" s="115">
        <v>4361</v>
      </c>
    </row>
    <row r="10" spans="1:86" s="116" customFormat="1" ht="12" customHeight="1">
      <c r="A10" s="111" t="s">
        <v>119</v>
      </c>
      <c r="B10" s="112">
        <v>730</v>
      </c>
      <c r="C10" s="112">
        <v>110</v>
      </c>
      <c r="D10" s="112">
        <v>2</v>
      </c>
      <c r="E10" s="112">
        <f t="shared" si="11"/>
        <v>842</v>
      </c>
      <c r="F10" s="112">
        <v>0</v>
      </c>
      <c r="G10" s="112">
        <v>0</v>
      </c>
      <c r="H10" s="112">
        <v>0</v>
      </c>
      <c r="I10" s="112">
        <v>0</v>
      </c>
      <c r="J10" s="113">
        <f t="shared" si="4"/>
        <v>0</v>
      </c>
      <c r="K10" s="112">
        <v>0</v>
      </c>
      <c r="L10" s="112">
        <v>28803</v>
      </c>
      <c r="M10" s="112">
        <v>0</v>
      </c>
      <c r="N10" s="112">
        <f t="shared" si="10"/>
        <v>28803</v>
      </c>
      <c r="O10" s="112">
        <v>1666</v>
      </c>
      <c r="P10" s="112">
        <v>0</v>
      </c>
      <c r="Q10" s="112">
        <v>0</v>
      </c>
      <c r="R10" s="112">
        <v>0</v>
      </c>
      <c r="S10" s="112">
        <v>0</v>
      </c>
      <c r="T10" s="112">
        <v>0</v>
      </c>
      <c r="U10" s="112">
        <v>0</v>
      </c>
      <c r="V10" s="112">
        <v>0</v>
      </c>
      <c r="W10" s="112">
        <v>0</v>
      </c>
      <c r="X10" s="112">
        <v>10441</v>
      </c>
      <c r="Y10" s="112">
        <v>0</v>
      </c>
      <c r="Z10" s="112">
        <v>0</v>
      </c>
      <c r="AA10" s="112">
        <v>0</v>
      </c>
      <c r="AB10" s="112">
        <v>0</v>
      </c>
      <c r="AC10" s="112">
        <v>0</v>
      </c>
      <c r="AD10" s="112">
        <v>0</v>
      </c>
      <c r="AE10" s="112">
        <v>0</v>
      </c>
      <c r="AF10" s="112">
        <v>0</v>
      </c>
      <c r="AG10" s="112">
        <v>0</v>
      </c>
      <c r="AH10" s="112">
        <v>0</v>
      </c>
      <c r="AI10" s="112">
        <v>0</v>
      </c>
      <c r="AJ10" s="112">
        <v>0</v>
      </c>
      <c r="AK10" s="112">
        <v>0</v>
      </c>
      <c r="AL10" s="112">
        <v>0</v>
      </c>
      <c r="AM10" s="112">
        <v>0</v>
      </c>
      <c r="AN10" s="112">
        <v>0</v>
      </c>
      <c r="AO10" s="112">
        <v>0</v>
      </c>
      <c r="AP10" s="114">
        <f t="shared" si="6"/>
        <v>40910</v>
      </c>
      <c r="AQ10" s="112">
        <v>0</v>
      </c>
      <c r="AR10" s="112">
        <v>0</v>
      </c>
      <c r="AS10" s="113">
        <f t="shared" si="7"/>
        <v>0</v>
      </c>
      <c r="AT10" s="112">
        <v>0</v>
      </c>
      <c r="AU10" s="114">
        <f t="shared" si="8"/>
        <v>40910</v>
      </c>
      <c r="AV10" s="112">
        <v>0</v>
      </c>
      <c r="AW10" s="112">
        <v>0</v>
      </c>
      <c r="AX10" s="112">
        <f t="shared" si="12"/>
        <v>0</v>
      </c>
      <c r="AY10" s="112">
        <v>0</v>
      </c>
      <c r="AZ10" s="112">
        <v>0</v>
      </c>
      <c r="BA10" s="112">
        <v>0</v>
      </c>
      <c r="BB10" s="112">
        <v>0</v>
      </c>
      <c r="BC10" s="112">
        <f t="shared" si="13"/>
        <v>0</v>
      </c>
      <c r="BD10" s="112">
        <v>0</v>
      </c>
      <c r="BE10" s="112">
        <v>860</v>
      </c>
      <c r="BF10" s="112">
        <f t="shared" si="14"/>
        <v>860</v>
      </c>
      <c r="BG10" s="112">
        <v>0</v>
      </c>
      <c r="BH10" s="112">
        <v>0</v>
      </c>
      <c r="BI10" s="112">
        <v>0</v>
      </c>
      <c r="BJ10" s="112">
        <v>0</v>
      </c>
      <c r="BK10" s="112">
        <f t="shared" si="15"/>
        <v>0</v>
      </c>
      <c r="BL10" s="112">
        <v>0</v>
      </c>
      <c r="BM10" s="112">
        <v>0</v>
      </c>
      <c r="BN10" s="112">
        <v>0</v>
      </c>
      <c r="BO10" s="112">
        <v>0</v>
      </c>
      <c r="BP10" s="112">
        <v>0</v>
      </c>
      <c r="BQ10" s="112">
        <v>0</v>
      </c>
      <c r="BR10" s="112">
        <v>0</v>
      </c>
      <c r="BS10" s="112">
        <v>0</v>
      </c>
      <c r="BT10" s="112">
        <v>0</v>
      </c>
      <c r="BU10" s="112">
        <v>0</v>
      </c>
      <c r="BV10" s="112">
        <v>0</v>
      </c>
      <c r="BW10" s="112">
        <f t="shared" si="16"/>
        <v>0</v>
      </c>
      <c r="BX10" s="112">
        <v>0</v>
      </c>
      <c r="BY10" s="112">
        <v>0</v>
      </c>
      <c r="BZ10" s="112">
        <f t="shared" si="17"/>
        <v>0</v>
      </c>
      <c r="CA10" s="112">
        <v>0</v>
      </c>
      <c r="CB10" s="112">
        <v>0</v>
      </c>
      <c r="CC10" s="112">
        <v>0</v>
      </c>
      <c r="CD10" s="112">
        <f t="shared" si="9"/>
        <v>860</v>
      </c>
      <c r="CE10" s="115">
        <v>42612</v>
      </c>
    </row>
    <row r="11" spans="1:86" s="116" customFormat="1" ht="12" customHeight="1">
      <c r="A11" s="111" t="s">
        <v>278</v>
      </c>
      <c r="B11" s="112">
        <v>1154</v>
      </c>
      <c r="C11" s="112">
        <v>98</v>
      </c>
      <c r="D11" s="112">
        <v>0</v>
      </c>
      <c r="E11" s="112">
        <f t="shared" si="11"/>
        <v>1252</v>
      </c>
      <c r="F11" s="112">
        <v>0</v>
      </c>
      <c r="G11" s="112">
        <v>0</v>
      </c>
      <c r="H11" s="112">
        <v>0</v>
      </c>
      <c r="I11" s="112">
        <v>0</v>
      </c>
      <c r="J11" s="113">
        <f t="shared" si="4"/>
        <v>0</v>
      </c>
      <c r="K11" s="112">
        <v>341</v>
      </c>
      <c r="L11" s="112">
        <v>0</v>
      </c>
      <c r="M11" s="112">
        <v>20760</v>
      </c>
      <c r="N11" s="112">
        <f t="shared" si="10"/>
        <v>21101</v>
      </c>
      <c r="O11" s="112">
        <v>0</v>
      </c>
      <c r="P11" s="112">
        <v>0</v>
      </c>
      <c r="Q11" s="112">
        <v>0</v>
      </c>
      <c r="R11" s="112">
        <v>0</v>
      </c>
      <c r="S11" s="112">
        <v>0</v>
      </c>
      <c r="T11" s="112">
        <v>0</v>
      </c>
      <c r="U11" s="112">
        <v>0</v>
      </c>
      <c r="V11" s="112">
        <v>0</v>
      </c>
      <c r="W11" s="112">
        <v>0</v>
      </c>
      <c r="X11" s="112">
        <v>812</v>
      </c>
      <c r="Y11" s="112">
        <v>0</v>
      </c>
      <c r="Z11" s="112">
        <v>0</v>
      </c>
      <c r="AA11" s="112">
        <v>0</v>
      </c>
      <c r="AB11" s="112">
        <v>0</v>
      </c>
      <c r="AC11" s="112">
        <v>0</v>
      </c>
      <c r="AD11" s="112">
        <v>0</v>
      </c>
      <c r="AE11" s="112">
        <v>0</v>
      </c>
      <c r="AF11" s="112">
        <v>0</v>
      </c>
      <c r="AG11" s="112">
        <v>0</v>
      </c>
      <c r="AH11" s="112">
        <v>0</v>
      </c>
      <c r="AI11" s="112">
        <v>0</v>
      </c>
      <c r="AJ11" s="112">
        <v>0</v>
      </c>
      <c r="AK11" s="112">
        <v>0</v>
      </c>
      <c r="AL11" s="112">
        <v>0</v>
      </c>
      <c r="AM11" s="112">
        <v>0</v>
      </c>
      <c r="AN11" s="112">
        <v>0</v>
      </c>
      <c r="AO11" s="112">
        <v>0</v>
      </c>
      <c r="AP11" s="114">
        <f t="shared" si="6"/>
        <v>21913</v>
      </c>
      <c r="AQ11" s="112">
        <v>0</v>
      </c>
      <c r="AR11" s="112">
        <v>0</v>
      </c>
      <c r="AS11" s="113">
        <f t="shared" si="7"/>
        <v>0</v>
      </c>
      <c r="AT11" s="112">
        <v>0</v>
      </c>
      <c r="AU11" s="114">
        <f t="shared" si="8"/>
        <v>21913</v>
      </c>
      <c r="AV11" s="112">
        <v>0</v>
      </c>
      <c r="AW11" s="112">
        <v>5653</v>
      </c>
      <c r="AX11" s="112">
        <f t="shared" si="12"/>
        <v>5653</v>
      </c>
      <c r="AY11" s="112">
        <v>0</v>
      </c>
      <c r="AZ11" s="112">
        <v>0</v>
      </c>
      <c r="BA11" s="112">
        <v>0</v>
      </c>
      <c r="BB11" s="112">
        <v>0</v>
      </c>
      <c r="BC11" s="112">
        <f t="shared" si="13"/>
        <v>0</v>
      </c>
      <c r="BD11" s="112">
        <v>0</v>
      </c>
      <c r="BE11" s="112">
        <v>0</v>
      </c>
      <c r="BF11" s="112">
        <f t="shared" si="14"/>
        <v>0</v>
      </c>
      <c r="BG11" s="112">
        <v>0</v>
      </c>
      <c r="BH11" s="112">
        <v>0</v>
      </c>
      <c r="BI11" s="112">
        <v>0</v>
      </c>
      <c r="BJ11" s="112">
        <v>0</v>
      </c>
      <c r="BK11" s="112">
        <f t="shared" si="15"/>
        <v>0</v>
      </c>
      <c r="BL11" s="112">
        <v>0</v>
      </c>
      <c r="BM11" s="112">
        <v>0</v>
      </c>
      <c r="BN11" s="112">
        <v>0</v>
      </c>
      <c r="BO11" s="112">
        <v>0</v>
      </c>
      <c r="BP11" s="112">
        <v>0</v>
      </c>
      <c r="BQ11" s="112">
        <v>0</v>
      </c>
      <c r="BR11" s="112">
        <v>0</v>
      </c>
      <c r="BS11" s="112">
        <v>0</v>
      </c>
      <c r="BT11" s="112">
        <v>0</v>
      </c>
      <c r="BU11" s="112">
        <v>0</v>
      </c>
      <c r="BV11" s="112">
        <v>0</v>
      </c>
      <c r="BW11" s="112">
        <f t="shared" si="16"/>
        <v>0</v>
      </c>
      <c r="BX11" s="112">
        <v>0</v>
      </c>
      <c r="BY11" s="112">
        <v>0</v>
      </c>
      <c r="BZ11" s="112">
        <f t="shared" si="17"/>
        <v>0</v>
      </c>
      <c r="CA11" s="112">
        <v>0</v>
      </c>
      <c r="CB11" s="112">
        <v>0</v>
      </c>
      <c r="CC11" s="112">
        <v>0</v>
      </c>
      <c r="CD11" s="112">
        <f t="shared" si="9"/>
        <v>5653</v>
      </c>
      <c r="CE11" s="115">
        <v>28818</v>
      </c>
    </row>
    <row r="12" spans="1:86" s="116" customFormat="1" ht="12" customHeight="1">
      <c r="A12" s="111" t="s">
        <v>279</v>
      </c>
      <c r="B12" s="112">
        <v>3118</v>
      </c>
      <c r="C12" s="112">
        <v>781</v>
      </c>
      <c r="D12" s="112">
        <v>94</v>
      </c>
      <c r="E12" s="112">
        <f t="shared" si="11"/>
        <v>3993</v>
      </c>
      <c r="F12" s="112">
        <v>0</v>
      </c>
      <c r="G12" s="112">
        <v>0</v>
      </c>
      <c r="H12" s="112">
        <v>0</v>
      </c>
      <c r="I12" s="112">
        <v>0</v>
      </c>
      <c r="J12" s="113">
        <f t="shared" si="4"/>
        <v>0</v>
      </c>
      <c r="K12" s="112">
        <v>17</v>
      </c>
      <c r="L12" s="112">
        <v>0</v>
      </c>
      <c r="M12" s="112">
        <v>2438</v>
      </c>
      <c r="N12" s="112">
        <f t="shared" si="10"/>
        <v>2455</v>
      </c>
      <c r="O12" s="112">
        <v>0</v>
      </c>
      <c r="P12" s="112">
        <v>4662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0</v>
      </c>
      <c r="W12" s="112">
        <v>0</v>
      </c>
      <c r="X12" s="112">
        <v>112</v>
      </c>
      <c r="Y12" s="112">
        <v>0</v>
      </c>
      <c r="Z12" s="112">
        <v>0</v>
      </c>
      <c r="AA12" s="112">
        <v>0</v>
      </c>
      <c r="AB12" s="112">
        <v>0</v>
      </c>
      <c r="AC12" s="112">
        <v>0</v>
      </c>
      <c r="AD12" s="112">
        <v>0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>
        <v>0</v>
      </c>
      <c r="AO12" s="112">
        <v>0</v>
      </c>
      <c r="AP12" s="114">
        <f t="shared" si="6"/>
        <v>7229</v>
      </c>
      <c r="AQ12" s="112">
        <v>0</v>
      </c>
      <c r="AR12" s="112">
        <v>21</v>
      </c>
      <c r="AS12" s="113">
        <f t="shared" si="7"/>
        <v>21</v>
      </c>
      <c r="AT12" s="112">
        <v>5</v>
      </c>
      <c r="AU12" s="114">
        <f t="shared" si="8"/>
        <v>7255</v>
      </c>
      <c r="AV12" s="112">
        <v>0</v>
      </c>
      <c r="AW12" s="112">
        <v>460</v>
      </c>
      <c r="AX12" s="112">
        <f t="shared" si="12"/>
        <v>460</v>
      </c>
      <c r="AY12" s="112">
        <v>0</v>
      </c>
      <c r="AZ12" s="112">
        <v>0</v>
      </c>
      <c r="BA12" s="112">
        <v>0</v>
      </c>
      <c r="BB12" s="112">
        <v>0</v>
      </c>
      <c r="BC12" s="112">
        <f t="shared" si="13"/>
        <v>0</v>
      </c>
      <c r="BD12" s="112">
        <v>118</v>
      </c>
      <c r="BE12" s="112">
        <v>1413</v>
      </c>
      <c r="BF12" s="112">
        <f t="shared" si="14"/>
        <v>1531</v>
      </c>
      <c r="BG12" s="112">
        <v>0</v>
      </c>
      <c r="BH12" s="112">
        <v>0</v>
      </c>
      <c r="BI12" s="112">
        <v>0</v>
      </c>
      <c r="BJ12" s="112">
        <v>0</v>
      </c>
      <c r="BK12" s="112">
        <f t="shared" si="15"/>
        <v>0</v>
      </c>
      <c r="BL12" s="112">
        <v>0</v>
      </c>
      <c r="BM12" s="112">
        <v>0</v>
      </c>
      <c r="BN12" s="112">
        <v>2</v>
      </c>
      <c r="BO12" s="112">
        <v>0</v>
      </c>
      <c r="BP12" s="112">
        <v>0</v>
      </c>
      <c r="BQ12" s="112">
        <v>0</v>
      </c>
      <c r="BR12" s="112">
        <v>69</v>
      </c>
      <c r="BS12" s="112">
        <v>0</v>
      </c>
      <c r="BT12" s="112">
        <v>553</v>
      </c>
      <c r="BU12" s="112">
        <v>286</v>
      </c>
      <c r="BV12" s="112">
        <v>144</v>
      </c>
      <c r="BW12" s="112">
        <f t="shared" si="16"/>
        <v>983</v>
      </c>
      <c r="BX12" s="112">
        <v>29</v>
      </c>
      <c r="BY12" s="112">
        <v>106</v>
      </c>
      <c r="BZ12" s="112">
        <f t="shared" si="17"/>
        <v>135</v>
      </c>
      <c r="CA12" s="112">
        <v>1</v>
      </c>
      <c r="CB12" s="112">
        <v>129</v>
      </c>
      <c r="CC12" s="112">
        <v>0</v>
      </c>
      <c r="CD12" s="112">
        <f t="shared" si="9"/>
        <v>3310</v>
      </c>
      <c r="CE12" s="115">
        <v>14558</v>
      </c>
    </row>
    <row r="13" spans="1:86" s="116" customFormat="1" ht="12" customHeight="1">
      <c r="A13" s="111" t="s">
        <v>280</v>
      </c>
      <c r="B13" s="112">
        <v>8</v>
      </c>
      <c r="C13" s="112">
        <v>5</v>
      </c>
      <c r="D13" s="112">
        <v>3</v>
      </c>
      <c r="E13" s="112">
        <f t="shared" si="11"/>
        <v>16</v>
      </c>
      <c r="F13" s="112">
        <v>0</v>
      </c>
      <c r="G13" s="112">
        <v>0</v>
      </c>
      <c r="H13" s="112">
        <v>0</v>
      </c>
      <c r="I13" s="112">
        <v>0</v>
      </c>
      <c r="J13" s="113">
        <f t="shared" si="4"/>
        <v>0</v>
      </c>
      <c r="K13" s="112">
        <v>0</v>
      </c>
      <c r="L13" s="112">
        <v>0</v>
      </c>
      <c r="M13" s="112">
        <v>6155</v>
      </c>
      <c r="N13" s="112">
        <f t="shared" si="10"/>
        <v>6155</v>
      </c>
      <c r="O13" s="112">
        <v>0</v>
      </c>
      <c r="P13" s="112">
        <v>0</v>
      </c>
      <c r="Q13" s="112">
        <v>0</v>
      </c>
      <c r="R13" s="112">
        <v>0</v>
      </c>
      <c r="S13" s="112">
        <v>0</v>
      </c>
      <c r="T13" s="112">
        <v>0</v>
      </c>
      <c r="U13" s="112">
        <v>0</v>
      </c>
      <c r="V13" s="112">
        <v>0</v>
      </c>
      <c r="W13" s="112">
        <v>0</v>
      </c>
      <c r="X13" s="112">
        <v>0</v>
      </c>
      <c r="Y13" s="112">
        <v>0</v>
      </c>
      <c r="Z13" s="112">
        <v>0</v>
      </c>
      <c r="AA13" s="112">
        <v>0</v>
      </c>
      <c r="AB13" s="112">
        <v>0</v>
      </c>
      <c r="AC13" s="112">
        <v>0</v>
      </c>
      <c r="AD13" s="112">
        <v>0</v>
      </c>
      <c r="AE13" s="112">
        <v>0</v>
      </c>
      <c r="AF13" s="112">
        <v>0</v>
      </c>
      <c r="AG13" s="112">
        <v>0</v>
      </c>
      <c r="AH13" s="112">
        <v>0</v>
      </c>
      <c r="AI13" s="112">
        <v>0</v>
      </c>
      <c r="AJ13" s="112">
        <v>0</v>
      </c>
      <c r="AK13" s="112">
        <v>0</v>
      </c>
      <c r="AL13" s="112">
        <v>0</v>
      </c>
      <c r="AM13" s="112">
        <v>0</v>
      </c>
      <c r="AN13" s="112">
        <v>0</v>
      </c>
      <c r="AO13" s="112">
        <v>0</v>
      </c>
      <c r="AP13" s="114">
        <f t="shared" si="6"/>
        <v>6155</v>
      </c>
      <c r="AQ13" s="112">
        <v>0</v>
      </c>
      <c r="AR13" s="112">
        <v>0</v>
      </c>
      <c r="AS13" s="113">
        <f t="shared" si="7"/>
        <v>0</v>
      </c>
      <c r="AT13" s="112">
        <v>0</v>
      </c>
      <c r="AU13" s="114">
        <f t="shared" si="8"/>
        <v>6155</v>
      </c>
      <c r="AV13" s="112">
        <v>0</v>
      </c>
      <c r="AW13" s="112">
        <v>0</v>
      </c>
      <c r="AX13" s="112">
        <f t="shared" si="12"/>
        <v>0</v>
      </c>
      <c r="AY13" s="112">
        <v>0</v>
      </c>
      <c r="AZ13" s="112">
        <v>0</v>
      </c>
      <c r="BA13" s="112">
        <v>0</v>
      </c>
      <c r="BB13" s="112">
        <v>0</v>
      </c>
      <c r="BC13" s="112">
        <f t="shared" si="13"/>
        <v>0</v>
      </c>
      <c r="BD13" s="112">
        <v>100</v>
      </c>
      <c r="BE13" s="112">
        <v>352</v>
      </c>
      <c r="BF13" s="112">
        <f t="shared" si="14"/>
        <v>452</v>
      </c>
      <c r="BG13" s="112">
        <v>0</v>
      </c>
      <c r="BH13" s="112">
        <v>0</v>
      </c>
      <c r="BI13" s="112">
        <v>0</v>
      </c>
      <c r="BJ13" s="112">
        <v>0</v>
      </c>
      <c r="BK13" s="112">
        <f t="shared" si="15"/>
        <v>0</v>
      </c>
      <c r="BL13" s="112">
        <v>0</v>
      </c>
      <c r="BM13" s="112">
        <v>0</v>
      </c>
      <c r="BN13" s="112">
        <v>0</v>
      </c>
      <c r="BO13" s="112">
        <v>0</v>
      </c>
      <c r="BP13" s="112">
        <v>0</v>
      </c>
      <c r="BQ13" s="112">
        <v>0</v>
      </c>
      <c r="BR13" s="112">
        <v>0</v>
      </c>
      <c r="BS13" s="112">
        <v>0</v>
      </c>
      <c r="BT13" s="112">
        <v>8</v>
      </c>
      <c r="BU13" s="112">
        <v>6</v>
      </c>
      <c r="BV13" s="112">
        <v>4</v>
      </c>
      <c r="BW13" s="112">
        <f t="shared" si="16"/>
        <v>18</v>
      </c>
      <c r="BX13" s="112">
        <v>0</v>
      </c>
      <c r="BY13" s="112">
        <v>0</v>
      </c>
      <c r="BZ13" s="112">
        <f t="shared" si="17"/>
        <v>0</v>
      </c>
      <c r="CA13" s="112">
        <v>0</v>
      </c>
      <c r="CB13" s="112">
        <v>5</v>
      </c>
      <c r="CC13" s="112">
        <v>0</v>
      </c>
      <c r="CD13" s="112">
        <f t="shared" si="9"/>
        <v>475</v>
      </c>
      <c r="CE13" s="115">
        <v>6646</v>
      </c>
    </row>
    <row r="14" spans="1:86" s="116" customFormat="1" ht="12" customHeight="1">
      <c r="A14" s="111" t="s">
        <v>126</v>
      </c>
      <c r="B14" s="112">
        <v>26</v>
      </c>
      <c r="C14" s="112">
        <v>96</v>
      </c>
      <c r="D14" s="112">
        <v>1</v>
      </c>
      <c r="E14" s="112">
        <f t="shared" si="11"/>
        <v>123</v>
      </c>
      <c r="F14" s="112">
        <v>0</v>
      </c>
      <c r="G14" s="112">
        <v>0</v>
      </c>
      <c r="H14" s="112">
        <v>0</v>
      </c>
      <c r="I14" s="112">
        <v>0</v>
      </c>
      <c r="J14" s="113">
        <f t="shared" si="4"/>
        <v>0</v>
      </c>
      <c r="K14" s="112">
        <v>0</v>
      </c>
      <c r="L14" s="112">
        <v>0</v>
      </c>
      <c r="M14" s="112">
        <v>6998</v>
      </c>
      <c r="N14" s="112">
        <f t="shared" si="10"/>
        <v>6998</v>
      </c>
      <c r="O14" s="112">
        <v>0</v>
      </c>
      <c r="P14" s="112">
        <v>0</v>
      </c>
      <c r="Q14" s="112">
        <v>0</v>
      </c>
      <c r="R14" s="112">
        <v>0</v>
      </c>
      <c r="S14" s="112">
        <v>0</v>
      </c>
      <c r="T14" s="112">
        <v>0</v>
      </c>
      <c r="U14" s="112">
        <v>0</v>
      </c>
      <c r="V14" s="112">
        <v>0</v>
      </c>
      <c r="W14" s="112">
        <v>0</v>
      </c>
      <c r="X14" s="112">
        <v>0</v>
      </c>
      <c r="Y14" s="112">
        <v>0</v>
      </c>
      <c r="Z14" s="112">
        <v>0</v>
      </c>
      <c r="AA14" s="112">
        <v>0</v>
      </c>
      <c r="AB14" s="112">
        <v>0</v>
      </c>
      <c r="AC14" s="112">
        <v>0</v>
      </c>
      <c r="AD14" s="112">
        <v>0</v>
      </c>
      <c r="AE14" s="112">
        <v>0</v>
      </c>
      <c r="AF14" s="112">
        <v>0</v>
      </c>
      <c r="AG14" s="112">
        <v>0</v>
      </c>
      <c r="AH14" s="112">
        <v>0</v>
      </c>
      <c r="AI14" s="112">
        <v>0</v>
      </c>
      <c r="AJ14" s="112">
        <v>0</v>
      </c>
      <c r="AK14" s="112">
        <v>0</v>
      </c>
      <c r="AL14" s="112">
        <v>0</v>
      </c>
      <c r="AM14" s="112">
        <v>0</v>
      </c>
      <c r="AN14" s="112">
        <v>0</v>
      </c>
      <c r="AO14" s="112">
        <v>0</v>
      </c>
      <c r="AP14" s="114">
        <f t="shared" si="6"/>
        <v>6998</v>
      </c>
      <c r="AQ14" s="112">
        <v>0</v>
      </c>
      <c r="AR14" s="112">
        <v>0</v>
      </c>
      <c r="AS14" s="113">
        <f t="shared" si="7"/>
        <v>0</v>
      </c>
      <c r="AT14" s="112">
        <v>0</v>
      </c>
      <c r="AU14" s="114">
        <f t="shared" si="8"/>
        <v>6998</v>
      </c>
      <c r="AV14" s="112">
        <v>0</v>
      </c>
      <c r="AW14" s="112">
        <v>0</v>
      </c>
      <c r="AX14" s="112">
        <f t="shared" si="12"/>
        <v>0</v>
      </c>
      <c r="AY14" s="112">
        <v>0</v>
      </c>
      <c r="AZ14" s="112">
        <v>0</v>
      </c>
      <c r="BA14" s="112">
        <v>0</v>
      </c>
      <c r="BB14" s="112">
        <v>0</v>
      </c>
      <c r="BC14" s="112">
        <f t="shared" si="13"/>
        <v>0</v>
      </c>
      <c r="BD14" s="112">
        <v>0</v>
      </c>
      <c r="BE14" s="112">
        <v>0</v>
      </c>
      <c r="BF14" s="112">
        <f t="shared" si="14"/>
        <v>0</v>
      </c>
      <c r="BG14" s="112">
        <v>0</v>
      </c>
      <c r="BH14" s="112">
        <v>0</v>
      </c>
      <c r="BI14" s="112">
        <v>0</v>
      </c>
      <c r="BJ14" s="112">
        <v>0</v>
      </c>
      <c r="BK14" s="112">
        <f t="shared" si="15"/>
        <v>0</v>
      </c>
      <c r="BL14" s="112">
        <v>0</v>
      </c>
      <c r="BM14" s="112">
        <v>0</v>
      </c>
      <c r="BN14" s="112">
        <v>0</v>
      </c>
      <c r="BO14" s="112">
        <v>4</v>
      </c>
      <c r="BP14" s="112">
        <v>0</v>
      </c>
      <c r="BQ14" s="112">
        <v>0</v>
      </c>
      <c r="BR14" s="112">
        <v>0</v>
      </c>
      <c r="BS14" s="112">
        <v>0</v>
      </c>
      <c r="BT14" s="112">
        <v>150</v>
      </c>
      <c r="BU14" s="112">
        <v>0</v>
      </c>
      <c r="BV14" s="112">
        <v>0</v>
      </c>
      <c r="BW14" s="112">
        <f t="shared" si="16"/>
        <v>150</v>
      </c>
      <c r="BX14" s="112">
        <v>0</v>
      </c>
      <c r="BY14" s="112">
        <v>0</v>
      </c>
      <c r="BZ14" s="112">
        <f t="shared" si="17"/>
        <v>0</v>
      </c>
      <c r="CA14" s="112">
        <v>0</v>
      </c>
      <c r="CB14" s="112">
        <v>5</v>
      </c>
      <c r="CC14" s="112">
        <v>0</v>
      </c>
      <c r="CD14" s="112">
        <f t="shared" si="9"/>
        <v>159</v>
      </c>
      <c r="CE14" s="115">
        <v>7280</v>
      </c>
    </row>
    <row r="15" spans="1:86" s="116" customFormat="1" ht="12" customHeight="1">
      <c r="A15" s="111" t="s">
        <v>281</v>
      </c>
      <c r="B15" s="112">
        <v>43</v>
      </c>
      <c r="C15" s="112">
        <v>13</v>
      </c>
      <c r="D15" s="112">
        <v>1</v>
      </c>
      <c r="E15" s="112">
        <f t="shared" si="11"/>
        <v>57</v>
      </c>
      <c r="F15" s="112">
        <v>0</v>
      </c>
      <c r="G15" s="112">
        <v>0</v>
      </c>
      <c r="H15" s="112">
        <v>0</v>
      </c>
      <c r="I15" s="112">
        <v>0</v>
      </c>
      <c r="J15" s="113">
        <f t="shared" si="4"/>
        <v>0</v>
      </c>
      <c r="K15" s="112">
        <v>1</v>
      </c>
      <c r="L15" s="112">
        <v>0</v>
      </c>
      <c r="M15" s="112">
        <v>2106</v>
      </c>
      <c r="N15" s="112">
        <f t="shared" si="10"/>
        <v>2107</v>
      </c>
      <c r="O15" s="112">
        <v>19</v>
      </c>
      <c r="P15" s="112">
        <v>0</v>
      </c>
      <c r="Q15" s="112">
        <v>0</v>
      </c>
      <c r="R15" s="112">
        <v>0</v>
      </c>
      <c r="S15" s="112">
        <v>0</v>
      </c>
      <c r="T15" s="112">
        <v>0</v>
      </c>
      <c r="U15" s="112"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v>0</v>
      </c>
      <c r="AA15" s="112">
        <v>0</v>
      </c>
      <c r="AB15" s="112">
        <v>0</v>
      </c>
      <c r="AC15" s="112">
        <v>0</v>
      </c>
      <c r="AD15" s="112">
        <v>0</v>
      </c>
      <c r="AE15" s="112">
        <v>0</v>
      </c>
      <c r="AF15" s="112">
        <v>0</v>
      </c>
      <c r="AG15" s="112">
        <v>0</v>
      </c>
      <c r="AH15" s="112">
        <v>0</v>
      </c>
      <c r="AI15" s="112">
        <v>0</v>
      </c>
      <c r="AJ15" s="112">
        <v>0</v>
      </c>
      <c r="AK15" s="112">
        <v>0</v>
      </c>
      <c r="AL15" s="112">
        <v>0</v>
      </c>
      <c r="AM15" s="112">
        <v>0</v>
      </c>
      <c r="AN15" s="112">
        <v>0</v>
      </c>
      <c r="AO15" s="112">
        <v>0</v>
      </c>
      <c r="AP15" s="114">
        <f t="shared" si="6"/>
        <v>2126</v>
      </c>
      <c r="AQ15" s="112">
        <v>0</v>
      </c>
      <c r="AR15" s="112">
        <v>0</v>
      </c>
      <c r="AS15" s="113">
        <f t="shared" si="7"/>
        <v>0</v>
      </c>
      <c r="AT15" s="112">
        <v>0</v>
      </c>
      <c r="AU15" s="114">
        <f t="shared" si="8"/>
        <v>2126</v>
      </c>
      <c r="AV15" s="112">
        <v>0</v>
      </c>
      <c r="AW15" s="112">
        <v>88</v>
      </c>
      <c r="AX15" s="112">
        <f t="shared" si="12"/>
        <v>88</v>
      </c>
      <c r="AY15" s="112">
        <v>0</v>
      </c>
      <c r="AZ15" s="112">
        <v>0</v>
      </c>
      <c r="BA15" s="112">
        <v>0</v>
      </c>
      <c r="BB15" s="112">
        <v>0</v>
      </c>
      <c r="BC15" s="112">
        <f t="shared" si="13"/>
        <v>0</v>
      </c>
      <c r="BD15" s="112">
        <v>20</v>
      </c>
      <c r="BE15" s="112">
        <v>493</v>
      </c>
      <c r="BF15" s="112">
        <f t="shared" si="14"/>
        <v>513</v>
      </c>
      <c r="BG15" s="112">
        <v>0</v>
      </c>
      <c r="BH15" s="112">
        <v>0</v>
      </c>
      <c r="BI15" s="112">
        <v>0</v>
      </c>
      <c r="BJ15" s="112">
        <v>0</v>
      </c>
      <c r="BK15" s="112">
        <f t="shared" si="15"/>
        <v>0</v>
      </c>
      <c r="BL15" s="112">
        <v>0</v>
      </c>
      <c r="BM15" s="112">
        <v>0</v>
      </c>
      <c r="BN15" s="112">
        <v>0</v>
      </c>
      <c r="BO15" s="112">
        <v>2</v>
      </c>
      <c r="BP15" s="112">
        <v>0</v>
      </c>
      <c r="BQ15" s="112">
        <v>0</v>
      </c>
      <c r="BR15" s="112">
        <v>0</v>
      </c>
      <c r="BS15" s="112">
        <v>0</v>
      </c>
      <c r="BT15" s="112">
        <v>127</v>
      </c>
      <c r="BU15" s="112">
        <v>80</v>
      </c>
      <c r="BV15" s="112">
        <v>34</v>
      </c>
      <c r="BW15" s="112">
        <f t="shared" si="16"/>
        <v>241</v>
      </c>
      <c r="BX15" s="112">
        <v>5</v>
      </c>
      <c r="BY15" s="112">
        <v>21</v>
      </c>
      <c r="BZ15" s="112">
        <f t="shared" si="17"/>
        <v>26</v>
      </c>
      <c r="CA15" s="112">
        <v>0</v>
      </c>
      <c r="CB15" s="112">
        <v>5</v>
      </c>
      <c r="CC15" s="112">
        <v>0</v>
      </c>
      <c r="CD15" s="112">
        <f t="shared" si="9"/>
        <v>875</v>
      </c>
      <c r="CE15" s="115">
        <v>3058</v>
      </c>
    </row>
    <row r="16" spans="1:86" s="116" customFormat="1" ht="12" customHeight="1">
      <c r="A16" s="111" t="s">
        <v>282</v>
      </c>
      <c r="B16" s="112">
        <v>292</v>
      </c>
      <c r="C16" s="112">
        <v>1571</v>
      </c>
      <c r="D16" s="112">
        <v>9</v>
      </c>
      <c r="E16" s="112">
        <f t="shared" si="11"/>
        <v>1872</v>
      </c>
      <c r="F16" s="112">
        <v>0</v>
      </c>
      <c r="G16" s="112">
        <v>0</v>
      </c>
      <c r="H16" s="112">
        <v>0</v>
      </c>
      <c r="I16" s="112">
        <v>0</v>
      </c>
      <c r="J16" s="113">
        <f t="shared" si="4"/>
        <v>0</v>
      </c>
      <c r="K16" s="112">
        <v>38410</v>
      </c>
      <c r="L16" s="112">
        <v>0</v>
      </c>
      <c r="M16" s="112">
        <v>23</v>
      </c>
      <c r="N16" s="112">
        <f t="shared" si="10"/>
        <v>38433</v>
      </c>
      <c r="O16" s="112">
        <v>0</v>
      </c>
      <c r="P16" s="112">
        <v>0</v>
      </c>
      <c r="Q16" s="112">
        <v>0</v>
      </c>
      <c r="R16" s="112">
        <v>0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0</v>
      </c>
      <c r="AD16" s="112">
        <v>0</v>
      </c>
      <c r="AE16" s="112">
        <v>0</v>
      </c>
      <c r="AF16" s="112">
        <v>0</v>
      </c>
      <c r="AG16" s="112">
        <v>0</v>
      </c>
      <c r="AH16" s="112">
        <v>0</v>
      </c>
      <c r="AI16" s="112">
        <v>0</v>
      </c>
      <c r="AJ16" s="112">
        <v>0</v>
      </c>
      <c r="AK16" s="112">
        <v>0</v>
      </c>
      <c r="AL16" s="112">
        <v>0</v>
      </c>
      <c r="AM16" s="112">
        <v>0</v>
      </c>
      <c r="AN16" s="112">
        <v>0</v>
      </c>
      <c r="AO16" s="112">
        <v>0</v>
      </c>
      <c r="AP16" s="114">
        <f t="shared" si="6"/>
        <v>38433</v>
      </c>
      <c r="AQ16" s="112">
        <v>0</v>
      </c>
      <c r="AR16" s="112">
        <v>0</v>
      </c>
      <c r="AS16" s="113">
        <f t="shared" si="7"/>
        <v>0</v>
      </c>
      <c r="AT16" s="112">
        <v>0</v>
      </c>
      <c r="AU16" s="114">
        <f t="shared" si="8"/>
        <v>38433</v>
      </c>
      <c r="AV16" s="112">
        <v>0</v>
      </c>
      <c r="AW16" s="112">
        <v>0</v>
      </c>
      <c r="AX16" s="112">
        <f t="shared" si="12"/>
        <v>0</v>
      </c>
      <c r="AY16" s="112">
        <v>0</v>
      </c>
      <c r="AZ16" s="112">
        <v>0</v>
      </c>
      <c r="BA16" s="112">
        <v>0</v>
      </c>
      <c r="BB16" s="112">
        <v>0</v>
      </c>
      <c r="BC16" s="112">
        <f t="shared" si="13"/>
        <v>0</v>
      </c>
      <c r="BD16" s="112">
        <v>0</v>
      </c>
      <c r="BE16" s="112">
        <v>0</v>
      </c>
      <c r="BF16" s="112">
        <f t="shared" si="14"/>
        <v>0</v>
      </c>
      <c r="BG16" s="112">
        <v>0</v>
      </c>
      <c r="BH16" s="112">
        <v>0</v>
      </c>
      <c r="BI16" s="112">
        <v>0</v>
      </c>
      <c r="BJ16" s="112">
        <v>0</v>
      </c>
      <c r="BK16" s="112">
        <f t="shared" si="15"/>
        <v>0</v>
      </c>
      <c r="BL16" s="112">
        <v>0</v>
      </c>
      <c r="BM16" s="112">
        <v>0</v>
      </c>
      <c r="BN16" s="112">
        <v>0</v>
      </c>
      <c r="BO16" s="112">
        <v>0</v>
      </c>
      <c r="BP16" s="112">
        <v>5</v>
      </c>
      <c r="BQ16" s="112">
        <v>0</v>
      </c>
      <c r="BR16" s="112">
        <v>0</v>
      </c>
      <c r="BS16" s="112">
        <v>0</v>
      </c>
      <c r="BT16" s="112">
        <v>93</v>
      </c>
      <c r="BU16" s="112">
        <v>49</v>
      </c>
      <c r="BV16" s="112">
        <v>0</v>
      </c>
      <c r="BW16" s="112">
        <f t="shared" si="16"/>
        <v>142</v>
      </c>
      <c r="BX16" s="112">
        <v>4</v>
      </c>
      <c r="BY16" s="112">
        <v>71</v>
      </c>
      <c r="BZ16" s="112">
        <f t="shared" si="17"/>
        <v>75</v>
      </c>
      <c r="CA16" s="112">
        <v>0</v>
      </c>
      <c r="CB16" s="112">
        <v>0</v>
      </c>
      <c r="CC16" s="112">
        <v>0</v>
      </c>
      <c r="CD16" s="112">
        <f t="shared" si="9"/>
        <v>222</v>
      </c>
      <c r="CE16" s="115">
        <v>40527</v>
      </c>
    </row>
    <row r="17" spans="1:83" s="116" customFormat="1" ht="12" customHeight="1">
      <c r="A17" s="111" t="s">
        <v>129</v>
      </c>
      <c r="B17" s="112">
        <v>50</v>
      </c>
      <c r="C17" s="112">
        <v>1014</v>
      </c>
      <c r="D17" s="112">
        <v>31</v>
      </c>
      <c r="E17" s="112">
        <f t="shared" si="11"/>
        <v>1095</v>
      </c>
      <c r="F17" s="112">
        <v>0</v>
      </c>
      <c r="G17" s="112">
        <v>0</v>
      </c>
      <c r="H17" s="112">
        <v>0</v>
      </c>
      <c r="I17" s="112">
        <v>0</v>
      </c>
      <c r="J17" s="113">
        <f t="shared" si="4"/>
        <v>0</v>
      </c>
      <c r="K17" s="112">
        <v>12200</v>
      </c>
      <c r="L17" s="112">
        <v>0</v>
      </c>
      <c r="M17" s="112">
        <v>0</v>
      </c>
      <c r="N17" s="112">
        <f t="shared" si="10"/>
        <v>12200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v>0</v>
      </c>
      <c r="AA17" s="112">
        <v>0</v>
      </c>
      <c r="AB17" s="112">
        <v>0</v>
      </c>
      <c r="AC17" s="112">
        <v>0</v>
      </c>
      <c r="AD17" s="112">
        <v>0</v>
      </c>
      <c r="AE17" s="112">
        <v>0</v>
      </c>
      <c r="AF17" s="112">
        <v>0</v>
      </c>
      <c r="AG17" s="112">
        <v>0</v>
      </c>
      <c r="AH17" s="112">
        <v>0</v>
      </c>
      <c r="AI17" s="112">
        <v>0</v>
      </c>
      <c r="AJ17" s="112">
        <v>0</v>
      </c>
      <c r="AK17" s="112">
        <v>0</v>
      </c>
      <c r="AL17" s="112">
        <v>0</v>
      </c>
      <c r="AM17" s="112">
        <v>0</v>
      </c>
      <c r="AN17" s="112">
        <v>0</v>
      </c>
      <c r="AO17" s="112">
        <v>0</v>
      </c>
      <c r="AP17" s="114">
        <f t="shared" si="6"/>
        <v>12200</v>
      </c>
      <c r="AQ17" s="112">
        <v>0</v>
      </c>
      <c r="AR17" s="112">
        <v>0</v>
      </c>
      <c r="AS17" s="113">
        <f t="shared" si="7"/>
        <v>0</v>
      </c>
      <c r="AT17" s="112">
        <v>0</v>
      </c>
      <c r="AU17" s="114">
        <f t="shared" si="8"/>
        <v>12200</v>
      </c>
      <c r="AV17" s="112">
        <v>0</v>
      </c>
      <c r="AW17" s="112">
        <v>0</v>
      </c>
      <c r="AX17" s="112">
        <f t="shared" si="12"/>
        <v>0</v>
      </c>
      <c r="AY17" s="112">
        <v>0</v>
      </c>
      <c r="AZ17" s="112">
        <v>0</v>
      </c>
      <c r="BA17" s="112">
        <v>0</v>
      </c>
      <c r="BB17" s="112">
        <v>0</v>
      </c>
      <c r="BC17" s="112">
        <f t="shared" si="13"/>
        <v>0</v>
      </c>
      <c r="BD17" s="112">
        <v>0</v>
      </c>
      <c r="BE17" s="112">
        <v>59</v>
      </c>
      <c r="BF17" s="112">
        <f t="shared" si="14"/>
        <v>59</v>
      </c>
      <c r="BG17" s="112">
        <v>0</v>
      </c>
      <c r="BH17" s="112">
        <v>0</v>
      </c>
      <c r="BI17" s="112">
        <v>0</v>
      </c>
      <c r="BJ17" s="112">
        <v>0</v>
      </c>
      <c r="BK17" s="112">
        <f t="shared" si="15"/>
        <v>0</v>
      </c>
      <c r="BL17" s="112">
        <v>0</v>
      </c>
      <c r="BM17" s="112">
        <v>0</v>
      </c>
      <c r="BN17" s="112">
        <v>0</v>
      </c>
      <c r="BO17" s="112">
        <v>0</v>
      </c>
      <c r="BP17" s="112">
        <v>0</v>
      </c>
      <c r="BQ17" s="112">
        <v>0</v>
      </c>
      <c r="BR17" s="112">
        <v>0</v>
      </c>
      <c r="BS17" s="112">
        <v>0</v>
      </c>
      <c r="BT17" s="112">
        <v>1</v>
      </c>
      <c r="BU17" s="112">
        <v>0</v>
      </c>
      <c r="BV17" s="112">
        <v>0</v>
      </c>
      <c r="BW17" s="112">
        <f t="shared" si="16"/>
        <v>1</v>
      </c>
      <c r="BX17" s="112">
        <v>0</v>
      </c>
      <c r="BY17" s="112">
        <v>0</v>
      </c>
      <c r="BZ17" s="112">
        <f t="shared" si="17"/>
        <v>0</v>
      </c>
      <c r="CA17" s="112">
        <v>0</v>
      </c>
      <c r="CB17" s="112">
        <v>10</v>
      </c>
      <c r="CC17" s="112">
        <v>0</v>
      </c>
      <c r="CD17" s="112">
        <f t="shared" si="9"/>
        <v>70</v>
      </c>
      <c r="CE17" s="115">
        <v>13365</v>
      </c>
    </row>
    <row r="18" spans="1:83" s="116" customFormat="1" ht="12" customHeight="1">
      <c r="A18" s="111" t="s">
        <v>283</v>
      </c>
      <c r="B18" s="112">
        <v>30</v>
      </c>
      <c r="C18" s="112">
        <v>155</v>
      </c>
      <c r="D18" s="112">
        <v>1</v>
      </c>
      <c r="E18" s="112">
        <f t="shared" si="11"/>
        <v>186</v>
      </c>
      <c r="F18" s="112">
        <v>0</v>
      </c>
      <c r="G18" s="112">
        <v>0</v>
      </c>
      <c r="H18" s="112">
        <v>0</v>
      </c>
      <c r="I18" s="112">
        <v>0</v>
      </c>
      <c r="J18" s="113">
        <f t="shared" si="4"/>
        <v>0</v>
      </c>
      <c r="K18" s="112">
        <v>6054</v>
      </c>
      <c r="L18" s="112">
        <v>0</v>
      </c>
      <c r="M18" s="112">
        <v>0</v>
      </c>
      <c r="N18" s="112">
        <f t="shared" si="10"/>
        <v>6054</v>
      </c>
      <c r="O18" s="112">
        <v>0</v>
      </c>
      <c r="P18" s="112">
        <v>0</v>
      </c>
      <c r="Q18" s="112">
        <v>0</v>
      </c>
      <c r="R18" s="112">
        <v>0</v>
      </c>
      <c r="S18" s="112">
        <v>0</v>
      </c>
      <c r="T18" s="112">
        <v>0</v>
      </c>
      <c r="U18" s="112">
        <v>0</v>
      </c>
      <c r="V18" s="112">
        <v>0</v>
      </c>
      <c r="W18" s="112">
        <v>0</v>
      </c>
      <c r="X18" s="112">
        <v>0</v>
      </c>
      <c r="Y18" s="112">
        <v>0</v>
      </c>
      <c r="Z18" s="112">
        <v>0</v>
      </c>
      <c r="AA18" s="112">
        <v>0</v>
      </c>
      <c r="AB18" s="112">
        <v>0</v>
      </c>
      <c r="AC18" s="112">
        <v>0</v>
      </c>
      <c r="AD18" s="112">
        <v>0</v>
      </c>
      <c r="AE18" s="112">
        <v>0</v>
      </c>
      <c r="AF18" s="112">
        <v>0</v>
      </c>
      <c r="AG18" s="112">
        <v>0</v>
      </c>
      <c r="AH18" s="112">
        <v>0</v>
      </c>
      <c r="AI18" s="112">
        <v>0</v>
      </c>
      <c r="AJ18" s="112">
        <v>0</v>
      </c>
      <c r="AK18" s="112">
        <v>0</v>
      </c>
      <c r="AL18" s="112">
        <v>0</v>
      </c>
      <c r="AM18" s="112">
        <v>0</v>
      </c>
      <c r="AN18" s="112">
        <v>0</v>
      </c>
      <c r="AO18" s="112">
        <v>0</v>
      </c>
      <c r="AP18" s="114">
        <f t="shared" si="6"/>
        <v>6054</v>
      </c>
      <c r="AQ18" s="112">
        <v>0</v>
      </c>
      <c r="AR18" s="112">
        <v>0</v>
      </c>
      <c r="AS18" s="113">
        <f t="shared" si="7"/>
        <v>0</v>
      </c>
      <c r="AT18" s="112">
        <v>0</v>
      </c>
      <c r="AU18" s="114">
        <f t="shared" si="8"/>
        <v>6054</v>
      </c>
      <c r="AV18" s="112">
        <v>0</v>
      </c>
      <c r="AW18" s="112">
        <v>0</v>
      </c>
      <c r="AX18" s="112">
        <f t="shared" si="12"/>
        <v>0</v>
      </c>
      <c r="AY18" s="112">
        <v>0</v>
      </c>
      <c r="AZ18" s="112">
        <v>0</v>
      </c>
      <c r="BA18" s="112">
        <v>0</v>
      </c>
      <c r="BB18" s="112">
        <v>0</v>
      </c>
      <c r="BC18" s="112">
        <f t="shared" si="13"/>
        <v>0</v>
      </c>
      <c r="BD18" s="112">
        <v>0</v>
      </c>
      <c r="BE18" s="112">
        <v>0</v>
      </c>
      <c r="BF18" s="112">
        <f t="shared" si="14"/>
        <v>0</v>
      </c>
      <c r="BG18" s="112">
        <v>0</v>
      </c>
      <c r="BH18" s="112">
        <v>0</v>
      </c>
      <c r="BI18" s="112">
        <v>0</v>
      </c>
      <c r="BJ18" s="112">
        <v>0</v>
      </c>
      <c r="BK18" s="112">
        <f t="shared" si="15"/>
        <v>0</v>
      </c>
      <c r="BL18" s="112">
        <v>0</v>
      </c>
      <c r="BM18" s="112">
        <v>0</v>
      </c>
      <c r="BN18" s="112">
        <v>0</v>
      </c>
      <c r="BO18" s="112">
        <v>0</v>
      </c>
      <c r="BP18" s="112">
        <v>0</v>
      </c>
      <c r="BQ18" s="112">
        <v>0</v>
      </c>
      <c r="BR18" s="112">
        <v>0</v>
      </c>
      <c r="BS18" s="112">
        <v>0</v>
      </c>
      <c r="BT18" s="112">
        <v>0</v>
      </c>
      <c r="BU18" s="112">
        <v>0</v>
      </c>
      <c r="BV18" s="112">
        <v>0</v>
      </c>
      <c r="BW18" s="112">
        <f t="shared" si="16"/>
        <v>0</v>
      </c>
      <c r="BX18" s="112">
        <v>0</v>
      </c>
      <c r="BY18" s="112">
        <v>0</v>
      </c>
      <c r="BZ18" s="112">
        <f t="shared" si="17"/>
        <v>0</v>
      </c>
      <c r="CA18" s="112">
        <v>0</v>
      </c>
      <c r="CB18" s="112">
        <v>0</v>
      </c>
      <c r="CC18" s="112">
        <v>0</v>
      </c>
      <c r="CD18" s="112">
        <f t="shared" si="9"/>
        <v>0</v>
      </c>
      <c r="CE18" s="115">
        <v>6240</v>
      </c>
    </row>
    <row r="19" spans="1:83" s="116" customFormat="1" ht="12" customHeight="1">
      <c r="A19" s="111" t="s">
        <v>284</v>
      </c>
      <c r="B19" s="112">
        <v>68</v>
      </c>
      <c r="C19" s="112">
        <v>1353</v>
      </c>
      <c r="D19" s="112">
        <v>2</v>
      </c>
      <c r="E19" s="112">
        <f t="shared" si="11"/>
        <v>1423</v>
      </c>
      <c r="F19" s="112">
        <v>0</v>
      </c>
      <c r="G19" s="112">
        <v>0</v>
      </c>
      <c r="H19" s="112">
        <v>0</v>
      </c>
      <c r="I19" s="112">
        <v>0</v>
      </c>
      <c r="J19" s="113">
        <f t="shared" si="4"/>
        <v>0</v>
      </c>
      <c r="K19" s="112">
        <v>9121</v>
      </c>
      <c r="L19" s="112">
        <v>0</v>
      </c>
      <c r="M19" s="112">
        <v>1007</v>
      </c>
      <c r="N19" s="112">
        <f t="shared" si="10"/>
        <v>10128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0</v>
      </c>
      <c r="AJ19" s="112">
        <v>0</v>
      </c>
      <c r="AK19" s="112">
        <v>0</v>
      </c>
      <c r="AL19" s="112">
        <v>0</v>
      </c>
      <c r="AM19" s="112">
        <v>0</v>
      </c>
      <c r="AN19" s="112">
        <v>0</v>
      </c>
      <c r="AO19" s="112">
        <v>0</v>
      </c>
      <c r="AP19" s="114">
        <f t="shared" si="6"/>
        <v>10128</v>
      </c>
      <c r="AQ19" s="112">
        <v>0</v>
      </c>
      <c r="AR19" s="112">
        <v>0</v>
      </c>
      <c r="AS19" s="113">
        <f t="shared" si="7"/>
        <v>0</v>
      </c>
      <c r="AT19" s="112">
        <v>0</v>
      </c>
      <c r="AU19" s="114">
        <f t="shared" si="8"/>
        <v>10128</v>
      </c>
      <c r="AV19" s="112">
        <v>0</v>
      </c>
      <c r="AW19" s="112">
        <v>3</v>
      </c>
      <c r="AX19" s="112">
        <f t="shared" si="12"/>
        <v>3</v>
      </c>
      <c r="AY19" s="112">
        <v>0</v>
      </c>
      <c r="AZ19" s="112">
        <v>0</v>
      </c>
      <c r="BA19" s="112">
        <v>0</v>
      </c>
      <c r="BB19" s="112">
        <v>0</v>
      </c>
      <c r="BC19" s="112">
        <f t="shared" si="13"/>
        <v>0</v>
      </c>
      <c r="BD19" s="112">
        <v>176</v>
      </c>
      <c r="BE19" s="112">
        <v>693</v>
      </c>
      <c r="BF19" s="112">
        <f t="shared" si="14"/>
        <v>869</v>
      </c>
      <c r="BG19" s="112">
        <v>0</v>
      </c>
      <c r="BH19" s="112">
        <v>0</v>
      </c>
      <c r="BI19" s="112">
        <v>0</v>
      </c>
      <c r="BJ19" s="112">
        <v>0</v>
      </c>
      <c r="BK19" s="112">
        <f t="shared" si="15"/>
        <v>0</v>
      </c>
      <c r="BL19" s="112">
        <v>0</v>
      </c>
      <c r="BM19" s="112">
        <v>0</v>
      </c>
      <c r="BN19" s="112">
        <v>0</v>
      </c>
      <c r="BO19" s="112">
        <v>0</v>
      </c>
      <c r="BP19" s="112">
        <v>0</v>
      </c>
      <c r="BQ19" s="112">
        <v>0</v>
      </c>
      <c r="BR19" s="112">
        <v>0</v>
      </c>
      <c r="BS19" s="112">
        <v>0</v>
      </c>
      <c r="BT19" s="112">
        <v>47</v>
      </c>
      <c r="BU19" s="112">
        <v>35</v>
      </c>
      <c r="BV19" s="112">
        <v>22</v>
      </c>
      <c r="BW19" s="112">
        <f t="shared" si="16"/>
        <v>104</v>
      </c>
      <c r="BX19" s="112">
        <v>3</v>
      </c>
      <c r="BY19" s="112">
        <v>10</v>
      </c>
      <c r="BZ19" s="112">
        <f t="shared" si="17"/>
        <v>13</v>
      </c>
      <c r="CA19" s="112">
        <v>0</v>
      </c>
      <c r="CB19" s="112">
        <v>0</v>
      </c>
      <c r="CC19" s="112">
        <v>0</v>
      </c>
      <c r="CD19" s="112">
        <f t="shared" si="9"/>
        <v>989</v>
      </c>
      <c r="CE19" s="115">
        <v>12540</v>
      </c>
    </row>
    <row r="20" spans="1:83" s="116" customFormat="1" ht="12" customHeight="1">
      <c r="A20" s="111" t="s">
        <v>127</v>
      </c>
      <c r="B20" s="112">
        <v>1197</v>
      </c>
      <c r="C20" s="112">
        <v>1361</v>
      </c>
      <c r="D20" s="112">
        <v>2190</v>
      </c>
      <c r="E20" s="112">
        <f t="shared" si="11"/>
        <v>4748</v>
      </c>
      <c r="F20" s="112">
        <v>2</v>
      </c>
      <c r="G20" s="112">
        <v>0</v>
      </c>
      <c r="H20" s="112">
        <v>0</v>
      </c>
      <c r="I20" s="112">
        <v>0</v>
      </c>
      <c r="J20" s="113">
        <f t="shared" si="4"/>
        <v>2</v>
      </c>
      <c r="K20" s="112">
        <v>325</v>
      </c>
      <c r="L20" s="112">
        <v>0</v>
      </c>
      <c r="M20" s="112">
        <v>238</v>
      </c>
      <c r="N20" s="112">
        <f t="shared" si="10"/>
        <v>563</v>
      </c>
      <c r="O20" s="112">
        <v>1</v>
      </c>
      <c r="P20" s="112">
        <v>10</v>
      </c>
      <c r="Q20" s="112">
        <v>72</v>
      </c>
      <c r="R20" s="112">
        <v>15</v>
      </c>
      <c r="S20" s="112">
        <v>25</v>
      </c>
      <c r="T20" s="112">
        <v>3598</v>
      </c>
      <c r="U20" s="112">
        <v>3565</v>
      </c>
      <c r="V20" s="112">
        <v>0</v>
      </c>
      <c r="W20" s="112">
        <v>0</v>
      </c>
      <c r="X20" s="112">
        <v>1</v>
      </c>
      <c r="Y20" s="112">
        <v>181</v>
      </c>
      <c r="Z20" s="112">
        <v>0</v>
      </c>
      <c r="AA20" s="112">
        <v>0</v>
      </c>
      <c r="AB20" s="112">
        <v>0</v>
      </c>
      <c r="AC20" s="112">
        <v>1739</v>
      </c>
      <c r="AD20" s="112">
        <v>75</v>
      </c>
      <c r="AE20" s="112">
        <v>591</v>
      </c>
      <c r="AF20" s="112">
        <v>0</v>
      </c>
      <c r="AG20" s="112">
        <v>14</v>
      </c>
      <c r="AH20" s="112">
        <v>0</v>
      </c>
      <c r="AI20" s="112">
        <v>0</v>
      </c>
      <c r="AJ20" s="112">
        <v>0</v>
      </c>
      <c r="AK20" s="112">
        <v>0</v>
      </c>
      <c r="AL20" s="112">
        <v>0</v>
      </c>
      <c r="AM20" s="112">
        <v>0</v>
      </c>
      <c r="AN20" s="112">
        <v>3</v>
      </c>
      <c r="AO20" s="112">
        <v>0</v>
      </c>
      <c r="AP20" s="114">
        <f t="shared" si="6"/>
        <v>10453</v>
      </c>
      <c r="AQ20" s="112">
        <v>0</v>
      </c>
      <c r="AR20" s="112">
        <v>0</v>
      </c>
      <c r="AS20" s="113">
        <f t="shared" si="7"/>
        <v>0</v>
      </c>
      <c r="AT20" s="112">
        <v>550</v>
      </c>
      <c r="AU20" s="114">
        <f t="shared" si="8"/>
        <v>11005</v>
      </c>
      <c r="AV20" s="112">
        <v>0</v>
      </c>
      <c r="AW20" s="112">
        <v>310</v>
      </c>
      <c r="AX20" s="112">
        <f t="shared" si="12"/>
        <v>310</v>
      </c>
      <c r="AY20" s="112">
        <v>0</v>
      </c>
      <c r="AZ20" s="112">
        <v>0</v>
      </c>
      <c r="BA20" s="112">
        <v>0</v>
      </c>
      <c r="BB20" s="112">
        <v>0</v>
      </c>
      <c r="BC20" s="112">
        <f t="shared" si="13"/>
        <v>0</v>
      </c>
      <c r="BD20" s="112">
        <v>0</v>
      </c>
      <c r="BE20" s="112">
        <v>0</v>
      </c>
      <c r="BF20" s="112">
        <f t="shared" si="14"/>
        <v>0</v>
      </c>
      <c r="BG20" s="112">
        <v>0</v>
      </c>
      <c r="BH20" s="112">
        <v>0</v>
      </c>
      <c r="BI20" s="112">
        <v>0</v>
      </c>
      <c r="BJ20" s="112">
        <v>0</v>
      </c>
      <c r="BK20" s="112">
        <f t="shared" si="15"/>
        <v>0</v>
      </c>
      <c r="BL20" s="112">
        <v>0</v>
      </c>
      <c r="BM20" s="112">
        <v>0</v>
      </c>
      <c r="BN20" s="112">
        <v>0</v>
      </c>
      <c r="BO20" s="112">
        <v>6</v>
      </c>
      <c r="BP20" s="112">
        <v>0</v>
      </c>
      <c r="BQ20" s="112">
        <v>0</v>
      </c>
      <c r="BR20" s="112">
        <v>0</v>
      </c>
      <c r="BS20" s="112">
        <v>0</v>
      </c>
      <c r="BT20" s="112">
        <v>32</v>
      </c>
      <c r="BU20" s="112">
        <v>6</v>
      </c>
      <c r="BV20" s="112">
        <v>0</v>
      </c>
      <c r="BW20" s="112">
        <f t="shared" si="16"/>
        <v>38</v>
      </c>
      <c r="BX20" s="112">
        <v>0</v>
      </c>
      <c r="BY20" s="112">
        <v>0</v>
      </c>
      <c r="BZ20" s="112">
        <f t="shared" si="17"/>
        <v>0</v>
      </c>
      <c r="CA20" s="112">
        <v>0</v>
      </c>
      <c r="CB20" s="112">
        <v>0</v>
      </c>
      <c r="CC20" s="112">
        <v>0</v>
      </c>
      <c r="CD20" s="112">
        <f t="shared" si="9"/>
        <v>354</v>
      </c>
      <c r="CE20" s="115">
        <v>16107</v>
      </c>
    </row>
    <row r="21" spans="1:83" s="116" customFormat="1" ht="12" customHeight="1">
      <c r="A21" s="117" t="s">
        <v>285</v>
      </c>
      <c r="B21" s="118">
        <v>14</v>
      </c>
      <c r="C21" s="118">
        <v>20</v>
      </c>
      <c r="D21" s="118">
        <v>408</v>
      </c>
      <c r="E21" s="118">
        <f t="shared" si="11"/>
        <v>442</v>
      </c>
      <c r="F21" s="118">
        <v>0</v>
      </c>
      <c r="G21" s="118">
        <v>0</v>
      </c>
      <c r="H21" s="118">
        <v>0</v>
      </c>
      <c r="I21" s="118">
        <v>0</v>
      </c>
      <c r="J21" s="119">
        <f t="shared" si="4"/>
        <v>0</v>
      </c>
      <c r="K21" s="118">
        <v>911</v>
      </c>
      <c r="L21" s="118">
        <v>0</v>
      </c>
      <c r="M21" s="118">
        <v>0</v>
      </c>
      <c r="N21" s="118">
        <f t="shared" si="10"/>
        <v>911</v>
      </c>
      <c r="O21" s="118">
        <v>0</v>
      </c>
      <c r="P21" s="118">
        <v>0</v>
      </c>
      <c r="Q21" s="118">
        <v>0</v>
      </c>
      <c r="R21" s="118">
        <v>0</v>
      </c>
      <c r="S21" s="118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8">
        <v>0</v>
      </c>
      <c r="AF21" s="118">
        <v>0</v>
      </c>
      <c r="AG21" s="118">
        <v>0</v>
      </c>
      <c r="AH21" s="118">
        <v>0</v>
      </c>
      <c r="AI21" s="118">
        <v>0</v>
      </c>
      <c r="AJ21" s="118">
        <v>0</v>
      </c>
      <c r="AK21" s="118">
        <v>0</v>
      </c>
      <c r="AL21" s="118">
        <v>0</v>
      </c>
      <c r="AM21" s="118">
        <v>0</v>
      </c>
      <c r="AN21" s="118">
        <v>0</v>
      </c>
      <c r="AO21" s="118">
        <v>0</v>
      </c>
      <c r="AP21" s="120">
        <f t="shared" si="6"/>
        <v>911</v>
      </c>
      <c r="AQ21" s="118">
        <v>0</v>
      </c>
      <c r="AR21" s="118">
        <v>0</v>
      </c>
      <c r="AS21" s="119">
        <f t="shared" si="7"/>
        <v>0</v>
      </c>
      <c r="AT21" s="118">
        <v>0</v>
      </c>
      <c r="AU21" s="120">
        <f t="shared" si="8"/>
        <v>911</v>
      </c>
      <c r="AV21" s="118">
        <v>0</v>
      </c>
      <c r="AW21" s="118">
        <v>0</v>
      </c>
      <c r="AX21" s="118">
        <f t="shared" si="12"/>
        <v>0</v>
      </c>
      <c r="AY21" s="118">
        <v>0</v>
      </c>
      <c r="AZ21" s="118">
        <v>0</v>
      </c>
      <c r="BA21" s="118">
        <v>0</v>
      </c>
      <c r="BB21" s="118">
        <v>0</v>
      </c>
      <c r="BC21" s="118">
        <f t="shared" si="13"/>
        <v>0</v>
      </c>
      <c r="BD21" s="118">
        <v>47</v>
      </c>
      <c r="BE21" s="118">
        <v>460</v>
      </c>
      <c r="BF21" s="118">
        <f t="shared" si="14"/>
        <v>507</v>
      </c>
      <c r="BG21" s="118">
        <v>0</v>
      </c>
      <c r="BH21" s="118">
        <v>0</v>
      </c>
      <c r="BI21" s="118">
        <v>0</v>
      </c>
      <c r="BJ21" s="118">
        <v>0</v>
      </c>
      <c r="BK21" s="118">
        <f t="shared" si="15"/>
        <v>0</v>
      </c>
      <c r="BL21" s="118">
        <v>0</v>
      </c>
      <c r="BM21" s="118">
        <v>0</v>
      </c>
      <c r="BN21" s="118">
        <v>0</v>
      </c>
      <c r="BO21" s="118">
        <v>0</v>
      </c>
      <c r="BP21" s="118">
        <v>0</v>
      </c>
      <c r="BQ21" s="118">
        <v>0</v>
      </c>
      <c r="BR21" s="118">
        <v>0</v>
      </c>
      <c r="BS21" s="118">
        <v>0</v>
      </c>
      <c r="BT21" s="118">
        <v>93</v>
      </c>
      <c r="BU21" s="118">
        <v>80</v>
      </c>
      <c r="BV21" s="118">
        <v>40</v>
      </c>
      <c r="BW21" s="118">
        <f t="shared" si="16"/>
        <v>213</v>
      </c>
      <c r="BX21" s="118">
        <v>7</v>
      </c>
      <c r="BY21" s="118">
        <v>20</v>
      </c>
      <c r="BZ21" s="118">
        <f t="shared" si="17"/>
        <v>27</v>
      </c>
      <c r="CA21" s="118">
        <v>0</v>
      </c>
      <c r="CB21" s="118">
        <v>0</v>
      </c>
      <c r="CC21" s="118">
        <v>0</v>
      </c>
      <c r="CD21" s="118">
        <f t="shared" si="9"/>
        <v>747</v>
      </c>
      <c r="CE21" s="121">
        <v>2100</v>
      </c>
    </row>
    <row r="22" spans="1:83" s="116" customFormat="1" ht="12" customHeight="1">
      <c r="A22" s="64" t="s">
        <v>392</v>
      </c>
      <c r="B22" s="122">
        <f>SUM(B23:B27)</f>
        <v>52</v>
      </c>
      <c r="C22" s="122">
        <f t="shared" ref="C22:AJ22" si="18">SUM(C23:C27)</f>
        <v>387</v>
      </c>
      <c r="D22" s="122">
        <f t="shared" si="18"/>
        <v>11</v>
      </c>
      <c r="E22" s="122">
        <f>SUM(B22:D22)</f>
        <v>450</v>
      </c>
      <c r="F22" s="122">
        <f t="shared" si="18"/>
        <v>502</v>
      </c>
      <c r="G22" s="122">
        <f t="shared" si="18"/>
        <v>7801</v>
      </c>
      <c r="H22" s="122">
        <f t="shared" si="18"/>
        <v>1512</v>
      </c>
      <c r="I22" s="122">
        <f t="shared" si="18"/>
        <v>925</v>
      </c>
      <c r="J22" s="123">
        <f t="shared" si="4"/>
        <v>10740</v>
      </c>
      <c r="K22" s="122">
        <f t="shared" si="18"/>
        <v>119</v>
      </c>
      <c r="L22" s="122">
        <f t="shared" si="18"/>
        <v>17</v>
      </c>
      <c r="M22" s="122">
        <f t="shared" si="18"/>
        <v>745</v>
      </c>
      <c r="N22" s="122">
        <f t="shared" si="18"/>
        <v>881</v>
      </c>
      <c r="O22" s="122">
        <f t="shared" si="18"/>
        <v>133</v>
      </c>
      <c r="P22" s="122">
        <f t="shared" si="18"/>
        <v>0</v>
      </c>
      <c r="Q22" s="122">
        <f t="shared" si="18"/>
        <v>155</v>
      </c>
      <c r="R22" s="122">
        <f t="shared" si="18"/>
        <v>0</v>
      </c>
      <c r="S22" s="122">
        <f t="shared" si="18"/>
        <v>0</v>
      </c>
      <c r="T22" s="122">
        <f t="shared" si="18"/>
        <v>32</v>
      </c>
      <c r="U22" s="122">
        <f t="shared" si="18"/>
        <v>490</v>
      </c>
      <c r="V22" s="122">
        <f t="shared" si="18"/>
        <v>0</v>
      </c>
      <c r="W22" s="122">
        <f t="shared" si="18"/>
        <v>114839</v>
      </c>
      <c r="X22" s="122">
        <f t="shared" si="18"/>
        <v>178</v>
      </c>
      <c r="Y22" s="122">
        <f t="shared" si="18"/>
        <v>5340</v>
      </c>
      <c r="Z22" s="122">
        <f t="shared" si="18"/>
        <v>188</v>
      </c>
      <c r="AA22" s="122">
        <f t="shared" si="18"/>
        <v>21</v>
      </c>
      <c r="AB22" s="122">
        <f t="shared" si="18"/>
        <v>28</v>
      </c>
      <c r="AC22" s="122">
        <f t="shared" si="18"/>
        <v>87</v>
      </c>
      <c r="AD22" s="122">
        <f t="shared" si="18"/>
        <v>6968</v>
      </c>
      <c r="AE22" s="122">
        <f t="shared" si="18"/>
        <v>24358</v>
      </c>
      <c r="AF22" s="122">
        <f t="shared" si="18"/>
        <v>9812</v>
      </c>
      <c r="AG22" s="122">
        <f t="shared" si="18"/>
        <v>300</v>
      </c>
      <c r="AH22" s="122">
        <f t="shared" si="18"/>
        <v>0</v>
      </c>
      <c r="AI22" s="122">
        <f t="shared" si="18"/>
        <v>76</v>
      </c>
      <c r="AJ22" s="122">
        <f t="shared" si="18"/>
        <v>20</v>
      </c>
      <c r="AK22" s="122">
        <f t="shared" ref="AK22:CE22" si="19">SUM(AK23:AK27)</f>
        <v>87</v>
      </c>
      <c r="AL22" s="122">
        <f t="shared" si="19"/>
        <v>317</v>
      </c>
      <c r="AM22" s="122">
        <f t="shared" si="19"/>
        <v>0</v>
      </c>
      <c r="AN22" s="122">
        <f t="shared" si="19"/>
        <v>34</v>
      </c>
      <c r="AO22" s="122">
        <f t="shared" si="19"/>
        <v>0</v>
      </c>
      <c r="AP22" s="124">
        <f t="shared" si="6"/>
        <v>164344</v>
      </c>
      <c r="AQ22" s="122">
        <f t="shared" si="19"/>
        <v>8234</v>
      </c>
      <c r="AR22" s="122">
        <f t="shared" si="19"/>
        <v>455</v>
      </c>
      <c r="AS22" s="123">
        <f t="shared" si="7"/>
        <v>8689</v>
      </c>
      <c r="AT22" s="122">
        <f t="shared" si="19"/>
        <v>8986</v>
      </c>
      <c r="AU22" s="124">
        <f t="shared" si="8"/>
        <v>192759</v>
      </c>
      <c r="AV22" s="122">
        <f t="shared" si="19"/>
        <v>0</v>
      </c>
      <c r="AW22" s="122">
        <f t="shared" si="19"/>
        <v>64</v>
      </c>
      <c r="AX22" s="122">
        <f>SUM(AV22:AW22)</f>
        <v>64</v>
      </c>
      <c r="AY22" s="122">
        <f t="shared" si="19"/>
        <v>0</v>
      </c>
      <c r="AZ22" s="122">
        <f t="shared" si="19"/>
        <v>0</v>
      </c>
      <c r="BA22" s="122">
        <f t="shared" si="19"/>
        <v>0</v>
      </c>
      <c r="BB22" s="122">
        <f t="shared" si="19"/>
        <v>6</v>
      </c>
      <c r="BC22" s="122">
        <f>SUM(AY22:BB22)</f>
        <v>6</v>
      </c>
      <c r="BD22" s="122">
        <f t="shared" si="19"/>
        <v>0</v>
      </c>
      <c r="BE22" s="122">
        <f t="shared" si="19"/>
        <v>0</v>
      </c>
      <c r="BF22" s="122">
        <f>SUM(BD22:BE22)</f>
        <v>0</v>
      </c>
      <c r="BG22" s="122">
        <f t="shared" si="19"/>
        <v>0</v>
      </c>
      <c r="BH22" s="122">
        <f t="shared" si="19"/>
        <v>0</v>
      </c>
      <c r="BI22" s="122">
        <f t="shared" si="19"/>
        <v>0</v>
      </c>
      <c r="BJ22" s="122">
        <f t="shared" si="19"/>
        <v>0</v>
      </c>
      <c r="BK22" s="122">
        <f>SUM(BG22:BJ22)</f>
        <v>0</v>
      </c>
      <c r="BL22" s="122">
        <f t="shared" si="19"/>
        <v>0</v>
      </c>
      <c r="BM22" s="122">
        <f t="shared" si="19"/>
        <v>304</v>
      </c>
      <c r="BN22" s="122">
        <f t="shared" si="19"/>
        <v>0</v>
      </c>
      <c r="BO22" s="122">
        <f t="shared" si="19"/>
        <v>91</v>
      </c>
      <c r="BP22" s="122">
        <f t="shared" si="19"/>
        <v>0</v>
      </c>
      <c r="BQ22" s="122">
        <f t="shared" si="19"/>
        <v>0</v>
      </c>
      <c r="BR22" s="122">
        <f t="shared" si="19"/>
        <v>0</v>
      </c>
      <c r="BS22" s="122">
        <f t="shared" si="19"/>
        <v>0</v>
      </c>
      <c r="BT22" s="122">
        <f t="shared" si="19"/>
        <v>74</v>
      </c>
      <c r="BU22" s="122">
        <f t="shared" si="19"/>
        <v>21</v>
      </c>
      <c r="BV22" s="122">
        <f t="shared" si="19"/>
        <v>2</v>
      </c>
      <c r="BW22" s="122">
        <f t="shared" si="16"/>
        <v>97</v>
      </c>
      <c r="BX22" s="122">
        <f t="shared" si="19"/>
        <v>0</v>
      </c>
      <c r="BY22" s="122">
        <f t="shared" si="19"/>
        <v>1</v>
      </c>
      <c r="BZ22" s="122">
        <f t="shared" si="17"/>
        <v>1</v>
      </c>
      <c r="CA22" s="122">
        <f t="shared" si="19"/>
        <v>0</v>
      </c>
      <c r="CB22" s="122">
        <f t="shared" si="19"/>
        <v>0</v>
      </c>
      <c r="CC22" s="122">
        <f t="shared" si="19"/>
        <v>0</v>
      </c>
      <c r="CD22" s="122">
        <f t="shared" si="9"/>
        <v>563</v>
      </c>
      <c r="CE22" s="125">
        <f t="shared" si="19"/>
        <v>193772</v>
      </c>
    </row>
    <row r="23" spans="1:83" s="116" customFormat="1" ht="12" customHeight="1">
      <c r="A23" s="111" t="s">
        <v>134</v>
      </c>
      <c r="B23" s="112">
        <v>0</v>
      </c>
      <c r="C23" s="112">
        <v>0</v>
      </c>
      <c r="D23" s="112">
        <v>0</v>
      </c>
      <c r="E23" s="112">
        <f t="shared" si="11"/>
        <v>0</v>
      </c>
      <c r="F23" s="112">
        <v>0</v>
      </c>
      <c r="G23" s="112">
        <v>0</v>
      </c>
      <c r="H23" s="112">
        <v>0</v>
      </c>
      <c r="I23" s="112">
        <v>4</v>
      </c>
      <c r="J23" s="113">
        <f t="shared" si="4"/>
        <v>4</v>
      </c>
      <c r="K23" s="112">
        <v>7</v>
      </c>
      <c r="L23" s="112">
        <v>0</v>
      </c>
      <c r="M23" s="112">
        <v>7</v>
      </c>
      <c r="N23" s="112">
        <f>SUM(K23:M23)</f>
        <v>14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12">
        <v>0</v>
      </c>
      <c r="V23" s="112">
        <v>0</v>
      </c>
      <c r="W23" s="112">
        <v>39</v>
      </c>
      <c r="X23" s="112">
        <v>0</v>
      </c>
      <c r="Y23" s="112">
        <v>69</v>
      </c>
      <c r="Z23" s="112">
        <v>0</v>
      </c>
      <c r="AA23" s="112">
        <v>0</v>
      </c>
      <c r="AB23" s="112">
        <v>0</v>
      </c>
      <c r="AC23" s="112">
        <v>0</v>
      </c>
      <c r="AD23" s="112">
        <v>6</v>
      </c>
      <c r="AE23" s="112">
        <v>7235</v>
      </c>
      <c r="AF23" s="112">
        <v>453</v>
      </c>
      <c r="AG23" s="112">
        <v>0</v>
      </c>
      <c r="AH23" s="112">
        <v>0</v>
      </c>
      <c r="AI23" s="112">
        <v>0</v>
      </c>
      <c r="AJ23" s="112">
        <v>0</v>
      </c>
      <c r="AK23" s="112">
        <v>0</v>
      </c>
      <c r="AL23" s="112">
        <v>77</v>
      </c>
      <c r="AM23" s="112">
        <v>0</v>
      </c>
      <c r="AN23" s="112">
        <v>0</v>
      </c>
      <c r="AO23" s="112">
        <v>0</v>
      </c>
      <c r="AP23" s="114">
        <f t="shared" si="6"/>
        <v>7893</v>
      </c>
      <c r="AQ23" s="112">
        <v>1077</v>
      </c>
      <c r="AR23" s="112">
        <v>0</v>
      </c>
      <c r="AS23" s="113">
        <f t="shared" si="7"/>
        <v>1077</v>
      </c>
      <c r="AT23" s="112">
        <v>0</v>
      </c>
      <c r="AU23" s="114">
        <f t="shared" si="8"/>
        <v>8974</v>
      </c>
      <c r="AV23" s="112">
        <v>0</v>
      </c>
      <c r="AW23" s="112">
        <v>0</v>
      </c>
      <c r="AX23" s="112">
        <f t="shared" si="12"/>
        <v>0</v>
      </c>
      <c r="AY23" s="112">
        <v>0</v>
      </c>
      <c r="AZ23" s="112">
        <v>0</v>
      </c>
      <c r="BA23" s="112">
        <v>0</v>
      </c>
      <c r="BB23" s="112">
        <v>0</v>
      </c>
      <c r="BC23" s="112">
        <f t="shared" si="13"/>
        <v>0</v>
      </c>
      <c r="BD23" s="112">
        <v>0</v>
      </c>
      <c r="BE23" s="112">
        <v>0</v>
      </c>
      <c r="BF23" s="112">
        <f t="shared" si="14"/>
        <v>0</v>
      </c>
      <c r="BG23" s="112">
        <v>0</v>
      </c>
      <c r="BH23" s="112">
        <v>0</v>
      </c>
      <c r="BI23" s="112">
        <v>0</v>
      </c>
      <c r="BJ23" s="112">
        <v>0</v>
      </c>
      <c r="BK23" s="112">
        <f t="shared" si="15"/>
        <v>0</v>
      </c>
      <c r="BL23" s="112">
        <v>0</v>
      </c>
      <c r="BM23" s="112">
        <v>0</v>
      </c>
      <c r="BN23" s="112">
        <v>0</v>
      </c>
      <c r="BO23" s="112">
        <v>10</v>
      </c>
      <c r="BP23" s="112">
        <v>0</v>
      </c>
      <c r="BQ23" s="112">
        <v>0</v>
      </c>
      <c r="BR23" s="112">
        <v>0</v>
      </c>
      <c r="BS23" s="112">
        <v>0</v>
      </c>
      <c r="BT23" s="112">
        <v>0</v>
      </c>
      <c r="BU23" s="112">
        <v>0</v>
      </c>
      <c r="BV23" s="112">
        <v>0</v>
      </c>
      <c r="BW23" s="112">
        <f t="shared" si="16"/>
        <v>0</v>
      </c>
      <c r="BX23" s="112">
        <v>0</v>
      </c>
      <c r="BY23" s="112">
        <v>0</v>
      </c>
      <c r="BZ23" s="112">
        <f t="shared" si="17"/>
        <v>0</v>
      </c>
      <c r="CA23" s="112">
        <v>0</v>
      </c>
      <c r="CB23" s="112">
        <v>0</v>
      </c>
      <c r="CC23" s="112">
        <v>0</v>
      </c>
      <c r="CD23" s="112">
        <f t="shared" si="9"/>
        <v>10</v>
      </c>
      <c r="CE23" s="115">
        <v>8984</v>
      </c>
    </row>
    <row r="24" spans="1:83" s="116" customFormat="1" ht="12" customHeight="1">
      <c r="A24" s="111" t="s">
        <v>136</v>
      </c>
      <c r="B24" s="112">
        <v>52</v>
      </c>
      <c r="C24" s="112">
        <v>387</v>
      </c>
      <c r="D24" s="112">
        <v>11</v>
      </c>
      <c r="E24" s="112">
        <f t="shared" si="11"/>
        <v>450</v>
      </c>
      <c r="F24" s="112">
        <v>501</v>
      </c>
      <c r="G24" s="112">
        <v>473</v>
      </c>
      <c r="H24" s="112">
        <v>0</v>
      </c>
      <c r="I24" s="112">
        <v>0</v>
      </c>
      <c r="J24" s="113">
        <f t="shared" si="4"/>
        <v>974</v>
      </c>
      <c r="K24" s="112">
        <v>47</v>
      </c>
      <c r="L24" s="112">
        <v>17</v>
      </c>
      <c r="M24" s="112">
        <v>258</v>
      </c>
      <c r="N24" s="112">
        <f>SUM(K24:M24)</f>
        <v>322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4</v>
      </c>
      <c r="V24" s="112">
        <v>0</v>
      </c>
      <c r="W24" s="112">
        <v>0</v>
      </c>
      <c r="X24" s="112">
        <v>178</v>
      </c>
      <c r="Y24" s="112">
        <v>4031</v>
      </c>
      <c r="Z24" s="112">
        <v>110</v>
      </c>
      <c r="AA24" s="112">
        <v>0</v>
      </c>
      <c r="AB24" s="112">
        <v>0</v>
      </c>
      <c r="AC24" s="112">
        <v>0</v>
      </c>
      <c r="AD24" s="112">
        <v>6435</v>
      </c>
      <c r="AE24" s="112">
        <v>530</v>
      </c>
      <c r="AF24" s="112">
        <v>279</v>
      </c>
      <c r="AG24" s="112">
        <v>1</v>
      </c>
      <c r="AH24" s="112">
        <v>0</v>
      </c>
      <c r="AI24" s="112">
        <v>55</v>
      </c>
      <c r="AJ24" s="112">
        <v>0</v>
      </c>
      <c r="AK24" s="112">
        <v>0</v>
      </c>
      <c r="AL24" s="112">
        <v>40</v>
      </c>
      <c r="AM24" s="112">
        <v>0</v>
      </c>
      <c r="AN24" s="112">
        <v>34</v>
      </c>
      <c r="AO24" s="112">
        <v>0</v>
      </c>
      <c r="AP24" s="114">
        <f t="shared" si="6"/>
        <v>12019</v>
      </c>
      <c r="AQ24" s="112">
        <v>0</v>
      </c>
      <c r="AR24" s="112">
        <v>455</v>
      </c>
      <c r="AS24" s="113">
        <f t="shared" si="7"/>
        <v>455</v>
      </c>
      <c r="AT24" s="112">
        <v>8986</v>
      </c>
      <c r="AU24" s="114">
        <f t="shared" si="8"/>
        <v>22434</v>
      </c>
      <c r="AV24" s="112">
        <v>0</v>
      </c>
      <c r="AW24" s="112">
        <v>64</v>
      </c>
      <c r="AX24" s="112">
        <f t="shared" si="12"/>
        <v>64</v>
      </c>
      <c r="AY24" s="112">
        <v>0</v>
      </c>
      <c r="AZ24" s="112">
        <v>0</v>
      </c>
      <c r="BA24" s="112">
        <v>0</v>
      </c>
      <c r="BB24" s="112">
        <v>6</v>
      </c>
      <c r="BC24" s="112">
        <f t="shared" si="13"/>
        <v>6</v>
      </c>
      <c r="BD24" s="112">
        <v>0</v>
      </c>
      <c r="BE24" s="112">
        <v>0</v>
      </c>
      <c r="BF24" s="112">
        <f t="shared" si="14"/>
        <v>0</v>
      </c>
      <c r="BG24" s="112">
        <v>0</v>
      </c>
      <c r="BH24" s="112">
        <v>0</v>
      </c>
      <c r="BI24" s="112">
        <v>0</v>
      </c>
      <c r="BJ24" s="112">
        <v>0</v>
      </c>
      <c r="BK24" s="112">
        <f t="shared" si="15"/>
        <v>0</v>
      </c>
      <c r="BL24" s="112">
        <v>0</v>
      </c>
      <c r="BM24" s="112">
        <v>304</v>
      </c>
      <c r="BN24" s="112">
        <v>0</v>
      </c>
      <c r="BO24" s="112">
        <v>0</v>
      </c>
      <c r="BP24" s="112">
        <v>0</v>
      </c>
      <c r="BQ24" s="112">
        <v>0</v>
      </c>
      <c r="BR24" s="112">
        <v>0</v>
      </c>
      <c r="BS24" s="112">
        <v>0</v>
      </c>
      <c r="BT24" s="112">
        <v>74</v>
      </c>
      <c r="BU24" s="112">
        <v>21</v>
      </c>
      <c r="BV24" s="112">
        <v>2</v>
      </c>
      <c r="BW24" s="112">
        <f t="shared" si="16"/>
        <v>97</v>
      </c>
      <c r="BX24" s="112">
        <v>0</v>
      </c>
      <c r="BY24" s="112">
        <v>1</v>
      </c>
      <c r="BZ24" s="112">
        <f t="shared" si="17"/>
        <v>1</v>
      </c>
      <c r="CA24" s="112">
        <v>0</v>
      </c>
      <c r="CB24" s="112">
        <v>0</v>
      </c>
      <c r="CC24" s="112">
        <v>0</v>
      </c>
      <c r="CD24" s="112">
        <f t="shared" si="9"/>
        <v>472</v>
      </c>
      <c r="CE24" s="115">
        <v>23356</v>
      </c>
    </row>
    <row r="25" spans="1:83" s="116" customFormat="1" ht="12" customHeight="1">
      <c r="A25" s="111" t="s">
        <v>286</v>
      </c>
      <c r="B25" s="112">
        <v>0</v>
      </c>
      <c r="C25" s="112">
        <v>0</v>
      </c>
      <c r="D25" s="112">
        <v>0</v>
      </c>
      <c r="E25" s="112">
        <f t="shared" si="11"/>
        <v>0</v>
      </c>
      <c r="F25" s="112">
        <v>1</v>
      </c>
      <c r="G25" s="112">
        <v>7282</v>
      </c>
      <c r="H25" s="112">
        <v>204</v>
      </c>
      <c r="I25" s="112">
        <v>10</v>
      </c>
      <c r="J25" s="113">
        <f t="shared" si="4"/>
        <v>7497</v>
      </c>
      <c r="K25" s="112">
        <v>65</v>
      </c>
      <c r="L25" s="112">
        <v>0</v>
      </c>
      <c r="M25" s="112">
        <v>480</v>
      </c>
      <c r="N25" s="112">
        <f>SUM(K25:M25)</f>
        <v>545</v>
      </c>
      <c r="O25" s="112">
        <v>133</v>
      </c>
      <c r="P25" s="112">
        <v>0</v>
      </c>
      <c r="Q25" s="112">
        <v>155</v>
      </c>
      <c r="R25" s="112">
        <v>0</v>
      </c>
      <c r="S25" s="112">
        <v>0</v>
      </c>
      <c r="T25" s="112">
        <v>32</v>
      </c>
      <c r="U25" s="112">
        <v>486</v>
      </c>
      <c r="V25" s="112">
        <v>0</v>
      </c>
      <c r="W25" s="112">
        <v>114800</v>
      </c>
      <c r="X25" s="112">
        <v>0</v>
      </c>
      <c r="Y25" s="112">
        <v>1240</v>
      </c>
      <c r="Z25" s="112">
        <v>78</v>
      </c>
      <c r="AA25" s="112">
        <v>21</v>
      </c>
      <c r="AB25" s="112">
        <v>28</v>
      </c>
      <c r="AC25" s="112">
        <v>87</v>
      </c>
      <c r="AD25" s="112">
        <v>298</v>
      </c>
      <c r="AE25" s="112">
        <v>319</v>
      </c>
      <c r="AF25" s="112">
        <v>238</v>
      </c>
      <c r="AG25" s="112">
        <v>299</v>
      </c>
      <c r="AH25" s="112">
        <v>0</v>
      </c>
      <c r="AI25" s="112">
        <v>21</v>
      </c>
      <c r="AJ25" s="112">
        <v>20</v>
      </c>
      <c r="AK25" s="112">
        <v>87</v>
      </c>
      <c r="AL25" s="112">
        <v>186</v>
      </c>
      <c r="AM25" s="112">
        <v>0</v>
      </c>
      <c r="AN25" s="112">
        <v>0</v>
      </c>
      <c r="AO25" s="112">
        <v>0</v>
      </c>
      <c r="AP25" s="114">
        <f t="shared" si="6"/>
        <v>119073</v>
      </c>
      <c r="AQ25" s="112">
        <v>7157</v>
      </c>
      <c r="AR25" s="112">
        <v>0</v>
      </c>
      <c r="AS25" s="113">
        <f t="shared" si="7"/>
        <v>7157</v>
      </c>
      <c r="AT25" s="112">
        <v>0</v>
      </c>
      <c r="AU25" s="114">
        <f t="shared" si="8"/>
        <v>133727</v>
      </c>
      <c r="AV25" s="112">
        <v>0</v>
      </c>
      <c r="AW25" s="112">
        <v>0</v>
      </c>
      <c r="AX25" s="112">
        <f t="shared" si="12"/>
        <v>0</v>
      </c>
      <c r="AY25" s="112">
        <v>0</v>
      </c>
      <c r="AZ25" s="112">
        <v>0</v>
      </c>
      <c r="BA25" s="112">
        <v>0</v>
      </c>
      <c r="BB25" s="112">
        <v>0</v>
      </c>
      <c r="BC25" s="112">
        <f t="shared" si="13"/>
        <v>0</v>
      </c>
      <c r="BD25" s="112">
        <v>0</v>
      </c>
      <c r="BE25" s="112">
        <v>0</v>
      </c>
      <c r="BF25" s="112">
        <f t="shared" si="14"/>
        <v>0</v>
      </c>
      <c r="BG25" s="112">
        <v>0</v>
      </c>
      <c r="BH25" s="112">
        <v>0</v>
      </c>
      <c r="BI25" s="112">
        <v>0</v>
      </c>
      <c r="BJ25" s="112">
        <v>0</v>
      </c>
      <c r="BK25" s="112">
        <f t="shared" si="15"/>
        <v>0</v>
      </c>
      <c r="BL25" s="112">
        <v>0</v>
      </c>
      <c r="BM25" s="112">
        <v>0</v>
      </c>
      <c r="BN25" s="112">
        <v>0</v>
      </c>
      <c r="BO25" s="112">
        <v>72</v>
      </c>
      <c r="BP25" s="112">
        <v>0</v>
      </c>
      <c r="BQ25" s="112">
        <v>0</v>
      </c>
      <c r="BR25" s="112">
        <v>0</v>
      </c>
      <c r="BS25" s="112">
        <v>0</v>
      </c>
      <c r="BT25" s="112">
        <v>0</v>
      </c>
      <c r="BU25" s="112">
        <v>0</v>
      </c>
      <c r="BV25" s="112">
        <v>0</v>
      </c>
      <c r="BW25" s="112">
        <f t="shared" si="16"/>
        <v>0</v>
      </c>
      <c r="BX25" s="112">
        <v>0</v>
      </c>
      <c r="BY25" s="112">
        <v>0</v>
      </c>
      <c r="BZ25" s="112">
        <f t="shared" si="17"/>
        <v>0</v>
      </c>
      <c r="CA25" s="112">
        <v>0</v>
      </c>
      <c r="CB25" s="112">
        <v>0</v>
      </c>
      <c r="CC25" s="112">
        <v>0</v>
      </c>
      <c r="CD25" s="112">
        <f t="shared" si="9"/>
        <v>72</v>
      </c>
      <c r="CE25" s="115">
        <v>133799</v>
      </c>
    </row>
    <row r="26" spans="1:83" s="116" customFormat="1" ht="12" customHeight="1">
      <c r="A26" s="111" t="s">
        <v>69</v>
      </c>
      <c r="B26" s="112">
        <v>0</v>
      </c>
      <c r="C26" s="112">
        <v>0</v>
      </c>
      <c r="D26" s="112">
        <v>0</v>
      </c>
      <c r="E26" s="112">
        <f t="shared" si="11"/>
        <v>0</v>
      </c>
      <c r="F26" s="112">
        <v>0</v>
      </c>
      <c r="G26" s="112">
        <v>0</v>
      </c>
      <c r="H26" s="112">
        <v>1298</v>
      </c>
      <c r="I26" s="112">
        <v>24</v>
      </c>
      <c r="J26" s="113">
        <f t="shared" si="4"/>
        <v>1322</v>
      </c>
      <c r="K26" s="112">
        <v>0</v>
      </c>
      <c r="L26" s="112">
        <v>0</v>
      </c>
      <c r="M26" s="112">
        <v>0</v>
      </c>
      <c r="N26" s="112">
        <f>SUM(K26:M26)</f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191</v>
      </c>
      <c r="AE26" s="112">
        <v>14180</v>
      </c>
      <c r="AF26" s="112">
        <v>0</v>
      </c>
      <c r="AG26" s="112">
        <v>0</v>
      </c>
      <c r="AH26" s="112">
        <v>0</v>
      </c>
      <c r="AI26" s="112">
        <v>0</v>
      </c>
      <c r="AJ26" s="112">
        <v>0</v>
      </c>
      <c r="AK26" s="112">
        <v>0</v>
      </c>
      <c r="AL26" s="112">
        <v>0</v>
      </c>
      <c r="AM26" s="112">
        <v>0</v>
      </c>
      <c r="AN26" s="112">
        <v>0</v>
      </c>
      <c r="AO26" s="112">
        <v>0</v>
      </c>
      <c r="AP26" s="114">
        <f t="shared" si="6"/>
        <v>14371</v>
      </c>
      <c r="AQ26" s="112">
        <v>0</v>
      </c>
      <c r="AR26" s="112">
        <v>0</v>
      </c>
      <c r="AS26" s="113">
        <f t="shared" si="7"/>
        <v>0</v>
      </c>
      <c r="AT26" s="112">
        <v>0</v>
      </c>
      <c r="AU26" s="114">
        <f t="shared" si="8"/>
        <v>15693</v>
      </c>
      <c r="AV26" s="112">
        <v>0</v>
      </c>
      <c r="AW26" s="112">
        <v>0</v>
      </c>
      <c r="AX26" s="112">
        <f t="shared" si="12"/>
        <v>0</v>
      </c>
      <c r="AY26" s="112">
        <v>0</v>
      </c>
      <c r="AZ26" s="112">
        <v>0</v>
      </c>
      <c r="BA26" s="112">
        <v>0</v>
      </c>
      <c r="BB26" s="112">
        <v>0</v>
      </c>
      <c r="BC26" s="112">
        <f t="shared" si="13"/>
        <v>0</v>
      </c>
      <c r="BD26" s="112">
        <v>0</v>
      </c>
      <c r="BE26" s="112">
        <v>0</v>
      </c>
      <c r="BF26" s="112">
        <f t="shared" si="14"/>
        <v>0</v>
      </c>
      <c r="BG26" s="112">
        <v>0</v>
      </c>
      <c r="BH26" s="112">
        <v>0</v>
      </c>
      <c r="BI26" s="112">
        <v>0</v>
      </c>
      <c r="BJ26" s="112">
        <v>0</v>
      </c>
      <c r="BK26" s="112">
        <f t="shared" si="15"/>
        <v>0</v>
      </c>
      <c r="BL26" s="112">
        <v>0</v>
      </c>
      <c r="BM26" s="112">
        <v>0</v>
      </c>
      <c r="BN26" s="112">
        <v>0</v>
      </c>
      <c r="BO26" s="112">
        <v>8</v>
      </c>
      <c r="BP26" s="112">
        <v>0</v>
      </c>
      <c r="BQ26" s="112">
        <v>0</v>
      </c>
      <c r="BR26" s="112">
        <v>0</v>
      </c>
      <c r="BS26" s="112">
        <v>0</v>
      </c>
      <c r="BT26" s="112">
        <v>0</v>
      </c>
      <c r="BU26" s="112">
        <v>0</v>
      </c>
      <c r="BV26" s="112">
        <v>0</v>
      </c>
      <c r="BW26" s="112">
        <f t="shared" si="16"/>
        <v>0</v>
      </c>
      <c r="BX26" s="112">
        <v>0</v>
      </c>
      <c r="BY26" s="112">
        <v>0</v>
      </c>
      <c r="BZ26" s="112">
        <f t="shared" si="17"/>
        <v>0</v>
      </c>
      <c r="CA26" s="112">
        <v>0</v>
      </c>
      <c r="CB26" s="112">
        <v>0</v>
      </c>
      <c r="CC26" s="112">
        <v>0</v>
      </c>
      <c r="CD26" s="112">
        <f t="shared" si="9"/>
        <v>8</v>
      </c>
      <c r="CE26" s="115">
        <v>15701</v>
      </c>
    </row>
    <row r="27" spans="1:83" s="116" customFormat="1" ht="12" customHeight="1">
      <c r="A27" s="117" t="s">
        <v>135</v>
      </c>
      <c r="B27" s="118">
        <v>0</v>
      </c>
      <c r="C27" s="118">
        <v>0</v>
      </c>
      <c r="D27" s="118">
        <v>0</v>
      </c>
      <c r="E27" s="118">
        <f t="shared" si="11"/>
        <v>0</v>
      </c>
      <c r="F27" s="118">
        <v>0</v>
      </c>
      <c r="G27" s="118">
        <v>46</v>
      </c>
      <c r="H27" s="118">
        <v>10</v>
      </c>
      <c r="I27" s="118">
        <v>887</v>
      </c>
      <c r="J27" s="119">
        <f t="shared" si="4"/>
        <v>943</v>
      </c>
      <c r="K27" s="118">
        <v>0</v>
      </c>
      <c r="L27" s="118">
        <v>0</v>
      </c>
      <c r="M27" s="118">
        <v>0</v>
      </c>
      <c r="N27" s="118">
        <f>SUM(K27:M27)</f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  <c r="U27" s="118">
        <v>0</v>
      </c>
      <c r="V27" s="118">
        <v>0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38</v>
      </c>
      <c r="AE27" s="118">
        <v>2094</v>
      </c>
      <c r="AF27" s="118">
        <v>8842</v>
      </c>
      <c r="AG27" s="118">
        <v>0</v>
      </c>
      <c r="AH27" s="118">
        <v>0</v>
      </c>
      <c r="AI27" s="118">
        <v>0</v>
      </c>
      <c r="AJ27" s="118">
        <v>0</v>
      </c>
      <c r="AK27" s="118">
        <v>0</v>
      </c>
      <c r="AL27" s="118">
        <v>14</v>
      </c>
      <c r="AM27" s="118">
        <v>0</v>
      </c>
      <c r="AN27" s="118">
        <v>0</v>
      </c>
      <c r="AO27" s="118">
        <v>0</v>
      </c>
      <c r="AP27" s="120">
        <f t="shared" si="6"/>
        <v>10988</v>
      </c>
      <c r="AQ27" s="118">
        <v>0</v>
      </c>
      <c r="AR27" s="118">
        <v>0</v>
      </c>
      <c r="AS27" s="119">
        <f t="shared" si="7"/>
        <v>0</v>
      </c>
      <c r="AT27" s="118">
        <v>0</v>
      </c>
      <c r="AU27" s="120">
        <f t="shared" si="8"/>
        <v>11931</v>
      </c>
      <c r="AV27" s="118">
        <v>0</v>
      </c>
      <c r="AW27" s="118">
        <v>0</v>
      </c>
      <c r="AX27" s="118">
        <f t="shared" si="12"/>
        <v>0</v>
      </c>
      <c r="AY27" s="118">
        <v>0</v>
      </c>
      <c r="AZ27" s="118">
        <v>0</v>
      </c>
      <c r="BA27" s="118">
        <v>0</v>
      </c>
      <c r="BB27" s="118">
        <v>0</v>
      </c>
      <c r="BC27" s="118">
        <f t="shared" si="13"/>
        <v>0</v>
      </c>
      <c r="BD27" s="118">
        <v>0</v>
      </c>
      <c r="BE27" s="118">
        <v>0</v>
      </c>
      <c r="BF27" s="118">
        <f t="shared" si="14"/>
        <v>0</v>
      </c>
      <c r="BG27" s="118">
        <v>0</v>
      </c>
      <c r="BH27" s="118">
        <v>0</v>
      </c>
      <c r="BI27" s="118">
        <v>0</v>
      </c>
      <c r="BJ27" s="118">
        <v>0</v>
      </c>
      <c r="BK27" s="118">
        <f t="shared" si="15"/>
        <v>0</v>
      </c>
      <c r="BL27" s="118">
        <v>0</v>
      </c>
      <c r="BM27" s="118">
        <v>0</v>
      </c>
      <c r="BN27" s="118">
        <v>0</v>
      </c>
      <c r="BO27" s="118">
        <v>1</v>
      </c>
      <c r="BP27" s="118">
        <v>0</v>
      </c>
      <c r="BQ27" s="118">
        <v>0</v>
      </c>
      <c r="BR27" s="118">
        <v>0</v>
      </c>
      <c r="BS27" s="118">
        <v>0</v>
      </c>
      <c r="BT27" s="118">
        <v>0</v>
      </c>
      <c r="BU27" s="118">
        <v>0</v>
      </c>
      <c r="BV27" s="118">
        <v>0</v>
      </c>
      <c r="BW27" s="118">
        <f t="shared" si="16"/>
        <v>0</v>
      </c>
      <c r="BX27" s="118">
        <v>0</v>
      </c>
      <c r="BY27" s="118">
        <v>0</v>
      </c>
      <c r="BZ27" s="118">
        <f t="shared" si="17"/>
        <v>0</v>
      </c>
      <c r="CA27" s="118">
        <v>0</v>
      </c>
      <c r="CB27" s="118">
        <v>0</v>
      </c>
      <c r="CC27" s="118">
        <v>0</v>
      </c>
      <c r="CD27" s="118">
        <f t="shared" si="9"/>
        <v>1</v>
      </c>
      <c r="CE27" s="121">
        <v>11932</v>
      </c>
    </row>
    <row r="28" spans="1:83" s="116" customFormat="1" ht="12" customHeight="1">
      <c r="A28" s="64" t="s">
        <v>393</v>
      </c>
      <c r="B28" s="122">
        <f>SUM(B29:B94)</f>
        <v>62691</v>
      </c>
      <c r="C28" s="122">
        <f t="shared" ref="C28:AJ28" si="20">SUM(C29:C94)</f>
        <v>29065</v>
      </c>
      <c r="D28" s="122">
        <f t="shared" si="20"/>
        <v>2042</v>
      </c>
      <c r="E28" s="122">
        <f>SUM(B28:D28)</f>
        <v>93798</v>
      </c>
      <c r="F28" s="122">
        <f t="shared" si="20"/>
        <v>5075</v>
      </c>
      <c r="G28" s="122">
        <f t="shared" si="20"/>
        <v>15933</v>
      </c>
      <c r="H28" s="122">
        <f t="shared" si="20"/>
        <v>8966</v>
      </c>
      <c r="I28" s="122">
        <f t="shared" si="20"/>
        <v>2394</v>
      </c>
      <c r="J28" s="123">
        <f t="shared" si="4"/>
        <v>32368</v>
      </c>
      <c r="K28" s="122">
        <f t="shared" si="20"/>
        <v>43743</v>
      </c>
      <c r="L28" s="122">
        <f t="shared" si="20"/>
        <v>4870</v>
      </c>
      <c r="M28" s="122">
        <f t="shared" si="20"/>
        <v>48109</v>
      </c>
      <c r="N28" s="122">
        <f t="shared" si="20"/>
        <v>96722</v>
      </c>
      <c r="O28" s="122">
        <f t="shared" si="20"/>
        <v>22042</v>
      </c>
      <c r="P28" s="122">
        <f t="shared" si="20"/>
        <v>2281</v>
      </c>
      <c r="Q28" s="122">
        <f t="shared" si="20"/>
        <v>22189</v>
      </c>
      <c r="R28" s="122">
        <f t="shared" si="20"/>
        <v>24085</v>
      </c>
      <c r="S28" s="122">
        <f t="shared" si="20"/>
        <v>17002</v>
      </c>
      <c r="T28" s="122">
        <f t="shared" si="20"/>
        <v>6476</v>
      </c>
      <c r="U28" s="122">
        <f t="shared" si="20"/>
        <v>23132</v>
      </c>
      <c r="V28" s="122">
        <f t="shared" si="20"/>
        <v>7068</v>
      </c>
      <c r="W28" s="122">
        <f t="shared" si="20"/>
        <v>137094</v>
      </c>
      <c r="X28" s="122">
        <f t="shared" si="20"/>
        <v>3974</v>
      </c>
      <c r="Y28" s="122">
        <f t="shared" si="20"/>
        <v>65758</v>
      </c>
      <c r="Z28" s="122">
        <f t="shared" si="20"/>
        <v>28834</v>
      </c>
      <c r="AA28" s="122">
        <f t="shared" si="20"/>
        <v>15398</v>
      </c>
      <c r="AB28" s="122">
        <f t="shared" si="20"/>
        <v>10477</v>
      </c>
      <c r="AC28" s="122">
        <f t="shared" si="20"/>
        <v>43142</v>
      </c>
      <c r="AD28" s="122">
        <f t="shared" si="20"/>
        <v>24007</v>
      </c>
      <c r="AE28" s="122">
        <f t="shared" si="20"/>
        <v>23509</v>
      </c>
      <c r="AF28" s="122">
        <f t="shared" si="20"/>
        <v>13153</v>
      </c>
      <c r="AG28" s="122">
        <f t="shared" si="20"/>
        <v>37235</v>
      </c>
      <c r="AH28" s="122">
        <f t="shared" si="20"/>
        <v>41723</v>
      </c>
      <c r="AI28" s="122">
        <f t="shared" si="20"/>
        <v>35972</v>
      </c>
      <c r="AJ28" s="122">
        <f t="shared" si="20"/>
        <v>55786</v>
      </c>
      <c r="AK28" s="122">
        <f t="shared" ref="AK28:CE28" si="21">SUM(AK29:AK94)</f>
        <v>103157</v>
      </c>
      <c r="AL28" s="122">
        <f t="shared" si="21"/>
        <v>48024</v>
      </c>
      <c r="AM28" s="122">
        <f t="shared" si="21"/>
        <v>21586</v>
      </c>
      <c r="AN28" s="122">
        <f t="shared" si="21"/>
        <v>23870</v>
      </c>
      <c r="AO28" s="122">
        <f t="shared" si="21"/>
        <v>24042</v>
      </c>
      <c r="AP28" s="124">
        <f t="shared" si="6"/>
        <v>977738</v>
      </c>
      <c r="AQ28" s="122">
        <f t="shared" si="21"/>
        <v>15053</v>
      </c>
      <c r="AR28" s="122">
        <f t="shared" si="21"/>
        <v>5376</v>
      </c>
      <c r="AS28" s="123">
        <f t="shared" si="7"/>
        <v>20429</v>
      </c>
      <c r="AT28" s="122">
        <f t="shared" si="21"/>
        <v>174032</v>
      </c>
      <c r="AU28" s="124">
        <f t="shared" si="8"/>
        <v>1204567</v>
      </c>
      <c r="AV28" s="122">
        <f t="shared" si="21"/>
        <v>23579</v>
      </c>
      <c r="AW28" s="122">
        <f t="shared" si="21"/>
        <v>42820</v>
      </c>
      <c r="AX28" s="122">
        <f>SUM(AV28:AW28)</f>
        <v>66399</v>
      </c>
      <c r="AY28" s="122">
        <f t="shared" si="21"/>
        <v>75556</v>
      </c>
      <c r="AZ28" s="122">
        <f t="shared" si="21"/>
        <v>1853</v>
      </c>
      <c r="BA28" s="122">
        <f t="shared" si="21"/>
        <v>12053</v>
      </c>
      <c r="BB28" s="122">
        <f t="shared" si="21"/>
        <v>3018</v>
      </c>
      <c r="BC28" s="122">
        <f>SUM(AY28:BB28)</f>
        <v>92480</v>
      </c>
      <c r="BD28" s="122">
        <f t="shared" si="21"/>
        <v>2488</v>
      </c>
      <c r="BE28" s="122">
        <f t="shared" si="21"/>
        <v>60752</v>
      </c>
      <c r="BF28" s="122">
        <f>SUM(BD28:BE28)</f>
        <v>63240</v>
      </c>
      <c r="BG28" s="122">
        <f t="shared" si="21"/>
        <v>5564</v>
      </c>
      <c r="BH28" s="122">
        <f t="shared" si="21"/>
        <v>1952</v>
      </c>
      <c r="BI28" s="122">
        <f t="shared" si="21"/>
        <v>3277</v>
      </c>
      <c r="BJ28" s="122">
        <f t="shared" si="21"/>
        <v>4558</v>
      </c>
      <c r="BK28" s="122">
        <f>SUM(BG28:BJ28)</f>
        <v>15351</v>
      </c>
      <c r="BL28" s="122">
        <f t="shared" si="21"/>
        <v>8403</v>
      </c>
      <c r="BM28" s="122">
        <f t="shared" si="21"/>
        <v>4747</v>
      </c>
      <c r="BN28" s="122">
        <f t="shared" si="21"/>
        <v>4576</v>
      </c>
      <c r="BO28" s="122">
        <f t="shared" si="21"/>
        <v>5078</v>
      </c>
      <c r="BP28" s="122">
        <f t="shared" si="21"/>
        <v>5810</v>
      </c>
      <c r="BQ28" s="122">
        <f t="shared" si="21"/>
        <v>2940</v>
      </c>
      <c r="BR28" s="122">
        <f t="shared" si="21"/>
        <v>13061</v>
      </c>
      <c r="BS28" s="122">
        <f t="shared" si="21"/>
        <v>1175</v>
      </c>
      <c r="BT28" s="122">
        <f t="shared" si="21"/>
        <v>18353</v>
      </c>
      <c r="BU28" s="122">
        <f t="shared" si="21"/>
        <v>11307</v>
      </c>
      <c r="BV28" s="122">
        <f t="shared" si="21"/>
        <v>13967</v>
      </c>
      <c r="BW28" s="122">
        <f t="shared" si="16"/>
        <v>43627</v>
      </c>
      <c r="BX28" s="122">
        <f t="shared" si="21"/>
        <v>1313</v>
      </c>
      <c r="BY28" s="122">
        <f t="shared" si="21"/>
        <v>26848</v>
      </c>
      <c r="BZ28" s="122">
        <f t="shared" si="17"/>
        <v>28161</v>
      </c>
      <c r="CA28" s="122">
        <f t="shared" si="21"/>
        <v>1489</v>
      </c>
      <c r="CB28" s="122">
        <f t="shared" si="21"/>
        <v>10541</v>
      </c>
      <c r="CC28" s="122">
        <f t="shared" si="21"/>
        <v>0</v>
      </c>
      <c r="CD28" s="122">
        <f t="shared" si="9"/>
        <v>367078</v>
      </c>
      <c r="CE28" s="125">
        <f t="shared" si="21"/>
        <v>1665443</v>
      </c>
    </row>
    <row r="29" spans="1:83" s="116" customFormat="1" ht="12" customHeight="1">
      <c r="A29" s="126" t="s">
        <v>287</v>
      </c>
      <c r="B29" s="112">
        <v>5</v>
      </c>
      <c r="C29" s="112">
        <v>1344</v>
      </c>
      <c r="D29" s="112">
        <v>0</v>
      </c>
      <c r="E29" s="112">
        <f t="shared" si="11"/>
        <v>1349</v>
      </c>
      <c r="F29" s="112">
        <v>0</v>
      </c>
      <c r="G29" s="112">
        <v>0</v>
      </c>
      <c r="H29" s="112">
        <v>0</v>
      </c>
      <c r="I29" s="112">
        <v>0</v>
      </c>
      <c r="J29" s="113">
        <f t="shared" si="4"/>
        <v>0</v>
      </c>
      <c r="K29" s="112">
        <v>1926</v>
      </c>
      <c r="L29" s="112">
        <v>0</v>
      </c>
      <c r="M29" s="112">
        <v>200</v>
      </c>
      <c r="N29" s="112">
        <f t="shared" ref="N29:N60" si="22">SUM(K29:M29)</f>
        <v>2126</v>
      </c>
      <c r="O29" s="112">
        <v>0</v>
      </c>
      <c r="P29" s="112">
        <v>0</v>
      </c>
      <c r="Q29" s="112">
        <v>0</v>
      </c>
      <c r="R29" s="112">
        <v>0</v>
      </c>
      <c r="S29" s="112">
        <v>2473</v>
      </c>
      <c r="T29" s="112">
        <v>0</v>
      </c>
      <c r="U29" s="112">
        <v>0</v>
      </c>
      <c r="V29" s="112">
        <v>0</v>
      </c>
      <c r="W29" s="112">
        <v>0</v>
      </c>
      <c r="X29" s="112">
        <v>390</v>
      </c>
      <c r="Y29" s="112">
        <v>0</v>
      </c>
      <c r="Z29" s="112">
        <v>0</v>
      </c>
      <c r="AA29" s="112">
        <v>947</v>
      </c>
      <c r="AB29" s="112">
        <v>0</v>
      </c>
      <c r="AC29" s="112">
        <v>0</v>
      </c>
      <c r="AD29" s="112">
        <v>0</v>
      </c>
      <c r="AE29" s="112">
        <v>0</v>
      </c>
      <c r="AF29" s="112">
        <v>0</v>
      </c>
      <c r="AG29" s="112">
        <v>36</v>
      </c>
      <c r="AH29" s="112">
        <v>0</v>
      </c>
      <c r="AI29" s="112">
        <v>0</v>
      </c>
      <c r="AJ29" s="112">
        <v>0</v>
      </c>
      <c r="AK29" s="112">
        <v>0</v>
      </c>
      <c r="AL29" s="112">
        <v>0</v>
      </c>
      <c r="AM29" s="112">
        <v>0</v>
      </c>
      <c r="AN29" s="112">
        <v>1</v>
      </c>
      <c r="AO29" s="112">
        <v>0</v>
      </c>
      <c r="AP29" s="114">
        <f t="shared" si="6"/>
        <v>5973</v>
      </c>
      <c r="AQ29" s="112">
        <v>0</v>
      </c>
      <c r="AR29" s="112">
        <v>0</v>
      </c>
      <c r="AS29" s="113">
        <f t="shared" si="7"/>
        <v>0</v>
      </c>
      <c r="AT29" s="112">
        <v>0</v>
      </c>
      <c r="AU29" s="114">
        <f t="shared" si="8"/>
        <v>5973</v>
      </c>
      <c r="AV29" s="112">
        <v>0</v>
      </c>
      <c r="AW29" s="112">
        <v>0</v>
      </c>
      <c r="AX29" s="112">
        <f t="shared" si="12"/>
        <v>0</v>
      </c>
      <c r="AY29" s="112">
        <v>0</v>
      </c>
      <c r="AZ29" s="112">
        <v>0</v>
      </c>
      <c r="BA29" s="112">
        <v>0</v>
      </c>
      <c r="BB29" s="112">
        <v>0</v>
      </c>
      <c r="BC29" s="112">
        <f t="shared" si="13"/>
        <v>0</v>
      </c>
      <c r="BD29" s="112">
        <v>198</v>
      </c>
      <c r="BE29" s="112">
        <v>7084</v>
      </c>
      <c r="BF29" s="112">
        <f t="shared" si="14"/>
        <v>7282</v>
      </c>
      <c r="BG29" s="112">
        <v>0</v>
      </c>
      <c r="BH29" s="112">
        <v>0</v>
      </c>
      <c r="BI29" s="112">
        <v>0</v>
      </c>
      <c r="BJ29" s="112">
        <v>0</v>
      </c>
      <c r="BK29" s="112">
        <f t="shared" si="15"/>
        <v>0</v>
      </c>
      <c r="BL29" s="112">
        <v>0</v>
      </c>
      <c r="BM29" s="112">
        <v>0</v>
      </c>
      <c r="BN29" s="112">
        <v>0</v>
      </c>
      <c r="BO29" s="112">
        <v>0</v>
      </c>
      <c r="BP29" s="112">
        <v>0</v>
      </c>
      <c r="BQ29" s="112">
        <v>0</v>
      </c>
      <c r="BR29" s="112">
        <v>0</v>
      </c>
      <c r="BS29" s="112">
        <v>0</v>
      </c>
      <c r="BT29" s="112">
        <v>1166</v>
      </c>
      <c r="BU29" s="112">
        <v>935</v>
      </c>
      <c r="BV29" s="112">
        <v>455</v>
      </c>
      <c r="BW29" s="112">
        <f t="shared" si="16"/>
        <v>2556</v>
      </c>
      <c r="BX29" s="112">
        <v>90</v>
      </c>
      <c r="BY29" s="112">
        <v>242</v>
      </c>
      <c r="BZ29" s="112">
        <f t="shared" si="17"/>
        <v>332</v>
      </c>
      <c r="CA29" s="112">
        <v>4</v>
      </c>
      <c r="CB29" s="112">
        <v>104</v>
      </c>
      <c r="CC29" s="112">
        <v>0</v>
      </c>
      <c r="CD29" s="112">
        <f t="shared" si="9"/>
        <v>10278</v>
      </c>
      <c r="CE29" s="115">
        <v>17600</v>
      </c>
    </row>
    <row r="30" spans="1:83" s="116" customFormat="1" ht="12" customHeight="1">
      <c r="A30" s="111" t="s">
        <v>288</v>
      </c>
      <c r="B30" s="112">
        <v>0</v>
      </c>
      <c r="C30" s="112">
        <v>0</v>
      </c>
      <c r="D30" s="112">
        <v>0</v>
      </c>
      <c r="E30" s="112">
        <f t="shared" si="11"/>
        <v>0</v>
      </c>
      <c r="F30" s="112">
        <v>0</v>
      </c>
      <c r="G30" s="112">
        <v>0</v>
      </c>
      <c r="H30" s="112">
        <v>0</v>
      </c>
      <c r="I30" s="112">
        <v>0</v>
      </c>
      <c r="J30" s="113">
        <f t="shared" si="4"/>
        <v>0</v>
      </c>
      <c r="K30" s="112">
        <v>3249</v>
      </c>
      <c r="L30" s="112">
        <v>0</v>
      </c>
      <c r="M30" s="112">
        <v>1</v>
      </c>
      <c r="N30" s="112">
        <f t="shared" si="22"/>
        <v>3250</v>
      </c>
      <c r="O30" s="112">
        <v>0</v>
      </c>
      <c r="P30" s="112">
        <v>0</v>
      </c>
      <c r="Q30" s="112">
        <v>0</v>
      </c>
      <c r="R30" s="112">
        <v>0</v>
      </c>
      <c r="S30" s="112">
        <v>0</v>
      </c>
      <c r="T30" s="112">
        <v>0</v>
      </c>
      <c r="U30" s="112">
        <v>0</v>
      </c>
      <c r="V30" s="112">
        <v>0</v>
      </c>
      <c r="W30" s="112">
        <v>0</v>
      </c>
      <c r="X30" s="112">
        <v>0</v>
      </c>
      <c r="Y30" s="112">
        <v>0</v>
      </c>
      <c r="Z30" s="112">
        <v>0</v>
      </c>
      <c r="AA30" s="112">
        <v>0</v>
      </c>
      <c r="AB30" s="112">
        <v>0</v>
      </c>
      <c r="AC30" s="112">
        <v>0</v>
      </c>
      <c r="AD30" s="112">
        <v>0</v>
      </c>
      <c r="AE30" s="112">
        <v>0</v>
      </c>
      <c r="AF30" s="112">
        <v>0</v>
      </c>
      <c r="AG30" s="112">
        <v>0</v>
      </c>
      <c r="AH30" s="112">
        <v>0</v>
      </c>
      <c r="AI30" s="112">
        <v>0</v>
      </c>
      <c r="AJ30" s="112">
        <v>0</v>
      </c>
      <c r="AK30" s="112">
        <v>0</v>
      </c>
      <c r="AL30" s="112">
        <v>0</v>
      </c>
      <c r="AM30" s="112">
        <v>0</v>
      </c>
      <c r="AN30" s="112">
        <v>0</v>
      </c>
      <c r="AO30" s="112">
        <v>0</v>
      </c>
      <c r="AP30" s="114">
        <f t="shared" si="6"/>
        <v>3250</v>
      </c>
      <c r="AQ30" s="112">
        <v>0</v>
      </c>
      <c r="AR30" s="112">
        <v>0</v>
      </c>
      <c r="AS30" s="113">
        <f t="shared" si="7"/>
        <v>0</v>
      </c>
      <c r="AT30" s="112">
        <v>0</v>
      </c>
      <c r="AU30" s="114">
        <f t="shared" si="8"/>
        <v>3250</v>
      </c>
      <c r="AV30" s="112">
        <v>0</v>
      </c>
      <c r="AW30" s="112">
        <v>0</v>
      </c>
      <c r="AX30" s="112">
        <f t="shared" si="12"/>
        <v>0</v>
      </c>
      <c r="AY30" s="112">
        <v>0</v>
      </c>
      <c r="AZ30" s="112">
        <v>0</v>
      </c>
      <c r="BA30" s="112">
        <v>0</v>
      </c>
      <c r="BB30" s="112">
        <v>0</v>
      </c>
      <c r="BC30" s="112">
        <f t="shared" si="13"/>
        <v>0</v>
      </c>
      <c r="BD30" s="112">
        <v>6</v>
      </c>
      <c r="BE30" s="112">
        <v>546</v>
      </c>
      <c r="BF30" s="112">
        <f t="shared" si="14"/>
        <v>552</v>
      </c>
      <c r="BG30" s="112">
        <v>0</v>
      </c>
      <c r="BH30" s="112">
        <v>0</v>
      </c>
      <c r="BI30" s="112">
        <v>0</v>
      </c>
      <c r="BJ30" s="112">
        <v>0</v>
      </c>
      <c r="BK30" s="112">
        <f t="shared" si="15"/>
        <v>0</v>
      </c>
      <c r="BL30" s="112">
        <v>0</v>
      </c>
      <c r="BM30" s="112">
        <v>0</v>
      </c>
      <c r="BN30" s="112">
        <v>0</v>
      </c>
      <c r="BO30" s="112">
        <v>0</v>
      </c>
      <c r="BP30" s="112">
        <v>0</v>
      </c>
      <c r="BQ30" s="112">
        <v>0</v>
      </c>
      <c r="BR30" s="112">
        <v>0</v>
      </c>
      <c r="BS30" s="112">
        <v>0</v>
      </c>
      <c r="BT30" s="112">
        <v>26</v>
      </c>
      <c r="BU30" s="112">
        <v>20</v>
      </c>
      <c r="BV30" s="112">
        <v>11</v>
      </c>
      <c r="BW30" s="112">
        <f t="shared" si="16"/>
        <v>57</v>
      </c>
      <c r="BX30" s="112">
        <v>2</v>
      </c>
      <c r="BY30" s="112">
        <v>27</v>
      </c>
      <c r="BZ30" s="112">
        <f t="shared" si="17"/>
        <v>29</v>
      </c>
      <c r="CA30" s="112">
        <v>0</v>
      </c>
      <c r="CB30" s="112">
        <v>0</v>
      </c>
      <c r="CC30" s="112">
        <v>0</v>
      </c>
      <c r="CD30" s="112">
        <f t="shared" si="9"/>
        <v>638</v>
      </c>
      <c r="CE30" s="115">
        <v>3888</v>
      </c>
    </row>
    <row r="31" spans="1:83" s="116" customFormat="1" ht="12" customHeight="1">
      <c r="A31" s="111" t="s">
        <v>289</v>
      </c>
      <c r="B31" s="112">
        <v>0</v>
      </c>
      <c r="C31" s="112">
        <v>0</v>
      </c>
      <c r="D31" s="112">
        <v>0</v>
      </c>
      <c r="E31" s="112">
        <f t="shared" si="11"/>
        <v>0</v>
      </c>
      <c r="F31" s="112">
        <v>0</v>
      </c>
      <c r="G31" s="112">
        <v>0</v>
      </c>
      <c r="H31" s="112">
        <v>0</v>
      </c>
      <c r="I31" s="112">
        <v>0</v>
      </c>
      <c r="J31" s="113">
        <f t="shared" si="4"/>
        <v>0</v>
      </c>
      <c r="K31" s="112">
        <v>1521</v>
      </c>
      <c r="L31" s="112">
        <v>0</v>
      </c>
      <c r="M31" s="112">
        <v>24</v>
      </c>
      <c r="N31" s="112">
        <f t="shared" si="22"/>
        <v>1545</v>
      </c>
      <c r="O31" s="112">
        <v>0</v>
      </c>
      <c r="P31" s="112">
        <v>0</v>
      </c>
      <c r="Q31" s="112">
        <v>0</v>
      </c>
      <c r="R31" s="112">
        <v>0</v>
      </c>
      <c r="S31" s="112">
        <v>0</v>
      </c>
      <c r="T31" s="112">
        <v>0</v>
      </c>
      <c r="U31" s="112">
        <v>0</v>
      </c>
      <c r="V31" s="112">
        <v>0</v>
      </c>
      <c r="W31" s="112">
        <v>0</v>
      </c>
      <c r="X31" s="112">
        <v>0</v>
      </c>
      <c r="Y31" s="112">
        <v>0</v>
      </c>
      <c r="Z31" s="112">
        <v>0</v>
      </c>
      <c r="AA31" s="112">
        <v>0</v>
      </c>
      <c r="AB31" s="112">
        <v>0</v>
      </c>
      <c r="AC31" s="112">
        <v>0</v>
      </c>
      <c r="AD31" s="112">
        <v>0</v>
      </c>
      <c r="AE31" s="112">
        <v>0</v>
      </c>
      <c r="AF31" s="112">
        <v>0</v>
      </c>
      <c r="AG31" s="112">
        <v>0</v>
      </c>
      <c r="AH31" s="112">
        <v>0</v>
      </c>
      <c r="AI31" s="112">
        <v>0</v>
      </c>
      <c r="AJ31" s="112">
        <v>0</v>
      </c>
      <c r="AK31" s="112">
        <v>0</v>
      </c>
      <c r="AL31" s="112">
        <v>0</v>
      </c>
      <c r="AM31" s="112">
        <v>0</v>
      </c>
      <c r="AN31" s="112">
        <v>0</v>
      </c>
      <c r="AO31" s="112">
        <v>0</v>
      </c>
      <c r="AP31" s="114">
        <f t="shared" si="6"/>
        <v>1545</v>
      </c>
      <c r="AQ31" s="112">
        <v>0</v>
      </c>
      <c r="AR31" s="112">
        <v>0</v>
      </c>
      <c r="AS31" s="113">
        <f t="shared" si="7"/>
        <v>0</v>
      </c>
      <c r="AT31" s="112">
        <v>0</v>
      </c>
      <c r="AU31" s="114">
        <f t="shared" si="8"/>
        <v>1545</v>
      </c>
      <c r="AV31" s="112">
        <v>0</v>
      </c>
      <c r="AW31" s="112">
        <v>246</v>
      </c>
      <c r="AX31" s="112">
        <f t="shared" si="12"/>
        <v>246</v>
      </c>
      <c r="AY31" s="112">
        <v>0</v>
      </c>
      <c r="AZ31" s="112">
        <v>0</v>
      </c>
      <c r="BA31" s="112">
        <v>0</v>
      </c>
      <c r="BB31" s="112">
        <v>0</v>
      </c>
      <c r="BC31" s="112">
        <f t="shared" si="13"/>
        <v>0</v>
      </c>
      <c r="BD31" s="112">
        <v>27</v>
      </c>
      <c r="BE31" s="112">
        <v>1900</v>
      </c>
      <c r="BF31" s="112">
        <f t="shared" si="14"/>
        <v>1927</v>
      </c>
      <c r="BG31" s="112">
        <v>0</v>
      </c>
      <c r="BH31" s="112">
        <v>0</v>
      </c>
      <c r="BI31" s="112">
        <v>0</v>
      </c>
      <c r="BJ31" s="112">
        <v>0</v>
      </c>
      <c r="BK31" s="112">
        <f t="shared" si="15"/>
        <v>0</v>
      </c>
      <c r="BL31" s="112">
        <v>0</v>
      </c>
      <c r="BM31" s="112">
        <v>0</v>
      </c>
      <c r="BN31" s="112">
        <v>0</v>
      </c>
      <c r="BO31" s="112">
        <v>0</v>
      </c>
      <c r="BP31" s="112">
        <v>0</v>
      </c>
      <c r="BQ31" s="112">
        <v>0</v>
      </c>
      <c r="BR31" s="112">
        <v>0</v>
      </c>
      <c r="BS31" s="112">
        <v>0</v>
      </c>
      <c r="BT31" s="112">
        <v>267</v>
      </c>
      <c r="BU31" s="112">
        <v>213</v>
      </c>
      <c r="BV31" s="112">
        <v>103</v>
      </c>
      <c r="BW31" s="112">
        <f t="shared" si="16"/>
        <v>583</v>
      </c>
      <c r="BX31" s="112">
        <v>22</v>
      </c>
      <c r="BY31" s="112">
        <v>69</v>
      </c>
      <c r="BZ31" s="112">
        <f t="shared" si="17"/>
        <v>91</v>
      </c>
      <c r="CA31" s="112">
        <v>0</v>
      </c>
      <c r="CB31" s="112">
        <v>38</v>
      </c>
      <c r="CC31" s="112">
        <v>0</v>
      </c>
      <c r="CD31" s="112">
        <f t="shared" si="9"/>
        <v>2885</v>
      </c>
      <c r="CE31" s="115">
        <v>4430</v>
      </c>
    </row>
    <row r="32" spans="1:83" s="116" customFormat="1" ht="12" customHeight="1">
      <c r="A32" s="111" t="s">
        <v>140</v>
      </c>
      <c r="B32" s="112">
        <v>0</v>
      </c>
      <c r="C32" s="112">
        <v>0</v>
      </c>
      <c r="D32" s="112">
        <v>0</v>
      </c>
      <c r="E32" s="112">
        <f t="shared" si="11"/>
        <v>0</v>
      </c>
      <c r="F32" s="112">
        <v>0</v>
      </c>
      <c r="G32" s="112">
        <v>0</v>
      </c>
      <c r="H32" s="112">
        <v>0</v>
      </c>
      <c r="I32" s="112">
        <v>0</v>
      </c>
      <c r="J32" s="113">
        <f t="shared" si="4"/>
        <v>0</v>
      </c>
      <c r="K32" s="112">
        <v>0</v>
      </c>
      <c r="L32" s="112">
        <v>0</v>
      </c>
      <c r="M32" s="112">
        <v>17</v>
      </c>
      <c r="N32" s="112">
        <f t="shared" si="22"/>
        <v>17</v>
      </c>
      <c r="O32" s="112">
        <v>0</v>
      </c>
      <c r="P32" s="112">
        <v>0</v>
      </c>
      <c r="Q32" s="112">
        <v>0</v>
      </c>
      <c r="R32" s="112">
        <v>0</v>
      </c>
      <c r="S32" s="112">
        <v>0</v>
      </c>
      <c r="T32" s="112">
        <v>0</v>
      </c>
      <c r="U32" s="112">
        <v>0</v>
      </c>
      <c r="V32" s="112">
        <v>0</v>
      </c>
      <c r="W32" s="112">
        <v>0</v>
      </c>
      <c r="X32" s="112">
        <v>0</v>
      </c>
      <c r="Y32" s="112">
        <v>0</v>
      </c>
      <c r="Z32" s="112">
        <v>0</v>
      </c>
      <c r="AA32" s="112">
        <v>0</v>
      </c>
      <c r="AB32" s="112">
        <v>0</v>
      </c>
      <c r="AC32" s="112">
        <v>0</v>
      </c>
      <c r="AD32" s="112">
        <v>0</v>
      </c>
      <c r="AE32" s="112">
        <v>0</v>
      </c>
      <c r="AF32" s="112">
        <v>0</v>
      </c>
      <c r="AG32" s="112">
        <v>0</v>
      </c>
      <c r="AH32" s="112">
        <v>0</v>
      </c>
      <c r="AI32" s="112">
        <v>0</v>
      </c>
      <c r="AJ32" s="112">
        <v>0</v>
      </c>
      <c r="AK32" s="112">
        <v>0</v>
      </c>
      <c r="AL32" s="112">
        <v>0</v>
      </c>
      <c r="AM32" s="112">
        <v>0</v>
      </c>
      <c r="AN32" s="112">
        <v>0</v>
      </c>
      <c r="AO32" s="112">
        <v>0</v>
      </c>
      <c r="AP32" s="114">
        <f t="shared" si="6"/>
        <v>17</v>
      </c>
      <c r="AQ32" s="112">
        <v>0</v>
      </c>
      <c r="AR32" s="112">
        <v>0</v>
      </c>
      <c r="AS32" s="113">
        <f t="shared" si="7"/>
        <v>0</v>
      </c>
      <c r="AT32" s="112">
        <v>0</v>
      </c>
      <c r="AU32" s="114">
        <f t="shared" si="8"/>
        <v>17</v>
      </c>
      <c r="AV32" s="112">
        <v>0</v>
      </c>
      <c r="AW32" s="112">
        <v>0</v>
      </c>
      <c r="AX32" s="112">
        <f t="shared" si="12"/>
        <v>0</v>
      </c>
      <c r="AY32" s="112">
        <v>0</v>
      </c>
      <c r="AZ32" s="112">
        <v>0</v>
      </c>
      <c r="BA32" s="112">
        <v>0</v>
      </c>
      <c r="BB32" s="112">
        <v>0</v>
      </c>
      <c r="BC32" s="112">
        <f t="shared" si="13"/>
        <v>0</v>
      </c>
      <c r="BD32" s="112">
        <v>11</v>
      </c>
      <c r="BE32" s="112">
        <v>600</v>
      </c>
      <c r="BF32" s="112">
        <f t="shared" si="14"/>
        <v>611</v>
      </c>
      <c r="BG32" s="112">
        <v>0</v>
      </c>
      <c r="BH32" s="112">
        <v>0</v>
      </c>
      <c r="BI32" s="112">
        <v>0</v>
      </c>
      <c r="BJ32" s="112">
        <v>0</v>
      </c>
      <c r="BK32" s="112">
        <f t="shared" si="15"/>
        <v>0</v>
      </c>
      <c r="BL32" s="112">
        <v>0</v>
      </c>
      <c r="BM32" s="112">
        <v>0</v>
      </c>
      <c r="BN32" s="112">
        <v>0</v>
      </c>
      <c r="BO32" s="112">
        <v>0</v>
      </c>
      <c r="BP32" s="112">
        <v>0</v>
      </c>
      <c r="BQ32" s="112">
        <v>0</v>
      </c>
      <c r="BR32" s="112">
        <v>0</v>
      </c>
      <c r="BS32" s="112">
        <v>0</v>
      </c>
      <c r="BT32" s="112">
        <v>55</v>
      </c>
      <c r="BU32" s="112">
        <v>46</v>
      </c>
      <c r="BV32" s="112">
        <v>24</v>
      </c>
      <c r="BW32" s="112">
        <f t="shared" si="16"/>
        <v>125</v>
      </c>
      <c r="BX32" s="112">
        <v>3</v>
      </c>
      <c r="BY32" s="112">
        <v>9</v>
      </c>
      <c r="BZ32" s="112">
        <f t="shared" si="17"/>
        <v>12</v>
      </c>
      <c r="CA32" s="112">
        <v>0</v>
      </c>
      <c r="CB32" s="112">
        <v>8</v>
      </c>
      <c r="CC32" s="112">
        <v>0</v>
      </c>
      <c r="CD32" s="112">
        <f t="shared" si="9"/>
        <v>756</v>
      </c>
      <c r="CE32" s="115">
        <v>773</v>
      </c>
    </row>
    <row r="33" spans="1:83" s="116" customFormat="1" ht="12" customHeight="1">
      <c r="A33" s="111" t="s">
        <v>290</v>
      </c>
      <c r="B33" s="112">
        <v>0</v>
      </c>
      <c r="C33" s="112">
        <v>0</v>
      </c>
      <c r="D33" s="112">
        <v>0</v>
      </c>
      <c r="E33" s="112">
        <f t="shared" si="11"/>
        <v>0</v>
      </c>
      <c r="F33" s="112">
        <v>0</v>
      </c>
      <c r="G33" s="112">
        <v>0</v>
      </c>
      <c r="H33" s="112">
        <v>0</v>
      </c>
      <c r="I33" s="112">
        <v>0</v>
      </c>
      <c r="J33" s="113">
        <f t="shared" si="4"/>
        <v>0</v>
      </c>
      <c r="K33" s="112">
        <v>6158</v>
      </c>
      <c r="L33" s="112">
        <v>0</v>
      </c>
      <c r="M33" s="112">
        <v>115</v>
      </c>
      <c r="N33" s="112">
        <f t="shared" si="22"/>
        <v>6273</v>
      </c>
      <c r="O33" s="112">
        <v>0</v>
      </c>
      <c r="P33" s="112">
        <v>0</v>
      </c>
      <c r="Q33" s="112">
        <v>0</v>
      </c>
      <c r="R33" s="112">
        <v>0</v>
      </c>
      <c r="S33" s="112">
        <v>0</v>
      </c>
      <c r="T33" s="112">
        <v>0</v>
      </c>
      <c r="U33" s="112"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v>0</v>
      </c>
      <c r="AA33" s="112">
        <v>0</v>
      </c>
      <c r="AB33" s="112">
        <v>0</v>
      </c>
      <c r="AC33" s="112">
        <v>0</v>
      </c>
      <c r="AD33" s="112">
        <v>0</v>
      </c>
      <c r="AE33" s="112">
        <v>0</v>
      </c>
      <c r="AF33" s="112">
        <v>0</v>
      </c>
      <c r="AG33" s="112">
        <v>0</v>
      </c>
      <c r="AH33" s="112">
        <v>0</v>
      </c>
      <c r="AI33" s="112">
        <v>0</v>
      </c>
      <c r="AJ33" s="112">
        <v>0</v>
      </c>
      <c r="AK33" s="112">
        <v>0</v>
      </c>
      <c r="AL33" s="112">
        <v>0</v>
      </c>
      <c r="AM33" s="112">
        <v>0</v>
      </c>
      <c r="AN33" s="112">
        <v>0</v>
      </c>
      <c r="AO33" s="112">
        <v>0</v>
      </c>
      <c r="AP33" s="114">
        <f t="shared" si="6"/>
        <v>6273</v>
      </c>
      <c r="AQ33" s="112">
        <v>0</v>
      </c>
      <c r="AR33" s="112">
        <v>0</v>
      </c>
      <c r="AS33" s="113">
        <f t="shared" si="7"/>
        <v>0</v>
      </c>
      <c r="AT33" s="112">
        <v>0</v>
      </c>
      <c r="AU33" s="114">
        <f t="shared" si="8"/>
        <v>6273</v>
      </c>
      <c r="AV33" s="112">
        <v>0</v>
      </c>
      <c r="AW33" s="112">
        <v>0</v>
      </c>
      <c r="AX33" s="112">
        <f t="shared" si="12"/>
        <v>0</v>
      </c>
      <c r="AY33" s="112">
        <v>0</v>
      </c>
      <c r="AZ33" s="112">
        <v>0</v>
      </c>
      <c r="BA33" s="112">
        <v>0</v>
      </c>
      <c r="BB33" s="112">
        <v>0</v>
      </c>
      <c r="BC33" s="112">
        <f t="shared" si="13"/>
        <v>0</v>
      </c>
      <c r="BD33" s="112">
        <v>79</v>
      </c>
      <c r="BE33" s="112">
        <v>288</v>
      </c>
      <c r="BF33" s="112">
        <f t="shared" si="14"/>
        <v>367</v>
      </c>
      <c r="BG33" s="112">
        <v>0</v>
      </c>
      <c r="BH33" s="112">
        <v>0</v>
      </c>
      <c r="BI33" s="112">
        <v>0</v>
      </c>
      <c r="BJ33" s="112">
        <v>0</v>
      </c>
      <c r="BK33" s="112">
        <f t="shared" si="15"/>
        <v>0</v>
      </c>
      <c r="BL33" s="112">
        <v>0</v>
      </c>
      <c r="BM33" s="112">
        <v>0</v>
      </c>
      <c r="BN33" s="112">
        <v>0</v>
      </c>
      <c r="BO33" s="112">
        <v>0</v>
      </c>
      <c r="BP33" s="112">
        <v>0</v>
      </c>
      <c r="BQ33" s="112">
        <v>0</v>
      </c>
      <c r="BR33" s="112">
        <v>0</v>
      </c>
      <c r="BS33" s="112">
        <v>0</v>
      </c>
      <c r="BT33" s="112">
        <v>627</v>
      </c>
      <c r="BU33" s="112">
        <v>275</v>
      </c>
      <c r="BV33" s="112">
        <v>130</v>
      </c>
      <c r="BW33" s="112">
        <f t="shared" si="16"/>
        <v>1032</v>
      </c>
      <c r="BX33" s="112">
        <v>24</v>
      </c>
      <c r="BY33" s="112">
        <v>99</v>
      </c>
      <c r="BZ33" s="112">
        <f t="shared" si="17"/>
        <v>123</v>
      </c>
      <c r="CA33" s="112">
        <v>0</v>
      </c>
      <c r="CB33" s="112">
        <v>5</v>
      </c>
      <c r="CC33" s="112">
        <v>0</v>
      </c>
      <c r="CD33" s="112">
        <f t="shared" si="9"/>
        <v>1527</v>
      </c>
      <c r="CE33" s="115">
        <v>7800</v>
      </c>
    </row>
    <row r="34" spans="1:83" s="116" customFormat="1" ht="12" customHeight="1">
      <c r="A34" s="111" t="s">
        <v>291</v>
      </c>
      <c r="B34" s="112">
        <v>0</v>
      </c>
      <c r="C34" s="112">
        <v>0</v>
      </c>
      <c r="D34" s="112">
        <v>0</v>
      </c>
      <c r="E34" s="112">
        <f t="shared" si="11"/>
        <v>0</v>
      </c>
      <c r="F34" s="112">
        <v>0</v>
      </c>
      <c r="G34" s="112">
        <v>0</v>
      </c>
      <c r="H34" s="112">
        <v>0</v>
      </c>
      <c r="I34" s="112">
        <v>0</v>
      </c>
      <c r="J34" s="113">
        <f t="shared" si="4"/>
        <v>0</v>
      </c>
      <c r="K34" s="112">
        <v>3522</v>
      </c>
      <c r="L34" s="112">
        <v>0</v>
      </c>
      <c r="M34" s="112">
        <v>1082</v>
      </c>
      <c r="N34" s="112">
        <f t="shared" si="22"/>
        <v>4604</v>
      </c>
      <c r="O34" s="112">
        <v>0</v>
      </c>
      <c r="P34" s="112">
        <v>0</v>
      </c>
      <c r="Q34" s="112">
        <v>0</v>
      </c>
      <c r="R34" s="112">
        <v>0</v>
      </c>
      <c r="S34" s="112">
        <v>0</v>
      </c>
      <c r="T34" s="112">
        <v>0</v>
      </c>
      <c r="U34" s="112">
        <v>0</v>
      </c>
      <c r="V34" s="112">
        <v>0</v>
      </c>
      <c r="W34" s="112">
        <v>0</v>
      </c>
      <c r="X34" s="112">
        <v>0</v>
      </c>
      <c r="Y34" s="112">
        <v>0</v>
      </c>
      <c r="Z34" s="112">
        <v>9</v>
      </c>
      <c r="AA34" s="112">
        <v>0</v>
      </c>
      <c r="AB34" s="112">
        <v>2</v>
      </c>
      <c r="AC34" s="112">
        <v>0</v>
      </c>
      <c r="AD34" s="112">
        <v>0</v>
      </c>
      <c r="AE34" s="112">
        <v>0</v>
      </c>
      <c r="AF34" s="112">
        <v>0</v>
      </c>
      <c r="AG34" s="112">
        <v>0</v>
      </c>
      <c r="AH34" s="112">
        <v>0</v>
      </c>
      <c r="AI34" s="112">
        <v>0</v>
      </c>
      <c r="AJ34" s="112">
        <v>0</v>
      </c>
      <c r="AK34" s="112">
        <v>0</v>
      </c>
      <c r="AL34" s="112">
        <v>0</v>
      </c>
      <c r="AM34" s="112">
        <v>0</v>
      </c>
      <c r="AN34" s="112">
        <v>0</v>
      </c>
      <c r="AO34" s="112">
        <v>0</v>
      </c>
      <c r="AP34" s="114">
        <f t="shared" si="6"/>
        <v>4615</v>
      </c>
      <c r="AQ34" s="112">
        <v>0</v>
      </c>
      <c r="AR34" s="112">
        <v>0</v>
      </c>
      <c r="AS34" s="113">
        <f t="shared" si="7"/>
        <v>0</v>
      </c>
      <c r="AT34" s="112">
        <v>0</v>
      </c>
      <c r="AU34" s="114">
        <f t="shared" si="8"/>
        <v>4615</v>
      </c>
      <c r="AV34" s="112">
        <v>0</v>
      </c>
      <c r="AW34" s="112">
        <v>9</v>
      </c>
      <c r="AX34" s="112">
        <f t="shared" si="12"/>
        <v>9</v>
      </c>
      <c r="AY34" s="112">
        <v>0</v>
      </c>
      <c r="AZ34" s="112">
        <v>0</v>
      </c>
      <c r="BA34" s="112">
        <v>0</v>
      </c>
      <c r="BB34" s="112">
        <v>0</v>
      </c>
      <c r="BC34" s="112">
        <f t="shared" si="13"/>
        <v>0</v>
      </c>
      <c r="BD34" s="112">
        <v>57</v>
      </c>
      <c r="BE34" s="112">
        <v>914</v>
      </c>
      <c r="BF34" s="112">
        <f t="shared" si="14"/>
        <v>971</v>
      </c>
      <c r="BG34" s="112">
        <v>0</v>
      </c>
      <c r="BH34" s="112">
        <v>0</v>
      </c>
      <c r="BI34" s="112">
        <v>0</v>
      </c>
      <c r="BJ34" s="112">
        <v>0</v>
      </c>
      <c r="BK34" s="112">
        <f t="shared" si="15"/>
        <v>0</v>
      </c>
      <c r="BL34" s="112">
        <v>0</v>
      </c>
      <c r="BM34" s="112">
        <v>0</v>
      </c>
      <c r="BN34" s="112">
        <v>0</v>
      </c>
      <c r="BO34" s="112">
        <v>1</v>
      </c>
      <c r="BP34" s="112">
        <v>0</v>
      </c>
      <c r="BQ34" s="112">
        <v>0</v>
      </c>
      <c r="BR34" s="112">
        <v>0</v>
      </c>
      <c r="BS34" s="112">
        <v>0</v>
      </c>
      <c r="BT34" s="112">
        <v>173</v>
      </c>
      <c r="BU34" s="112">
        <v>137</v>
      </c>
      <c r="BV34" s="112">
        <v>81</v>
      </c>
      <c r="BW34" s="112">
        <f t="shared" si="16"/>
        <v>391</v>
      </c>
      <c r="BX34" s="112">
        <v>13</v>
      </c>
      <c r="BY34" s="112">
        <v>53</v>
      </c>
      <c r="BZ34" s="112">
        <f t="shared" si="17"/>
        <v>66</v>
      </c>
      <c r="CA34" s="112">
        <v>0</v>
      </c>
      <c r="CB34" s="112">
        <v>47</v>
      </c>
      <c r="CC34" s="112">
        <v>0</v>
      </c>
      <c r="CD34" s="112">
        <f t="shared" si="9"/>
        <v>1485</v>
      </c>
      <c r="CE34" s="115">
        <v>6100</v>
      </c>
    </row>
    <row r="35" spans="1:83" s="116" customFormat="1" ht="12" customHeight="1">
      <c r="A35" s="111" t="s">
        <v>292</v>
      </c>
      <c r="B35" s="112">
        <v>19</v>
      </c>
      <c r="C35" s="112">
        <v>103</v>
      </c>
      <c r="D35" s="112">
        <v>1</v>
      </c>
      <c r="E35" s="112">
        <f t="shared" si="11"/>
        <v>123</v>
      </c>
      <c r="F35" s="112">
        <v>0</v>
      </c>
      <c r="G35" s="112">
        <v>0</v>
      </c>
      <c r="H35" s="112">
        <v>0</v>
      </c>
      <c r="I35" s="112">
        <v>0</v>
      </c>
      <c r="J35" s="113">
        <f t="shared" si="4"/>
        <v>0</v>
      </c>
      <c r="K35" s="112">
        <v>492</v>
      </c>
      <c r="L35" s="112">
        <v>2396</v>
      </c>
      <c r="M35" s="112">
        <v>5548</v>
      </c>
      <c r="N35" s="112">
        <f t="shared" si="22"/>
        <v>8436</v>
      </c>
      <c r="O35" s="112">
        <v>1291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12">
        <v>0</v>
      </c>
      <c r="V35" s="112">
        <v>0</v>
      </c>
      <c r="W35" s="112">
        <v>0</v>
      </c>
      <c r="X35" s="112">
        <v>653</v>
      </c>
      <c r="Y35" s="112">
        <v>0</v>
      </c>
      <c r="Z35" s="112">
        <v>686</v>
      </c>
      <c r="AA35" s="112">
        <v>0</v>
      </c>
      <c r="AB35" s="112">
        <v>1</v>
      </c>
      <c r="AC35" s="112">
        <v>0</v>
      </c>
      <c r="AD35" s="112">
        <v>0</v>
      </c>
      <c r="AE35" s="112">
        <v>0</v>
      </c>
      <c r="AF35" s="112">
        <v>0</v>
      </c>
      <c r="AG35" s="112">
        <v>0</v>
      </c>
      <c r="AH35" s="112">
        <v>0</v>
      </c>
      <c r="AI35" s="112">
        <v>0</v>
      </c>
      <c r="AJ35" s="112">
        <v>0</v>
      </c>
      <c r="AK35" s="112">
        <v>0</v>
      </c>
      <c r="AL35" s="112">
        <v>0</v>
      </c>
      <c r="AM35" s="112">
        <v>0</v>
      </c>
      <c r="AN35" s="112">
        <v>0</v>
      </c>
      <c r="AO35" s="112">
        <v>0</v>
      </c>
      <c r="AP35" s="114">
        <f t="shared" si="6"/>
        <v>11067</v>
      </c>
      <c r="AQ35" s="112">
        <v>0</v>
      </c>
      <c r="AR35" s="112">
        <v>0</v>
      </c>
      <c r="AS35" s="113">
        <f t="shared" si="7"/>
        <v>0</v>
      </c>
      <c r="AT35" s="112">
        <v>0</v>
      </c>
      <c r="AU35" s="114">
        <f t="shared" si="8"/>
        <v>11067</v>
      </c>
      <c r="AV35" s="112">
        <v>0</v>
      </c>
      <c r="AW35" s="112">
        <v>13</v>
      </c>
      <c r="AX35" s="112">
        <f t="shared" si="12"/>
        <v>13</v>
      </c>
      <c r="AY35" s="112">
        <v>0</v>
      </c>
      <c r="AZ35" s="112">
        <v>0</v>
      </c>
      <c r="BA35" s="112">
        <v>0</v>
      </c>
      <c r="BB35" s="112">
        <v>0</v>
      </c>
      <c r="BC35" s="112">
        <f t="shared" si="13"/>
        <v>0</v>
      </c>
      <c r="BD35" s="112">
        <v>2</v>
      </c>
      <c r="BE35" s="112">
        <v>1004</v>
      </c>
      <c r="BF35" s="112">
        <f t="shared" si="14"/>
        <v>1006</v>
      </c>
      <c r="BG35" s="112">
        <v>0</v>
      </c>
      <c r="BH35" s="112">
        <v>0</v>
      </c>
      <c r="BI35" s="112">
        <v>0</v>
      </c>
      <c r="BJ35" s="112">
        <v>0</v>
      </c>
      <c r="BK35" s="112">
        <f t="shared" si="15"/>
        <v>0</v>
      </c>
      <c r="BL35" s="112">
        <v>2</v>
      </c>
      <c r="BM35" s="112">
        <v>0</v>
      </c>
      <c r="BN35" s="112">
        <v>0</v>
      </c>
      <c r="BO35" s="112">
        <v>2</v>
      </c>
      <c r="BP35" s="112">
        <v>0</v>
      </c>
      <c r="BQ35" s="112">
        <v>0</v>
      </c>
      <c r="BR35" s="112">
        <v>1</v>
      </c>
      <c r="BS35" s="112">
        <v>0</v>
      </c>
      <c r="BT35" s="112">
        <v>101</v>
      </c>
      <c r="BU35" s="112">
        <v>82</v>
      </c>
      <c r="BV35" s="112">
        <v>40</v>
      </c>
      <c r="BW35" s="112">
        <f t="shared" si="16"/>
        <v>223</v>
      </c>
      <c r="BX35" s="112">
        <v>9</v>
      </c>
      <c r="BY35" s="112">
        <v>29</v>
      </c>
      <c r="BZ35" s="112">
        <f t="shared" si="17"/>
        <v>38</v>
      </c>
      <c r="CA35" s="112">
        <v>0</v>
      </c>
      <c r="CB35" s="112">
        <v>10</v>
      </c>
      <c r="CC35" s="112">
        <v>0</v>
      </c>
      <c r="CD35" s="112">
        <f t="shared" si="9"/>
        <v>1295</v>
      </c>
      <c r="CE35" s="115">
        <v>12485</v>
      </c>
    </row>
    <row r="36" spans="1:83" s="116" customFormat="1" ht="12" customHeight="1">
      <c r="A36" s="111" t="s">
        <v>293</v>
      </c>
      <c r="B36" s="112">
        <v>0</v>
      </c>
      <c r="C36" s="112">
        <v>0</v>
      </c>
      <c r="D36" s="112">
        <v>0</v>
      </c>
      <c r="E36" s="112">
        <f t="shared" si="11"/>
        <v>0</v>
      </c>
      <c r="F36" s="112">
        <v>0</v>
      </c>
      <c r="G36" s="112">
        <v>0</v>
      </c>
      <c r="H36" s="112">
        <v>0</v>
      </c>
      <c r="I36" s="112">
        <v>0</v>
      </c>
      <c r="J36" s="113">
        <f t="shared" si="4"/>
        <v>0</v>
      </c>
      <c r="K36" s="112">
        <v>121</v>
      </c>
      <c r="L36" s="112">
        <v>0</v>
      </c>
      <c r="M36" s="112">
        <v>1798</v>
      </c>
      <c r="N36" s="112">
        <f t="shared" si="22"/>
        <v>1919</v>
      </c>
      <c r="O36" s="112">
        <v>387</v>
      </c>
      <c r="P36" s="112">
        <v>0</v>
      </c>
      <c r="Q36" s="112">
        <v>0</v>
      </c>
      <c r="R36" s="112">
        <v>0</v>
      </c>
      <c r="S36" s="112">
        <v>0</v>
      </c>
      <c r="T36" s="112">
        <v>0</v>
      </c>
      <c r="U36" s="112">
        <v>0</v>
      </c>
      <c r="V36" s="112">
        <v>0</v>
      </c>
      <c r="W36" s="112">
        <v>0</v>
      </c>
      <c r="X36" s="112">
        <v>0</v>
      </c>
      <c r="Y36" s="112">
        <v>0</v>
      </c>
      <c r="Z36" s="112">
        <v>0</v>
      </c>
      <c r="AA36" s="112">
        <v>0</v>
      </c>
      <c r="AB36" s="112">
        <v>0</v>
      </c>
      <c r="AC36" s="112">
        <v>0</v>
      </c>
      <c r="AD36" s="112">
        <v>0</v>
      </c>
      <c r="AE36" s="112">
        <v>0</v>
      </c>
      <c r="AF36" s="112">
        <v>0</v>
      </c>
      <c r="AG36" s="112">
        <v>0</v>
      </c>
      <c r="AH36" s="112">
        <v>0</v>
      </c>
      <c r="AI36" s="112">
        <v>0</v>
      </c>
      <c r="AJ36" s="112">
        <v>0</v>
      </c>
      <c r="AK36" s="112">
        <v>0</v>
      </c>
      <c r="AL36" s="112">
        <v>0</v>
      </c>
      <c r="AM36" s="112">
        <v>0</v>
      </c>
      <c r="AN36" s="112">
        <v>0</v>
      </c>
      <c r="AO36" s="112">
        <v>0</v>
      </c>
      <c r="AP36" s="114">
        <f t="shared" si="6"/>
        <v>2306</v>
      </c>
      <c r="AQ36" s="112">
        <v>0</v>
      </c>
      <c r="AR36" s="112">
        <v>0</v>
      </c>
      <c r="AS36" s="113">
        <f t="shared" si="7"/>
        <v>0</v>
      </c>
      <c r="AT36" s="112">
        <v>0</v>
      </c>
      <c r="AU36" s="114">
        <f t="shared" si="8"/>
        <v>2306</v>
      </c>
      <c r="AV36" s="112">
        <v>0</v>
      </c>
      <c r="AW36" s="112">
        <v>0</v>
      </c>
      <c r="AX36" s="112">
        <f t="shared" si="12"/>
        <v>0</v>
      </c>
      <c r="AY36" s="112">
        <v>10</v>
      </c>
      <c r="AZ36" s="112">
        <v>0</v>
      </c>
      <c r="BA36" s="112">
        <v>0</v>
      </c>
      <c r="BB36" s="112">
        <v>0</v>
      </c>
      <c r="BC36" s="112">
        <f t="shared" si="13"/>
        <v>10</v>
      </c>
      <c r="BD36" s="112">
        <v>2</v>
      </c>
      <c r="BE36" s="112">
        <v>1044</v>
      </c>
      <c r="BF36" s="112">
        <f t="shared" si="14"/>
        <v>1046</v>
      </c>
      <c r="BG36" s="112">
        <v>0</v>
      </c>
      <c r="BH36" s="112">
        <v>0</v>
      </c>
      <c r="BI36" s="112">
        <v>0</v>
      </c>
      <c r="BJ36" s="112">
        <v>0</v>
      </c>
      <c r="BK36" s="112">
        <f t="shared" si="15"/>
        <v>0</v>
      </c>
      <c r="BL36" s="112">
        <v>0</v>
      </c>
      <c r="BM36" s="112">
        <v>0</v>
      </c>
      <c r="BN36" s="112">
        <v>0</v>
      </c>
      <c r="BO36" s="112">
        <v>2</v>
      </c>
      <c r="BP36" s="112">
        <v>0</v>
      </c>
      <c r="BQ36" s="112">
        <v>0</v>
      </c>
      <c r="BR36" s="112">
        <v>0</v>
      </c>
      <c r="BS36" s="112">
        <v>0</v>
      </c>
      <c r="BT36" s="112">
        <v>422</v>
      </c>
      <c r="BU36" s="112">
        <v>328</v>
      </c>
      <c r="BV36" s="112">
        <v>159</v>
      </c>
      <c r="BW36" s="112">
        <f t="shared" si="16"/>
        <v>909</v>
      </c>
      <c r="BX36" s="112">
        <v>30</v>
      </c>
      <c r="BY36" s="112">
        <v>78</v>
      </c>
      <c r="BZ36" s="112">
        <f t="shared" si="17"/>
        <v>108</v>
      </c>
      <c r="CA36" s="112">
        <v>0</v>
      </c>
      <c r="CB36" s="112">
        <v>9</v>
      </c>
      <c r="CC36" s="112">
        <v>0</v>
      </c>
      <c r="CD36" s="112">
        <f t="shared" si="9"/>
        <v>2084</v>
      </c>
      <c r="CE36" s="115">
        <v>4390</v>
      </c>
    </row>
    <row r="37" spans="1:83" s="116" customFormat="1" ht="12" customHeight="1">
      <c r="A37" s="111" t="s">
        <v>294</v>
      </c>
      <c r="B37" s="112">
        <v>229</v>
      </c>
      <c r="C37" s="112">
        <v>1080</v>
      </c>
      <c r="D37" s="112">
        <v>3</v>
      </c>
      <c r="E37" s="112">
        <f t="shared" si="11"/>
        <v>1312</v>
      </c>
      <c r="F37" s="112">
        <v>0</v>
      </c>
      <c r="G37" s="112">
        <v>0</v>
      </c>
      <c r="H37" s="112">
        <v>0</v>
      </c>
      <c r="I37" s="112">
        <v>0</v>
      </c>
      <c r="J37" s="113">
        <f t="shared" si="4"/>
        <v>0</v>
      </c>
      <c r="K37" s="112">
        <v>4195</v>
      </c>
      <c r="L37" s="112">
        <v>0</v>
      </c>
      <c r="M37" s="112">
        <v>9789</v>
      </c>
      <c r="N37" s="112">
        <f t="shared" si="22"/>
        <v>13984</v>
      </c>
      <c r="O37" s="112">
        <v>0</v>
      </c>
      <c r="P37" s="112">
        <v>0</v>
      </c>
      <c r="Q37" s="112">
        <v>0</v>
      </c>
      <c r="R37" s="112">
        <v>0</v>
      </c>
      <c r="S37" s="112">
        <v>0</v>
      </c>
      <c r="T37" s="112">
        <v>0</v>
      </c>
      <c r="U37" s="112">
        <v>0</v>
      </c>
      <c r="V37" s="112">
        <v>0</v>
      </c>
      <c r="W37" s="112">
        <v>0</v>
      </c>
      <c r="X37" s="112">
        <v>1547</v>
      </c>
      <c r="Y37" s="112">
        <v>2</v>
      </c>
      <c r="Z37" s="112">
        <v>97</v>
      </c>
      <c r="AA37" s="112">
        <v>597</v>
      </c>
      <c r="AB37" s="112">
        <v>0</v>
      </c>
      <c r="AC37" s="112">
        <v>0</v>
      </c>
      <c r="AD37" s="112">
        <v>0</v>
      </c>
      <c r="AE37" s="112">
        <v>0</v>
      </c>
      <c r="AF37" s="112">
        <v>0</v>
      </c>
      <c r="AG37" s="112">
        <v>0</v>
      </c>
      <c r="AH37" s="112">
        <v>0</v>
      </c>
      <c r="AI37" s="112">
        <v>0</v>
      </c>
      <c r="AJ37" s="112">
        <v>0</v>
      </c>
      <c r="AK37" s="112">
        <v>0</v>
      </c>
      <c r="AL37" s="112">
        <v>0</v>
      </c>
      <c r="AM37" s="112">
        <v>0</v>
      </c>
      <c r="AN37" s="112">
        <v>4</v>
      </c>
      <c r="AO37" s="112">
        <v>0</v>
      </c>
      <c r="AP37" s="114">
        <f t="shared" si="6"/>
        <v>16231</v>
      </c>
      <c r="AQ37" s="112">
        <v>0</v>
      </c>
      <c r="AR37" s="112">
        <v>0</v>
      </c>
      <c r="AS37" s="113">
        <f t="shared" si="7"/>
        <v>0</v>
      </c>
      <c r="AT37" s="112">
        <v>0</v>
      </c>
      <c r="AU37" s="114">
        <f t="shared" si="8"/>
        <v>16231</v>
      </c>
      <c r="AV37" s="112">
        <v>0</v>
      </c>
      <c r="AW37" s="112">
        <v>244</v>
      </c>
      <c r="AX37" s="112">
        <f t="shared" si="12"/>
        <v>244</v>
      </c>
      <c r="AY37" s="112">
        <v>0</v>
      </c>
      <c r="AZ37" s="112">
        <v>0</v>
      </c>
      <c r="BA37" s="112">
        <v>0</v>
      </c>
      <c r="BB37" s="112">
        <v>0</v>
      </c>
      <c r="BC37" s="112">
        <f t="shared" si="13"/>
        <v>0</v>
      </c>
      <c r="BD37" s="112">
        <v>5</v>
      </c>
      <c r="BE37" s="112">
        <v>2199</v>
      </c>
      <c r="BF37" s="112">
        <f t="shared" si="14"/>
        <v>2204</v>
      </c>
      <c r="BG37" s="112">
        <v>0</v>
      </c>
      <c r="BH37" s="112">
        <v>0</v>
      </c>
      <c r="BI37" s="112">
        <v>0</v>
      </c>
      <c r="BJ37" s="112">
        <v>0</v>
      </c>
      <c r="BK37" s="112">
        <f t="shared" si="15"/>
        <v>0</v>
      </c>
      <c r="BL37" s="112">
        <v>0</v>
      </c>
      <c r="BM37" s="112">
        <v>0</v>
      </c>
      <c r="BN37" s="112">
        <v>0</v>
      </c>
      <c r="BO37" s="112">
        <v>1</v>
      </c>
      <c r="BP37" s="112">
        <v>0</v>
      </c>
      <c r="BQ37" s="112">
        <v>0</v>
      </c>
      <c r="BR37" s="112">
        <v>0</v>
      </c>
      <c r="BS37" s="112">
        <v>0</v>
      </c>
      <c r="BT37" s="112">
        <v>124</v>
      </c>
      <c r="BU37" s="112">
        <v>101</v>
      </c>
      <c r="BV37" s="112">
        <v>53</v>
      </c>
      <c r="BW37" s="112">
        <f t="shared" si="16"/>
        <v>278</v>
      </c>
      <c r="BX37" s="112">
        <v>8</v>
      </c>
      <c r="BY37" s="112">
        <v>26</v>
      </c>
      <c r="BZ37" s="112">
        <f t="shared" si="17"/>
        <v>34</v>
      </c>
      <c r="CA37" s="112">
        <v>0</v>
      </c>
      <c r="CB37" s="112">
        <v>17</v>
      </c>
      <c r="CC37" s="112">
        <v>0</v>
      </c>
      <c r="CD37" s="112">
        <f t="shared" si="9"/>
        <v>2778</v>
      </c>
      <c r="CE37" s="115">
        <v>20321</v>
      </c>
    </row>
    <row r="38" spans="1:83" s="116" customFormat="1" ht="12" customHeight="1">
      <c r="A38" s="111" t="s">
        <v>295</v>
      </c>
      <c r="B38" s="112">
        <v>0</v>
      </c>
      <c r="C38" s="112">
        <v>0</v>
      </c>
      <c r="D38" s="112">
        <v>0</v>
      </c>
      <c r="E38" s="112">
        <f t="shared" si="11"/>
        <v>0</v>
      </c>
      <c r="F38" s="112">
        <v>0</v>
      </c>
      <c r="G38" s="112">
        <v>0</v>
      </c>
      <c r="H38" s="112">
        <v>0</v>
      </c>
      <c r="I38" s="112">
        <v>0</v>
      </c>
      <c r="J38" s="113">
        <f t="shared" ref="J38:J69" si="23">SUM(F38,G38,H38,I38)</f>
        <v>0</v>
      </c>
      <c r="K38" s="112">
        <v>0</v>
      </c>
      <c r="L38" s="112">
        <v>0</v>
      </c>
      <c r="M38" s="112">
        <v>162</v>
      </c>
      <c r="N38" s="112">
        <f t="shared" si="22"/>
        <v>162</v>
      </c>
      <c r="O38" s="112">
        <v>0</v>
      </c>
      <c r="P38" s="112"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v>0</v>
      </c>
      <c r="AA38" s="112"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4">
        <f t="shared" ref="AP38:AP69" si="24">SUM(AO38,AN38,AM38,AL38,AK38,AJ38,AI38,AH38,AG38,AF38,AE38,AD38,AC38,AB38,AA38,Z38,Y38,X38,W38,V38,U38,T38,S38,R38,Q38,P38,O38,M38,L38,K38)</f>
        <v>162</v>
      </c>
      <c r="AQ38" s="112">
        <v>0</v>
      </c>
      <c r="AR38" s="112">
        <v>0</v>
      </c>
      <c r="AS38" s="113">
        <f t="shared" ref="AS38:AS69" si="25">SUM(AQ38,AR38)</f>
        <v>0</v>
      </c>
      <c r="AT38" s="112">
        <v>0</v>
      </c>
      <c r="AU38" s="114">
        <f t="shared" ref="AU38:AU69" si="26">SUM(AT38,AS38,AP38,J38)</f>
        <v>162</v>
      </c>
      <c r="AV38" s="112">
        <v>90</v>
      </c>
      <c r="AW38" s="112">
        <v>18</v>
      </c>
      <c r="AX38" s="112">
        <f t="shared" si="12"/>
        <v>108</v>
      </c>
      <c r="AY38" s="112">
        <v>0</v>
      </c>
      <c r="AZ38" s="112">
        <v>0</v>
      </c>
      <c r="BA38" s="112">
        <v>33</v>
      </c>
      <c r="BB38" s="112">
        <v>0</v>
      </c>
      <c r="BC38" s="112">
        <f t="shared" si="13"/>
        <v>33</v>
      </c>
      <c r="BD38" s="112">
        <v>58</v>
      </c>
      <c r="BE38" s="112">
        <v>1375</v>
      </c>
      <c r="BF38" s="112">
        <f t="shared" si="14"/>
        <v>1433</v>
      </c>
      <c r="BG38" s="112">
        <v>0</v>
      </c>
      <c r="BH38" s="112">
        <v>0</v>
      </c>
      <c r="BI38" s="112">
        <v>0</v>
      </c>
      <c r="BJ38" s="112">
        <v>0</v>
      </c>
      <c r="BK38" s="112">
        <f t="shared" si="15"/>
        <v>0</v>
      </c>
      <c r="BL38" s="112">
        <v>205</v>
      </c>
      <c r="BM38" s="112">
        <v>12</v>
      </c>
      <c r="BN38" s="112">
        <v>10</v>
      </c>
      <c r="BO38" s="112">
        <v>0</v>
      </c>
      <c r="BP38" s="112">
        <v>0</v>
      </c>
      <c r="BQ38" s="112">
        <v>0</v>
      </c>
      <c r="BR38" s="112">
        <v>1</v>
      </c>
      <c r="BS38" s="112">
        <v>0</v>
      </c>
      <c r="BT38" s="112">
        <v>91</v>
      </c>
      <c r="BU38" s="112">
        <v>76</v>
      </c>
      <c r="BV38" s="112">
        <v>38</v>
      </c>
      <c r="BW38" s="112">
        <f t="shared" si="16"/>
        <v>205</v>
      </c>
      <c r="BX38" s="112">
        <v>7</v>
      </c>
      <c r="BY38" s="112">
        <v>43</v>
      </c>
      <c r="BZ38" s="112">
        <f t="shared" si="17"/>
        <v>50</v>
      </c>
      <c r="CA38" s="112">
        <v>0</v>
      </c>
      <c r="CB38" s="112">
        <v>16</v>
      </c>
      <c r="CC38" s="112">
        <v>0</v>
      </c>
      <c r="CD38" s="112">
        <f t="shared" ref="CD38:CD69" si="27">SUM(CC38,CB38,CA38,BZ38,BW38,BS38,BR38,BQ38,BP38,BO38,BN38,BM38,BL38,BK38,BF38,BC38,AX38)</f>
        <v>2073</v>
      </c>
      <c r="CE38" s="115">
        <v>2235</v>
      </c>
    </row>
    <row r="39" spans="1:83" s="116" customFormat="1" ht="12" customHeight="1">
      <c r="A39" s="111" t="s">
        <v>296</v>
      </c>
      <c r="B39" s="112">
        <v>11</v>
      </c>
      <c r="C39" s="112">
        <v>27</v>
      </c>
      <c r="D39" s="112">
        <v>0</v>
      </c>
      <c r="E39" s="112">
        <f t="shared" si="11"/>
        <v>38</v>
      </c>
      <c r="F39" s="112">
        <v>0</v>
      </c>
      <c r="G39" s="112">
        <v>0</v>
      </c>
      <c r="H39" s="112">
        <v>0</v>
      </c>
      <c r="I39" s="112">
        <v>0</v>
      </c>
      <c r="J39" s="113">
        <f t="shared" si="23"/>
        <v>0</v>
      </c>
      <c r="K39" s="112">
        <v>0</v>
      </c>
      <c r="L39" s="112">
        <v>0</v>
      </c>
      <c r="M39" s="112">
        <v>209</v>
      </c>
      <c r="N39" s="112">
        <f t="shared" si="22"/>
        <v>209</v>
      </c>
      <c r="O39" s="112">
        <v>0</v>
      </c>
      <c r="P39" s="112"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12">
        <v>0</v>
      </c>
      <c r="AB39" s="112">
        <v>0</v>
      </c>
      <c r="AC39" s="112">
        <v>0</v>
      </c>
      <c r="AD39" s="112">
        <v>0</v>
      </c>
      <c r="AE39" s="112">
        <v>0</v>
      </c>
      <c r="AF39" s="112">
        <v>0</v>
      </c>
      <c r="AG39" s="112">
        <v>0</v>
      </c>
      <c r="AH39" s="112">
        <v>0</v>
      </c>
      <c r="AI39" s="112">
        <v>0</v>
      </c>
      <c r="AJ39" s="112">
        <v>0</v>
      </c>
      <c r="AK39" s="112">
        <v>0</v>
      </c>
      <c r="AL39" s="112">
        <v>0</v>
      </c>
      <c r="AM39" s="112">
        <v>0</v>
      </c>
      <c r="AN39" s="112">
        <v>0</v>
      </c>
      <c r="AO39" s="112">
        <v>0</v>
      </c>
      <c r="AP39" s="114">
        <f t="shared" si="24"/>
        <v>209</v>
      </c>
      <c r="AQ39" s="112">
        <v>0</v>
      </c>
      <c r="AR39" s="112">
        <v>0</v>
      </c>
      <c r="AS39" s="113">
        <f t="shared" si="25"/>
        <v>0</v>
      </c>
      <c r="AT39" s="112">
        <v>0</v>
      </c>
      <c r="AU39" s="114">
        <f t="shared" si="26"/>
        <v>209</v>
      </c>
      <c r="AV39" s="112">
        <v>0</v>
      </c>
      <c r="AW39" s="112">
        <v>0</v>
      </c>
      <c r="AX39" s="112">
        <f t="shared" si="12"/>
        <v>0</v>
      </c>
      <c r="AY39" s="112">
        <v>0</v>
      </c>
      <c r="AZ39" s="112">
        <v>0</v>
      </c>
      <c r="BA39" s="112">
        <v>0</v>
      </c>
      <c r="BB39" s="112">
        <v>0</v>
      </c>
      <c r="BC39" s="112">
        <f t="shared" si="13"/>
        <v>0</v>
      </c>
      <c r="BD39" s="112">
        <v>4</v>
      </c>
      <c r="BE39" s="112">
        <v>774</v>
      </c>
      <c r="BF39" s="112">
        <f t="shared" si="14"/>
        <v>778</v>
      </c>
      <c r="BG39" s="112">
        <v>0</v>
      </c>
      <c r="BH39" s="112">
        <v>0</v>
      </c>
      <c r="BI39" s="112">
        <v>0</v>
      </c>
      <c r="BJ39" s="112">
        <v>0</v>
      </c>
      <c r="BK39" s="112">
        <f t="shared" si="15"/>
        <v>0</v>
      </c>
      <c r="BL39" s="112">
        <v>0</v>
      </c>
      <c r="BM39" s="112">
        <v>0</v>
      </c>
      <c r="BN39" s="112">
        <v>0</v>
      </c>
      <c r="BO39" s="112">
        <v>0</v>
      </c>
      <c r="BP39" s="112">
        <v>0</v>
      </c>
      <c r="BQ39" s="112">
        <v>0</v>
      </c>
      <c r="BR39" s="112">
        <v>0</v>
      </c>
      <c r="BS39" s="112">
        <v>0</v>
      </c>
      <c r="BT39" s="112">
        <v>262</v>
      </c>
      <c r="BU39" s="112">
        <v>142</v>
      </c>
      <c r="BV39" s="112">
        <v>102</v>
      </c>
      <c r="BW39" s="112">
        <f t="shared" si="16"/>
        <v>506</v>
      </c>
      <c r="BX39" s="112">
        <v>14</v>
      </c>
      <c r="BY39" s="112">
        <v>47</v>
      </c>
      <c r="BZ39" s="112">
        <f t="shared" si="17"/>
        <v>61</v>
      </c>
      <c r="CA39" s="112">
        <v>0</v>
      </c>
      <c r="CB39" s="112">
        <v>18</v>
      </c>
      <c r="CC39" s="112">
        <v>0</v>
      </c>
      <c r="CD39" s="112">
        <f t="shared" si="27"/>
        <v>1363</v>
      </c>
      <c r="CE39" s="115">
        <v>1610</v>
      </c>
    </row>
    <row r="40" spans="1:83" s="116" customFormat="1" ht="12" customHeight="1">
      <c r="A40" s="111" t="s">
        <v>297</v>
      </c>
      <c r="B40" s="112">
        <v>13</v>
      </c>
      <c r="C40" s="112">
        <v>334</v>
      </c>
      <c r="D40" s="112">
        <v>0</v>
      </c>
      <c r="E40" s="112">
        <f t="shared" si="11"/>
        <v>347</v>
      </c>
      <c r="F40" s="112">
        <v>30</v>
      </c>
      <c r="G40" s="112">
        <v>0</v>
      </c>
      <c r="H40" s="112">
        <v>4</v>
      </c>
      <c r="I40" s="112">
        <v>0</v>
      </c>
      <c r="J40" s="113">
        <f t="shared" si="23"/>
        <v>34</v>
      </c>
      <c r="K40" s="112">
        <v>2665</v>
      </c>
      <c r="L40" s="112">
        <v>0</v>
      </c>
      <c r="M40" s="112">
        <v>5864</v>
      </c>
      <c r="N40" s="112">
        <f t="shared" si="22"/>
        <v>8529</v>
      </c>
      <c r="O40" s="112">
        <v>1493</v>
      </c>
      <c r="P40" s="112">
        <v>0</v>
      </c>
      <c r="Q40" s="112">
        <v>0</v>
      </c>
      <c r="R40" s="112">
        <v>0</v>
      </c>
      <c r="S40" s="112">
        <v>0</v>
      </c>
      <c r="T40" s="112">
        <v>0</v>
      </c>
      <c r="U40" s="112">
        <v>578</v>
      </c>
      <c r="V40" s="112">
        <v>0</v>
      </c>
      <c r="W40" s="112">
        <v>0</v>
      </c>
      <c r="X40" s="112">
        <v>0</v>
      </c>
      <c r="Y40" s="112">
        <v>0</v>
      </c>
      <c r="Z40" s="112">
        <v>370</v>
      </c>
      <c r="AA40" s="112">
        <v>0</v>
      </c>
      <c r="AB40" s="112">
        <v>0</v>
      </c>
      <c r="AC40" s="112">
        <v>0</v>
      </c>
      <c r="AD40" s="112">
        <v>0</v>
      </c>
      <c r="AE40" s="112">
        <v>0</v>
      </c>
      <c r="AF40" s="112">
        <v>0</v>
      </c>
      <c r="AG40" s="112">
        <v>0</v>
      </c>
      <c r="AH40" s="112">
        <v>0</v>
      </c>
      <c r="AI40" s="112">
        <v>0</v>
      </c>
      <c r="AJ40" s="112">
        <v>0</v>
      </c>
      <c r="AK40" s="112">
        <v>0</v>
      </c>
      <c r="AL40" s="112">
        <v>0</v>
      </c>
      <c r="AM40" s="112">
        <v>0</v>
      </c>
      <c r="AN40" s="112">
        <v>0</v>
      </c>
      <c r="AO40" s="112">
        <v>0</v>
      </c>
      <c r="AP40" s="114">
        <f t="shared" si="24"/>
        <v>10970</v>
      </c>
      <c r="AQ40" s="112">
        <v>0</v>
      </c>
      <c r="AR40" s="112">
        <v>0</v>
      </c>
      <c r="AS40" s="113">
        <f t="shared" si="25"/>
        <v>0</v>
      </c>
      <c r="AT40" s="112">
        <v>0</v>
      </c>
      <c r="AU40" s="114">
        <f t="shared" si="26"/>
        <v>11004</v>
      </c>
      <c r="AV40" s="112">
        <v>0</v>
      </c>
      <c r="AW40" s="112">
        <v>2090</v>
      </c>
      <c r="AX40" s="112">
        <f t="shared" si="12"/>
        <v>2090</v>
      </c>
      <c r="AY40" s="112">
        <v>0</v>
      </c>
      <c r="AZ40" s="112">
        <v>0</v>
      </c>
      <c r="BA40" s="112">
        <v>0</v>
      </c>
      <c r="BB40" s="112">
        <v>0</v>
      </c>
      <c r="BC40" s="112">
        <f t="shared" si="13"/>
        <v>0</v>
      </c>
      <c r="BD40" s="112">
        <v>2</v>
      </c>
      <c r="BE40" s="112">
        <v>1460</v>
      </c>
      <c r="BF40" s="112">
        <f t="shared" si="14"/>
        <v>1462</v>
      </c>
      <c r="BG40" s="112">
        <v>0</v>
      </c>
      <c r="BH40" s="112">
        <v>0</v>
      </c>
      <c r="BI40" s="112">
        <v>0</v>
      </c>
      <c r="BJ40" s="112">
        <v>0</v>
      </c>
      <c r="BK40" s="112">
        <f t="shared" si="15"/>
        <v>0</v>
      </c>
      <c r="BL40" s="112">
        <v>0</v>
      </c>
      <c r="BM40" s="112">
        <v>0</v>
      </c>
      <c r="BN40" s="112">
        <v>0</v>
      </c>
      <c r="BO40" s="112">
        <v>4</v>
      </c>
      <c r="BP40" s="112">
        <v>0</v>
      </c>
      <c r="BQ40" s="112">
        <v>0</v>
      </c>
      <c r="BR40" s="112">
        <v>0</v>
      </c>
      <c r="BS40" s="112">
        <v>0</v>
      </c>
      <c r="BT40" s="112">
        <v>83</v>
      </c>
      <c r="BU40" s="112">
        <v>71</v>
      </c>
      <c r="BV40" s="112">
        <v>27</v>
      </c>
      <c r="BW40" s="112">
        <f t="shared" si="16"/>
        <v>181</v>
      </c>
      <c r="BX40" s="112">
        <v>3</v>
      </c>
      <c r="BY40" s="112">
        <v>16</v>
      </c>
      <c r="BZ40" s="112">
        <f t="shared" si="17"/>
        <v>19</v>
      </c>
      <c r="CA40" s="112">
        <v>0</v>
      </c>
      <c r="CB40" s="112">
        <v>40</v>
      </c>
      <c r="CC40" s="112">
        <v>0</v>
      </c>
      <c r="CD40" s="112">
        <f t="shared" si="27"/>
        <v>3796</v>
      </c>
      <c r="CE40" s="115">
        <v>15147</v>
      </c>
    </row>
    <row r="41" spans="1:83" s="116" customFormat="1" ht="12" customHeight="1">
      <c r="A41" s="111" t="s">
        <v>298</v>
      </c>
      <c r="B41" s="112">
        <v>959</v>
      </c>
      <c r="C41" s="112">
        <v>9637</v>
      </c>
      <c r="D41" s="112">
        <v>685</v>
      </c>
      <c r="E41" s="112">
        <f t="shared" si="11"/>
        <v>11281</v>
      </c>
      <c r="F41" s="112">
        <v>0</v>
      </c>
      <c r="G41" s="112">
        <v>0</v>
      </c>
      <c r="H41" s="112">
        <v>0</v>
      </c>
      <c r="I41" s="112">
        <v>0</v>
      </c>
      <c r="J41" s="113">
        <f t="shared" si="23"/>
        <v>0</v>
      </c>
      <c r="K41" s="112">
        <v>6571</v>
      </c>
      <c r="L41" s="112">
        <v>0</v>
      </c>
      <c r="M41" s="112">
        <v>462</v>
      </c>
      <c r="N41" s="112">
        <f t="shared" si="22"/>
        <v>7033</v>
      </c>
      <c r="O41" s="112">
        <v>0</v>
      </c>
      <c r="P41" s="112">
        <v>0</v>
      </c>
      <c r="Q41" s="112">
        <v>0</v>
      </c>
      <c r="R41" s="112">
        <v>0</v>
      </c>
      <c r="S41" s="112">
        <v>0</v>
      </c>
      <c r="T41" s="112">
        <v>0</v>
      </c>
      <c r="U41" s="112">
        <v>0</v>
      </c>
      <c r="V41" s="112">
        <v>0</v>
      </c>
      <c r="W41" s="112">
        <v>0</v>
      </c>
      <c r="X41" s="112">
        <v>0</v>
      </c>
      <c r="Y41" s="112">
        <v>0</v>
      </c>
      <c r="Z41" s="112">
        <v>0</v>
      </c>
      <c r="AA41" s="112">
        <v>0</v>
      </c>
      <c r="AB41" s="112">
        <v>0</v>
      </c>
      <c r="AC41" s="112">
        <v>0</v>
      </c>
      <c r="AD41" s="112">
        <v>0</v>
      </c>
      <c r="AE41" s="112">
        <v>0</v>
      </c>
      <c r="AF41" s="112">
        <v>0</v>
      </c>
      <c r="AG41" s="112">
        <v>0</v>
      </c>
      <c r="AH41" s="112">
        <v>0</v>
      </c>
      <c r="AI41" s="112">
        <v>0</v>
      </c>
      <c r="AJ41" s="112">
        <v>0</v>
      </c>
      <c r="AK41" s="112">
        <v>0</v>
      </c>
      <c r="AL41" s="112">
        <v>0</v>
      </c>
      <c r="AM41" s="112">
        <v>0</v>
      </c>
      <c r="AN41" s="112">
        <v>0</v>
      </c>
      <c r="AO41" s="112">
        <v>0</v>
      </c>
      <c r="AP41" s="114">
        <f t="shared" si="24"/>
        <v>7033</v>
      </c>
      <c r="AQ41" s="112">
        <v>0</v>
      </c>
      <c r="AR41" s="112">
        <v>0</v>
      </c>
      <c r="AS41" s="113">
        <f t="shared" si="25"/>
        <v>0</v>
      </c>
      <c r="AT41" s="112">
        <v>0</v>
      </c>
      <c r="AU41" s="114">
        <f t="shared" si="26"/>
        <v>7033</v>
      </c>
      <c r="AV41" s="112">
        <v>0</v>
      </c>
      <c r="AW41" s="112">
        <v>0</v>
      </c>
      <c r="AX41" s="112">
        <f t="shared" si="12"/>
        <v>0</v>
      </c>
      <c r="AY41" s="112">
        <v>0</v>
      </c>
      <c r="AZ41" s="112">
        <v>0</v>
      </c>
      <c r="BA41" s="112">
        <v>0</v>
      </c>
      <c r="BB41" s="112">
        <v>0</v>
      </c>
      <c r="BC41" s="112">
        <f t="shared" si="13"/>
        <v>0</v>
      </c>
      <c r="BD41" s="112">
        <v>0</v>
      </c>
      <c r="BE41" s="112">
        <v>0</v>
      </c>
      <c r="BF41" s="112">
        <f t="shared" si="14"/>
        <v>0</v>
      </c>
      <c r="BG41" s="112">
        <v>0</v>
      </c>
      <c r="BH41" s="112">
        <v>0</v>
      </c>
      <c r="BI41" s="112">
        <v>0</v>
      </c>
      <c r="BJ41" s="112">
        <v>0</v>
      </c>
      <c r="BK41" s="112">
        <f t="shared" si="15"/>
        <v>0</v>
      </c>
      <c r="BL41" s="112">
        <v>0</v>
      </c>
      <c r="BM41" s="112">
        <v>0</v>
      </c>
      <c r="BN41" s="112">
        <v>0</v>
      </c>
      <c r="BO41" s="112">
        <v>0</v>
      </c>
      <c r="BP41" s="112">
        <v>14</v>
      </c>
      <c r="BQ41" s="112">
        <v>0</v>
      </c>
      <c r="BR41" s="112">
        <v>0</v>
      </c>
      <c r="BS41" s="112">
        <v>0</v>
      </c>
      <c r="BT41" s="112">
        <v>60</v>
      </c>
      <c r="BU41" s="112">
        <v>66</v>
      </c>
      <c r="BV41" s="112">
        <v>4</v>
      </c>
      <c r="BW41" s="112">
        <f t="shared" si="16"/>
        <v>130</v>
      </c>
      <c r="BX41" s="112">
        <v>0</v>
      </c>
      <c r="BY41" s="112">
        <v>3</v>
      </c>
      <c r="BZ41" s="112">
        <f t="shared" si="17"/>
        <v>3</v>
      </c>
      <c r="CA41" s="112">
        <v>20</v>
      </c>
      <c r="CB41" s="112">
        <v>605</v>
      </c>
      <c r="CC41" s="112">
        <v>0</v>
      </c>
      <c r="CD41" s="112">
        <f t="shared" si="27"/>
        <v>772</v>
      </c>
      <c r="CE41" s="115">
        <v>19086</v>
      </c>
    </row>
    <row r="42" spans="1:83" s="116" customFormat="1" ht="12" customHeight="1">
      <c r="A42" s="111" t="s">
        <v>153</v>
      </c>
      <c r="B42" s="112">
        <v>9</v>
      </c>
      <c r="C42" s="112">
        <v>94</v>
      </c>
      <c r="D42" s="112">
        <v>5</v>
      </c>
      <c r="E42" s="112">
        <f t="shared" si="11"/>
        <v>108</v>
      </c>
      <c r="F42" s="112">
        <v>0</v>
      </c>
      <c r="G42" s="112">
        <v>0</v>
      </c>
      <c r="H42" s="112">
        <v>0</v>
      </c>
      <c r="I42" s="112">
        <v>0</v>
      </c>
      <c r="J42" s="113">
        <f t="shared" si="23"/>
        <v>0</v>
      </c>
      <c r="K42" s="112">
        <v>1887</v>
      </c>
      <c r="L42" s="112">
        <v>0</v>
      </c>
      <c r="M42" s="112">
        <v>3515</v>
      </c>
      <c r="N42" s="112">
        <f t="shared" si="22"/>
        <v>5402</v>
      </c>
      <c r="O42" s="112">
        <v>175</v>
      </c>
      <c r="P42" s="112">
        <v>0</v>
      </c>
      <c r="Q42" s="112">
        <v>0</v>
      </c>
      <c r="R42" s="112">
        <v>0</v>
      </c>
      <c r="S42" s="112">
        <v>0</v>
      </c>
      <c r="T42" s="112">
        <v>0</v>
      </c>
      <c r="U42" s="112">
        <v>0</v>
      </c>
      <c r="V42" s="112">
        <v>0</v>
      </c>
      <c r="W42" s="112">
        <v>0</v>
      </c>
      <c r="X42" s="112">
        <v>0</v>
      </c>
      <c r="Y42" s="112">
        <v>0</v>
      </c>
      <c r="Z42" s="112">
        <v>10</v>
      </c>
      <c r="AA42" s="112">
        <v>0</v>
      </c>
      <c r="AB42" s="112">
        <v>3</v>
      </c>
      <c r="AC42" s="112">
        <v>0</v>
      </c>
      <c r="AD42" s="112">
        <v>0</v>
      </c>
      <c r="AE42" s="112">
        <v>0</v>
      </c>
      <c r="AF42" s="112">
        <v>0</v>
      </c>
      <c r="AG42" s="112">
        <v>0</v>
      </c>
      <c r="AH42" s="112">
        <v>0</v>
      </c>
      <c r="AI42" s="112">
        <v>0</v>
      </c>
      <c r="AJ42" s="112">
        <v>0</v>
      </c>
      <c r="AK42" s="112">
        <v>0</v>
      </c>
      <c r="AL42" s="112">
        <v>1</v>
      </c>
      <c r="AM42" s="112">
        <v>0</v>
      </c>
      <c r="AN42" s="112">
        <v>0</v>
      </c>
      <c r="AO42" s="112">
        <v>0</v>
      </c>
      <c r="AP42" s="114">
        <f t="shared" si="24"/>
        <v>5591</v>
      </c>
      <c r="AQ42" s="112">
        <v>0</v>
      </c>
      <c r="AR42" s="112">
        <v>0</v>
      </c>
      <c r="AS42" s="113">
        <f t="shared" si="25"/>
        <v>0</v>
      </c>
      <c r="AT42" s="112">
        <v>0</v>
      </c>
      <c r="AU42" s="114">
        <f t="shared" si="26"/>
        <v>5591</v>
      </c>
      <c r="AV42" s="112">
        <v>0</v>
      </c>
      <c r="AW42" s="112">
        <v>184</v>
      </c>
      <c r="AX42" s="112">
        <f t="shared" si="12"/>
        <v>184</v>
      </c>
      <c r="AY42" s="112">
        <v>1</v>
      </c>
      <c r="AZ42" s="112">
        <v>0</v>
      </c>
      <c r="BA42" s="112">
        <v>0</v>
      </c>
      <c r="BB42" s="112">
        <v>11</v>
      </c>
      <c r="BC42" s="112">
        <f t="shared" si="13"/>
        <v>12</v>
      </c>
      <c r="BD42" s="112">
        <v>185</v>
      </c>
      <c r="BE42" s="112">
        <v>3162</v>
      </c>
      <c r="BF42" s="112">
        <f t="shared" si="14"/>
        <v>3347</v>
      </c>
      <c r="BG42" s="112">
        <v>0</v>
      </c>
      <c r="BH42" s="112">
        <v>0</v>
      </c>
      <c r="BI42" s="112">
        <v>18</v>
      </c>
      <c r="BJ42" s="112">
        <v>0</v>
      </c>
      <c r="BK42" s="112">
        <f t="shared" si="15"/>
        <v>18</v>
      </c>
      <c r="BL42" s="112">
        <v>2</v>
      </c>
      <c r="BM42" s="112">
        <v>0</v>
      </c>
      <c r="BN42" s="112">
        <v>15</v>
      </c>
      <c r="BO42" s="112">
        <v>5</v>
      </c>
      <c r="BP42" s="112">
        <v>9</v>
      </c>
      <c r="BQ42" s="112">
        <v>0</v>
      </c>
      <c r="BR42" s="112">
        <v>0</v>
      </c>
      <c r="BS42" s="112">
        <v>0</v>
      </c>
      <c r="BT42" s="112">
        <v>826</v>
      </c>
      <c r="BU42" s="112">
        <v>907</v>
      </c>
      <c r="BV42" s="112">
        <v>1190</v>
      </c>
      <c r="BW42" s="112">
        <f t="shared" si="16"/>
        <v>2923</v>
      </c>
      <c r="BX42" s="112">
        <v>81</v>
      </c>
      <c r="BY42" s="112">
        <v>339</v>
      </c>
      <c r="BZ42" s="112">
        <f t="shared" si="17"/>
        <v>420</v>
      </c>
      <c r="CA42" s="112">
        <v>6</v>
      </c>
      <c r="CB42" s="112">
        <v>32</v>
      </c>
      <c r="CC42" s="112">
        <v>0</v>
      </c>
      <c r="CD42" s="112">
        <f t="shared" si="27"/>
        <v>6973</v>
      </c>
      <c r="CE42" s="115">
        <v>12672</v>
      </c>
    </row>
    <row r="43" spans="1:83" s="116" customFormat="1" ht="12" customHeight="1">
      <c r="A43" s="111" t="s">
        <v>154</v>
      </c>
      <c r="B43" s="112">
        <v>0</v>
      </c>
      <c r="C43" s="112">
        <v>0</v>
      </c>
      <c r="D43" s="112">
        <v>0</v>
      </c>
      <c r="E43" s="112">
        <f t="shared" si="11"/>
        <v>0</v>
      </c>
      <c r="F43" s="112">
        <v>0</v>
      </c>
      <c r="G43" s="112">
        <v>0</v>
      </c>
      <c r="H43" s="112">
        <v>0</v>
      </c>
      <c r="I43" s="112">
        <v>0</v>
      </c>
      <c r="J43" s="113">
        <f t="shared" si="23"/>
        <v>0</v>
      </c>
      <c r="K43" s="112">
        <v>424</v>
      </c>
      <c r="L43" s="112">
        <v>0</v>
      </c>
      <c r="M43" s="112">
        <v>1</v>
      </c>
      <c r="N43" s="112">
        <f t="shared" si="22"/>
        <v>425</v>
      </c>
      <c r="O43" s="112">
        <v>9069</v>
      </c>
      <c r="P43" s="112">
        <v>0</v>
      </c>
      <c r="Q43" s="112">
        <v>0</v>
      </c>
      <c r="R43" s="112">
        <v>0</v>
      </c>
      <c r="S43" s="112">
        <v>0</v>
      </c>
      <c r="T43" s="112">
        <v>0</v>
      </c>
      <c r="U43" s="112">
        <v>0</v>
      </c>
      <c r="V43" s="112">
        <v>0</v>
      </c>
      <c r="W43" s="112">
        <v>0</v>
      </c>
      <c r="X43" s="112">
        <v>0</v>
      </c>
      <c r="Y43" s="112">
        <v>0</v>
      </c>
      <c r="Z43" s="112">
        <v>0</v>
      </c>
      <c r="AA43" s="112">
        <v>0</v>
      </c>
      <c r="AB43" s="112">
        <v>0</v>
      </c>
      <c r="AC43" s="112">
        <v>0</v>
      </c>
      <c r="AD43" s="112">
        <v>0</v>
      </c>
      <c r="AE43" s="112">
        <v>0</v>
      </c>
      <c r="AF43" s="112">
        <v>0</v>
      </c>
      <c r="AG43" s="112">
        <v>0</v>
      </c>
      <c r="AH43" s="112">
        <v>0</v>
      </c>
      <c r="AI43" s="112">
        <v>0</v>
      </c>
      <c r="AJ43" s="112">
        <v>0</v>
      </c>
      <c r="AK43" s="112">
        <v>0</v>
      </c>
      <c r="AL43" s="112">
        <v>0</v>
      </c>
      <c r="AM43" s="112">
        <v>0</v>
      </c>
      <c r="AN43" s="112">
        <v>0</v>
      </c>
      <c r="AO43" s="112">
        <v>0</v>
      </c>
      <c r="AP43" s="114">
        <f t="shared" si="24"/>
        <v>9494</v>
      </c>
      <c r="AQ43" s="112">
        <v>0</v>
      </c>
      <c r="AR43" s="112">
        <v>0</v>
      </c>
      <c r="AS43" s="113">
        <f t="shared" si="25"/>
        <v>0</v>
      </c>
      <c r="AT43" s="112">
        <v>0</v>
      </c>
      <c r="AU43" s="114">
        <f t="shared" si="26"/>
        <v>9494</v>
      </c>
      <c r="AV43" s="112">
        <v>1</v>
      </c>
      <c r="AW43" s="112">
        <v>13</v>
      </c>
      <c r="AX43" s="112">
        <f t="shared" si="12"/>
        <v>14</v>
      </c>
      <c r="AY43" s="112">
        <v>7</v>
      </c>
      <c r="AZ43" s="112">
        <v>0</v>
      </c>
      <c r="BA43" s="112">
        <v>10</v>
      </c>
      <c r="BB43" s="112">
        <v>0</v>
      </c>
      <c r="BC43" s="112">
        <f t="shared" si="13"/>
        <v>17</v>
      </c>
      <c r="BD43" s="112">
        <v>584</v>
      </c>
      <c r="BE43" s="112">
        <v>32077</v>
      </c>
      <c r="BF43" s="112">
        <f t="shared" si="14"/>
        <v>32661</v>
      </c>
      <c r="BG43" s="112">
        <v>0</v>
      </c>
      <c r="BH43" s="112">
        <v>0</v>
      </c>
      <c r="BI43" s="112">
        <v>0</v>
      </c>
      <c r="BJ43" s="112">
        <v>0</v>
      </c>
      <c r="BK43" s="112">
        <f t="shared" si="15"/>
        <v>0</v>
      </c>
      <c r="BL43" s="112">
        <v>184</v>
      </c>
      <c r="BM43" s="112">
        <v>0</v>
      </c>
      <c r="BN43" s="112">
        <v>2</v>
      </c>
      <c r="BO43" s="112">
        <v>0</v>
      </c>
      <c r="BP43" s="112">
        <v>0</v>
      </c>
      <c r="BQ43" s="112">
        <v>0</v>
      </c>
      <c r="BR43" s="112">
        <v>1</v>
      </c>
      <c r="BS43" s="112">
        <v>0</v>
      </c>
      <c r="BT43" s="112">
        <v>113</v>
      </c>
      <c r="BU43" s="112">
        <v>93</v>
      </c>
      <c r="BV43" s="112">
        <v>45</v>
      </c>
      <c r="BW43" s="112">
        <f t="shared" si="16"/>
        <v>251</v>
      </c>
      <c r="BX43" s="112">
        <v>8</v>
      </c>
      <c r="BY43" s="112">
        <v>163</v>
      </c>
      <c r="BZ43" s="112">
        <f t="shared" si="17"/>
        <v>171</v>
      </c>
      <c r="CA43" s="112">
        <v>34</v>
      </c>
      <c r="CB43" s="112">
        <v>18</v>
      </c>
      <c r="CC43" s="112">
        <v>0</v>
      </c>
      <c r="CD43" s="112">
        <f t="shared" si="27"/>
        <v>33353</v>
      </c>
      <c r="CE43" s="115">
        <v>42847</v>
      </c>
    </row>
    <row r="44" spans="1:83" s="116" customFormat="1" ht="12" customHeight="1">
      <c r="A44" s="111" t="s">
        <v>72</v>
      </c>
      <c r="B44" s="112">
        <v>0</v>
      </c>
      <c r="C44" s="112">
        <v>0</v>
      </c>
      <c r="D44" s="112">
        <v>0</v>
      </c>
      <c r="E44" s="112">
        <f t="shared" si="11"/>
        <v>0</v>
      </c>
      <c r="F44" s="112">
        <v>0</v>
      </c>
      <c r="G44" s="112">
        <v>0</v>
      </c>
      <c r="H44" s="112">
        <v>0</v>
      </c>
      <c r="I44" s="112">
        <v>0</v>
      </c>
      <c r="J44" s="113">
        <f t="shared" si="23"/>
        <v>0</v>
      </c>
      <c r="K44" s="112">
        <v>0</v>
      </c>
      <c r="L44" s="112">
        <v>0</v>
      </c>
      <c r="M44" s="112">
        <v>0</v>
      </c>
      <c r="N44" s="112">
        <f t="shared" si="22"/>
        <v>0</v>
      </c>
      <c r="O44" s="112">
        <v>0</v>
      </c>
      <c r="P44" s="112">
        <v>1243</v>
      </c>
      <c r="Q44" s="112">
        <v>0</v>
      </c>
      <c r="R44" s="112">
        <v>0</v>
      </c>
      <c r="S44" s="112">
        <v>0</v>
      </c>
      <c r="T44" s="112">
        <v>0</v>
      </c>
      <c r="U44" s="112">
        <v>0</v>
      </c>
      <c r="V44" s="112">
        <v>0</v>
      </c>
      <c r="W44" s="112">
        <v>0</v>
      </c>
      <c r="X44" s="112">
        <v>0</v>
      </c>
      <c r="Y44" s="112">
        <v>0</v>
      </c>
      <c r="Z44" s="112">
        <v>0</v>
      </c>
      <c r="AA44" s="112">
        <v>0</v>
      </c>
      <c r="AB44" s="112">
        <v>0</v>
      </c>
      <c r="AC44" s="112">
        <v>0</v>
      </c>
      <c r="AD44" s="112">
        <v>0</v>
      </c>
      <c r="AE44" s="112">
        <v>0</v>
      </c>
      <c r="AF44" s="112">
        <v>0</v>
      </c>
      <c r="AG44" s="112">
        <v>0</v>
      </c>
      <c r="AH44" s="112">
        <v>0</v>
      </c>
      <c r="AI44" s="112">
        <v>0</v>
      </c>
      <c r="AJ44" s="112">
        <v>0</v>
      </c>
      <c r="AK44" s="112">
        <v>0</v>
      </c>
      <c r="AL44" s="112">
        <v>0</v>
      </c>
      <c r="AM44" s="112">
        <v>0</v>
      </c>
      <c r="AN44" s="112">
        <v>0</v>
      </c>
      <c r="AO44" s="112">
        <v>0</v>
      </c>
      <c r="AP44" s="114">
        <f t="shared" si="24"/>
        <v>1243</v>
      </c>
      <c r="AQ44" s="112">
        <v>0</v>
      </c>
      <c r="AR44" s="112">
        <v>0</v>
      </c>
      <c r="AS44" s="113">
        <f t="shared" si="25"/>
        <v>0</v>
      </c>
      <c r="AT44" s="112">
        <v>0</v>
      </c>
      <c r="AU44" s="114">
        <f t="shared" si="26"/>
        <v>1243</v>
      </c>
      <c r="AV44" s="112">
        <v>0</v>
      </c>
      <c r="AW44" s="112">
        <v>0</v>
      </c>
      <c r="AX44" s="112">
        <f t="shared" si="12"/>
        <v>0</v>
      </c>
      <c r="AY44" s="112">
        <v>0</v>
      </c>
      <c r="AZ44" s="112">
        <v>0</v>
      </c>
      <c r="BA44" s="112">
        <v>0</v>
      </c>
      <c r="BB44" s="112">
        <v>0</v>
      </c>
      <c r="BC44" s="112">
        <f t="shared" si="13"/>
        <v>0</v>
      </c>
      <c r="BD44" s="112">
        <v>0</v>
      </c>
      <c r="BE44" s="112">
        <v>0</v>
      </c>
      <c r="BF44" s="112">
        <f t="shared" si="14"/>
        <v>0</v>
      </c>
      <c r="BG44" s="112">
        <v>0</v>
      </c>
      <c r="BH44" s="112">
        <v>0</v>
      </c>
      <c r="BI44" s="112">
        <v>0</v>
      </c>
      <c r="BJ44" s="112">
        <v>0</v>
      </c>
      <c r="BK44" s="112">
        <f t="shared" si="15"/>
        <v>0</v>
      </c>
      <c r="BL44" s="112">
        <v>0</v>
      </c>
      <c r="BM44" s="112">
        <v>0</v>
      </c>
      <c r="BN44" s="112">
        <v>0</v>
      </c>
      <c r="BO44" s="112">
        <v>0</v>
      </c>
      <c r="BP44" s="112">
        <v>0</v>
      </c>
      <c r="BQ44" s="112">
        <v>0</v>
      </c>
      <c r="BR44" s="112">
        <v>0</v>
      </c>
      <c r="BS44" s="112">
        <v>0</v>
      </c>
      <c r="BT44" s="112">
        <v>0</v>
      </c>
      <c r="BU44" s="112">
        <v>0</v>
      </c>
      <c r="BV44" s="112">
        <v>0</v>
      </c>
      <c r="BW44" s="112">
        <f t="shared" si="16"/>
        <v>0</v>
      </c>
      <c r="BX44" s="112">
        <v>0</v>
      </c>
      <c r="BY44" s="112">
        <v>0</v>
      </c>
      <c r="BZ44" s="112">
        <f t="shared" si="17"/>
        <v>0</v>
      </c>
      <c r="CA44" s="112">
        <v>0</v>
      </c>
      <c r="CB44" s="112">
        <v>0</v>
      </c>
      <c r="CC44" s="112">
        <v>0</v>
      </c>
      <c r="CD44" s="112">
        <f t="shared" si="27"/>
        <v>0</v>
      </c>
      <c r="CE44" s="115">
        <v>1243</v>
      </c>
    </row>
    <row r="45" spans="1:83" s="116" customFormat="1" ht="12" customHeight="1">
      <c r="A45" s="111" t="s">
        <v>299</v>
      </c>
      <c r="B45" s="112">
        <v>114</v>
      </c>
      <c r="C45" s="112">
        <v>3</v>
      </c>
      <c r="D45" s="112">
        <v>0</v>
      </c>
      <c r="E45" s="112">
        <f t="shared" si="11"/>
        <v>117</v>
      </c>
      <c r="F45" s="112">
        <v>0</v>
      </c>
      <c r="G45" s="112">
        <v>0</v>
      </c>
      <c r="H45" s="112">
        <v>0</v>
      </c>
      <c r="I45" s="112">
        <v>0</v>
      </c>
      <c r="J45" s="113">
        <f t="shared" si="23"/>
        <v>0</v>
      </c>
      <c r="K45" s="112">
        <v>0</v>
      </c>
      <c r="L45" s="112">
        <v>0</v>
      </c>
      <c r="M45" s="112">
        <v>0</v>
      </c>
      <c r="N45" s="112">
        <f t="shared" si="22"/>
        <v>0</v>
      </c>
      <c r="O45" s="112">
        <v>0</v>
      </c>
      <c r="P45" s="112">
        <v>0</v>
      </c>
      <c r="Q45" s="112">
        <v>7925</v>
      </c>
      <c r="R45" s="112">
        <v>4653</v>
      </c>
      <c r="S45" s="112">
        <v>53</v>
      </c>
      <c r="T45" s="112">
        <v>0</v>
      </c>
      <c r="U45" s="112">
        <v>0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12">
        <v>0</v>
      </c>
      <c r="AB45" s="112">
        <v>113</v>
      </c>
      <c r="AC45" s="112">
        <v>66</v>
      </c>
      <c r="AD45" s="112">
        <v>0</v>
      </c>
      <c r="AE45" s="112">
        <v>0</v>
      </c>
      <c r="AF45" s="112">
        <v>0</v>
      </c>
      <c r="AG45" s="112">
        <v>17</v>
      </c>
      <c r="AH45" s="112">
        <v>0</v>
      </c>
      <c r="AI45" s="112">
        <v>0</v>
      </c>
      <c r="AJ45" s="112">
        <v>0</v>
      </c>
      <c r="AK45" s="112">
        <v>0</v>
      </c>
      <c r="AL45" s="112">
        <v>0</v>
      </c>
      <c r="AM45" s="112">
        <v>1</v>
      </c>
      <c r="AN45" s="112">
        <v>79</v>
      </c>
      <c r="AO45" s="112">
        <v>0</v>
      </c>
      <c r="AP45" s="114">
        <f t="shared" si="24"/>
        <v>12907</v>
      </c>
      <c r="AQ45" s="112">
        <v>0</v>
      </c>
      <c r="AR45" s="112">
        <v>0</v>
      </c>
      <c r="AS45" s="113">
        <f t="shared" si="25"/>
        <v>0</v>
      </c>
      <c r="AT45" s="112">
        <v>0</v>
      </c>
      <c r="AU45" s="114">
        <f t="shared" si="26"/>
        <v>12907</v>
      </c>
      <c r="AV45" s="112">
        <v>0</v>
      </c>
      <c r="AW45" s="112">
        <v>0</v>
      </c>
      <c r="AX45" s="112">
        <f t="shared" si="12"/>
        <v>0</v>
      </c>
      <c r="AY45" s="112">
        <v>0</v>
      </c>
      <c r="AZ45" s="112">
        <v>0</v>
      </c>
      <c r="BA45" s="112">
        <v>0</v>
      </c>
      <c r="BB45" s="112">
        <v>0</v>
      </c>
      <c r="BC45" s="112">
        <f t="shared" si="13"/>
        <v>0</v>
      </c>
      <c r="BD45" s="112">
        <v>0</v>
      </c>
      <c r="BE45" s="112">
        <v>0</v>
      </c>
      <c r="BF45" s="112">
        <f t="shared" si="14"/>
        <v>0</v>
      </c>
      <c r="BG45" s="112">
        <v>0</v>
      </c>
      <c r="BH45" s="112">
        <v>0</v>
      </c>
      <c r="BI45" s="112">
        <v>0</v>
      </c>
      <c r="BJ45" s="112">
        <v>0</v>
      </c>
      <c r="BK45" s="112">
        <f t="shared" si="15"/>
        <v>0</v>
      </c>
      <c r="BL45" s="112">
        <v>0</v>
      </c>
      <c r="BM45" s="112">
        <v>0</v>
      </c>
      <c r="BN45" s="112">
        <v>0</v>
      </c>
      <c r="BO45" s="112">
        <v>3</v>
      </c>
      <c r="BP45" s="112">
        <v>0</v>
      </c>
      <c r="BQ45" s="112">
        <v>0</v>
      </c>
      <c r="BR45" s="112">
        <v>0</v>
      </c>
      <c r="BS45" s="112">
        <v>0</v>
      </c>
      <c r="BT45" s="112">
        <v>0</v>
      </c>
      <c r="BU45" s="112">
        <v>0</v>
      </c>
      <c r="BV45" s="112">
        <v>0</v>
      </c>
      <c r="BW45" s="112">
        <f t="shared" si="16"/>
        <v>0</v>
      </c>
      <c r="BX45" s="112">
        <v>0</v>
      </c>
      <c r="BY45" s="112">
        <v>0</v>
      </c>
      <c r="BZ45" s="112">
        <f t="shared" si="17"/>
        <v>0</v>
      </c>
      <c r="CA45" s="112">
        <v>0</v>
      </c>
      <c r="CB45" s="112">
        <v>0</v>
      </c>
      <c r="CC45" s="112">
        <v>0</v>
      </c>
      <c r="CD45" s="112">
        <f t="shared" si="27"/>
        <v>3</v>
      </c>
      <c r="CE45" s="115">
        <v>13027</v>
      </c>
    </row>
    <row r="46" spans="1:83" s="116" customFormat="1" ht="12" customHeight="1">
      <c r="A46" s="111" t="s">
        <v>300</v>
      </c>
      <c r="B46" s="112">
        <v>239</v>
      </c>
      <c r="C46" s="112">
        <v>0</v>
      </c>
      <c r="D46" s="112">
        <v>0</v>
      </c>
      <c r="E46" s="112">
        <f t="shared" si="11"/>
        <v>239</v>
      </c>
      <c r="F46" s="112">
        <v>142</v>
      </c>
      <c r="G46" s="112">
        <v>0</v>
      </c>
      <c r="H46" s="112">
        <v>0</v>
      </c>
      <c r="I46" s="112">
        <v>1</v>
      </c>
      <c r="J46" s="113">
        <f t="shared" si="23"/>
        <v>143</v>
      </c>
      <c r="K46" s="112">
        <v>0</v>
      </c>
      <c r="L46" s="112">
        <v>49</v>
      </c>
      <c r="M46" s="112">
        <v>84</v>
      </c>
      <c r="N46" s="112">
        <f t="shared" si="22"/>
        <v>133</v>
      </c>
      <c r="O46" s="112">
        <v>0</v>
      </c>
      <c r="P46" s="112">
        <v>0</v>
      </c>
      <c r="Q46" s="112">
        <v>3515</v>
      </c>
      <c r="R46" s="112">
        <v>13605</v>
      </c>
      <c r="S46" s="112">
        <v>2946</v>
      </c>
      <c r="T46" s="112">
        <v>0</v>
      </c>
      <c r="U46" s="112">
        <v>0</v>
      </c>
      <c r="V46" s="112">
        <v>0</v>
      </c>
      <c r="W46" s="112">
        <v>0</v>
      </c>
      <c r="X46" s="112">
        <v>0</v>
      </c>
      <c r="Y46" s="112">
        <v>0</v>
      </c>
      <c r="Z46" s="112">
        <v>11</v>
      </c>
      <c r="AA46" s="112">
        <v>0</v>
      </c>
      <c r="AB46" s="112">
        <v>17</v>
      </c>
      <c r="AC46" s="112">
        <v>15</v>
      </c>
      <c r="AD46" s="112">
        <v>5</v>
      </c>
      <c r="AE46" s="112">
        <v>0</v>
      </c>
      <c r="AF46" s="112">
        <v>0</v>
      </c>
      <c r="AG46" s="112">
        <v>36</v>
      </c>
      <c r="AH46" s="112">
        <v>0</v>
      </c>
      <c r="AI46" s="112">
        <v>3</v>
      </c>
      <c r="AJ46" s="112">
        <v>0</v>
      </c>
      <c r="AK46" s="112">
        <v>0</v>
      </c>
      <c r="AL46" s="112">
        <v>2136</v>
      </c>
      <c r="AM46" s="112">
        <v>57</v>
      </c>
      <c r="AN46" s="112">
        <v>1215</v>
      </c>
      <c r="AO46" s="112">
        <v>0</v>
      </c>
      <c r="AP46" s="114">
        <f t="shared" si="24"/>
        <v>23694</v>
      </c>
      <c r="AQ46" s="112">
        <v>0</v>
      </c>
      <c r="AR46" s="112">
        <v>0</v>
      </c>
      <c r="AS46" s="113">
        <f t="shared" si="25"/>
        <v>0</v>
      </c>
      <c r="AT46" s="112">
        <v>0</v>
      </c>
      <c r="AU46" s="114">
        <f t="shared" si="26"/>
        <v>23837</v>
      </c>
      <c r="AV46" s="112">
        <v>0</v>
      </c>
      <c r="AW46" s="112">
        <v>5</v>
      </c>
      <c r="AX46" s="112">
        <f t="shared" si="12"/>
        <v>5</v>
      </c>
      <c r="AY46" s="112">
        <v>0</v>
      </c>
      <c r="AZ46" s="112">
        <v>0</v>
      </c>
      <c r="BA46" s="112">
        <v>0</v>
      </c>
      <c r="BB46" s="112">
        <v>0</v>
      </c>
      <c r="BC46" s="112">
        <f t="shared" si="13"/>
        <v>0</v>
      </c>
      <c r="BD46" s="112">
        <v>0</v>
      </c>
      <c r="BE46" s="112">
        <v>0</v>
      </c>
      <c r="BF46" s="112">
        <f t="shared" si="14"/>
        <v>0</v>
      </c>
      <c r="BG46" s="112">
        <v>0</v>
      </c>
      <c r="BH46" s="112">
        <v>5</v>
      </c>
      <c r="BI46" s="112">
        <v>0</v>
      </c>
      <c r="BJ46" s="112">
        <v>0</v>
      </c>
      <c r="BK46" s="112">
        <f t="shared" si="15"/>
        <v>5</v>
      </c>
      <c r="BL46" s="112">
        <v>0</v>
      </c>
      <c r="BM46" s="112">
        <v>0</v>
      </c>
      <c r="BN46" s="112">
        <v>0</v>
      </c>
      <c r="BO46" s="112">
        <v>0</v>
      </c>
      <c r="BP46" s="112">
        <v>0</v>
      </c>
      <c r="BQ46" s="112">
        <v>0</v>
      </c>
      <c r="BR46" s="112">
        <v>0</v>
      </c>
      <c r="BS46" s="112">
        <v>0</v>
      </c>
      <c r="BT46" s="112">
        <v>6</v>
      </c>
      <c r="BU46" s="112">
        <v>0</v>
      </c>
      <c r="BV46" s="112">
        <v>0</v>
      </c>
      <c r="BW46" s="112">
        <f t="shared" si="16"/>
        <v>6</v>
      </c>
      <c r="BX46" s="112">
        <v>0</v>
      </c>
      <c r="BY46" s="112">
        <v>0</v>
      </c>
      <c r="BZ46" s="112">
        <f t="shared" si="17"/>
        <v>0</v>
      </c>
      <c r="CA46" s="112">
        <v>0</v>
      </c>
      <c r="CB46" s="112">
        <v>38</v>
      </c>
      <c r="CC46" s="112">
        <v>0</v>
      </c>
      <c r="CD46" s="112">
        <f t="shared" si="27"/>
        <v>54</v>
      </c>
      <c r="CE46" s="115">
        <v>24130</v>
      </c>
    </row>
    <row r="47" spans="1:83" s="116" customFormat="1" ht="12" customHeight="1">
      <c r="A47" s="111" t="s">
        <v>301</v>
      </c>
      <c r="B47" s="112">
        <v>358</v>
      </c>
      <c r="C47" s="112">
        <v>9</v>
      </c>
      <c r="D47" s="112">
        <v>1</v>
      </c>
      <c r="E47" s="112">
        <f t="shared" si="11"/>
        <v>368</v>
      </c>
      <c r="F47" s="112">
        <v>133</v>
      </c>
      <c r="G47" s="112">
        <v>94</v>
      </c>
      <c r="H47" s="112">
        <v>0</v>
      </c>
      <c r="I47" s="112">
        <v>4</v>
      </c>
      <c r="J47" s="113">
        <f t="shared" si="23"/>
        <v>231</v>
      </c>
      <c r="K47" s="112">
        <v>0</v>
      </c>
      <c r="L47" s="112">
        <v>102</v>
      </c>
      <c r="M47" s="112">
        <v>106</v>
      </c>
      <c r="N47" s="112">
        <f t="shared" si="22"/>
        <v>208</v>
      </c>
      <c r="O47" s="112">
        <v>0</v>
      </c>
      <c r="P47" s="112">
        <v>0</v>
      </c>
      <c r="Q47" s="112">
        <v>3463</v>
      </c>
      <c r="R47" s="112">
        <v>493</v>
      </c>
      <c r="S47" s="112">
        <v>989</v>
      </c>
      <c r="T47" s="112">
        <v>0</v>
      </c>
      <c r="U47" s="112">
        <v>118</v>
      </c>
      <c r="V47" s="112">
        <v>0</v>
      </c>
      <c r="W47" s="112">
        <v>0</v>
      </c>
      <c r="X47" s="112">
        <v>0</v>
      </c>
      <c r="Y47" s="112">
        <v>0</v>
      </c>
      <c r="Z47" s="112">
        <v>24</v>
      </c>
      <c r="AA47" s="112">
        <v>0</v>
      </c>
      <c r="AB47" s="112">
        <v>1</v>
      </c>
      <c r="AC47" s="112">
        <v>536</v>
      </c>
      <c r="AD47" s="112">
        <v>10</v>
      </c>
      <c r="AE47" s="112">
        <v>0</v>
      </c>
      <c r="AF47" s="112">
        <v>0</v>
      </c>
      <c r="AG47" s="112">
        <v>2</v>
      </c>
      <c r="AH47" s="112">
        <v>0</v>
      </c>
      <c r="AI47" s="112">
        <v>5</v>
      </c>
      <c r="AJ47" s="112">
        <v>7</v>
      </c>
      <c r="AK47" s="112">
        <v>7</v>
      </c>
      <c r="AL47" s="112">
        <v>0</v>
      </c>
      <c r="AM47" s="112">
        <v>57</v>
      </c>
      <c r="AN47" s="112">
        <v>366</v>
      </c>
      <c r="AO47" s="112">
        <v>1</v>
      </c>
      <c r="AP47" s="114">
        <f t="shared" si="24"/>
        <v>6287</v>
      </c>
      <c r="AQ47" s="112">
        <v>19</v>
      </c>
      <c r="AR47" s="112">
        <v>11</v>
      </c>
      <c r="AS47" s="113">
        <f t="shared" si="25"/>
        <v>30</v>
      </c>
      <c r="AT47" s="112">
        <v>750</v>
      </c>
      <c r="AU47" s="114">
        <f t="shared" si="26"/>
        <v>7298</v>
      </c>
      <c r="AV47" s="112">
        <v>4</v>
      </c>
      <c r="AW47" s="112">
        <v>100</v>
      </c>
      <c r="AX47" s="112">
        <f t="shared" si="12"/>
        <v>104</v>
      </c>
      <c r="AY47" s="112">
        <v>39</v>
      </c>
      <c r="AZ47" s="112">
        <v>15</v>
      </c>
      <c r="BA47" s="112">
        <v>0</v>
      </c>
      <c r="BB47" s="112">
        <v>0</v>
      </c>
      <c r="BC47" s="112">
        <f t="shared" si="13"/>
        <v>54</v>
      </c>
      <c r="BD47" s="112">
        <v>342</v>
      </c>
      <c r="BE47" s="112">
        <v>210</v>
      </c>
      <c r="BF47" s="112">
        <f t="shared" si="14"/>
        <v>552</v>
      </c>
      <c r="BG47" s="112">
        <v>0</v>
      </c>
      <c r="BH47" s="112">
        <v>0</v>
      </c>
      <c r="BI47" s="112">
        <v>0</v>
      </c>
      <c r="BJ47" s="112">
        <v>0</v>
      </c>
      <c r="BK47" s="112">
        <f t="shared" si="15"/>
        <v>0</v>
      </c>
      <c r="BL47" s="112">
        <v>0</v>
      </c>
      <c r="BM47" s="112">
        <v>0</v>
      </c>
      <c r="BN47" s="112">
        <v>0</v>
      </c>
      <c r="BO47" s="112">
        <v>4</v>
      </c>
      <c r="BP47" s="112">
        <v>0</v>
      </c>
      <c r="BQ47" s="112">
        <v>0</v>
      </c>
      <c r="BR47" s="112">
        <v>12</v>
      </c>
      <c r="BS47" s="112">
        <v>0</v>
      </c>
      <c r="BT47" s="112">
        <v>42</v>
      </c>
      <c r="BU47" s="112">
        <v>58</v>
      </c>
      <c r="BV47" s="112">
        <v>24</v>
      </c>
      <c r="BW47" s="112">
        <f t="shared" si="16"/>
        <v>124</v>
      </c>
      <c r="BX47" s="112">
        <v>0</v>
      </c>
      <c r="BY47" s="112">
        <v>16</v>
      </c>
      <c r="BZ47" s="112">
        <f t="shared" si="17"/>
        <v>16</v>
      </c>
      <c r="CA47" s="112">
        <v>0</v>
      </c>
      <c r="CB47" s="112">
        <v>685</v>
      </c>
      <c r="CC47" s="112">
        <v>0</v>
      </c>
      <c r="CD47" s="112">
        <f t="shared" si="27"/>
        <v>1551</v>
      </c>
      <c r="CE47" s="115">
        <v>9217</v>
      </c>
    </row>
    <row r="48" spans="1:83" s="116" customFormat="1" ht="12" customHeight="1">
      <c r="A48" s="111" t="s">
        <v>74</v>
      </c>
      <c r="B48" s="112">
        <v>2</v>
      </c>
      <c r="C48" s="112">
        <v>2</v>
      </c>
      <c r="D48" s="112">
        <v>18</v>
      </c>
      <c r="E48" s="112">
        <f t="shared" si="11"/>
        <v>22</v>
      </c>
      <c r="F48" s="112">
        <v>6</v>
      </c>
      <c r="G48" s="112">
        <v>98</v>
      </c>
      <c r="H48" s="112">
        <v>0</v>
      </c>
      <c r="I48" s="112">
        <v>0</v>
      </c>
      <c r="J48" s="113">
        <f t="shared" si="23"/>
        <v>104</v>
      </c>
      <c r="K48" s="112">
        <v>7</v>
      </c>
      <c r="L48" s="112">
        <v>0</v>
      </c>
      <c r="M48" s="112">
        <v>8</v>
      </c>
      <c r="N48" s="112">
        <f t="shared" si="22"/>
        <v>15</v>
      </c>
      <c r="O48" s="112">
        <v>0</v>
      </c>
      <c r="P48" s="112">
        <v>0</v>
      </c>
      <c r="Q48" s="112">
        <v>13</v>
      </c>
      <c r="R48" s="112">
        <v>2507</v>
      </c>
      <c r="S48" s="112">
        <v>0</v>
      </c>
      <c r="T48" s="112">
        <v>0</v>
      </c>
      <c r="U48" s="112">
        <v>0</v>
      </c>
      <c r="V48" s="112">
        <v>0</v>
      </c>
      <c r="W48" s="112">
        <v>0</v>
      </c>
      <c r="X48" s="112">
        <v>0</v>
      </c>
      <c r="Y48" s="112">
        <v>0</v>
      </c>
      <c r="Z48" s="112">
        <v>7</v>
      </c>
      <c r="AA48" s="112">
        <v>0</v>
      </c>
      <c r="AB48" s="112">
        <v>0</v>
      </c>
      <c r="AC48" s="112">
        <v>0</v>
      </c>
      <c r="AD48" s="112">
        <v>19</v>
      </c>
      <c r="AE48" s="112">
        <v>6</v>
      </c>
      <c r="AF48" s="112">
        <v>0</v>
      </c>
      <c r="AG48" s="112">
        <v>75</v>
      </c>
      <c r="AH48" s="112">
        <v>0</v>
      </c>
      <c r="AI48" s="112">
        <v>2</v>
      </c>
      <c r="AJ48" s="112">
        <v>2</v>
      </c>
      <c r="AK48" s="112">
        <v>0</v>
      </c>
      <c r="AL48" s="112">
        <v>0</v>
      </c>
      <c r="AM48" s="112">
        <v>0</v>
      </c>
      <c r="AN48" s="112">
        <v>0</v>
      </c>
      <c r="AO48" s="112">
        <v>1</v>
      </c>
      <c r="AP48" s="114">
        <f t="shared" si="24"/>
        <v>2647</v>
      </c>
      <c r="AQ48" s="112">
        <v>120</v>
      </c>
      <c r="AR48" s="112">
        <v>163</v>
      </c>
      <c r="AS48" s="113">
        <f t="shared" si="25"/>
        <v>283</v>
      </c>
      <c r="AT48" s="112">
        <v>62</v>
      </c>
      <c r="AU48" s="114">
        <f t="shared" si="26"/>
        <v>3096</v>
      </c>
      <c r="AV48" s="112">
        <v>1</v>
      </c>
      <c r="AW48" s="112">
        <v>423</v>
      </c>
      <c r="AX48" s="112">
        <f t="shared" si="12"/>
        <v>424</v>
      </c>
      <c r="AY48" s="112">
        <v>260</v>
      </c>
      <c r="AZ48" s="112">
        <v>12</v>
      </c>
      <c r="BA48" s="112">
        <v>275</v>
      </c>
      <c r="BB48" s="112">
        <v>120</v>
      </c>
      <c r="BC48" s="112">
        <f t="shared" si="13"/>
        <v>667</v>
      </c>
      <c r="BD48" s="112">
        <v>122</v>
      </c>
      <c r="BE48" s="112">
        <v>251</v>
      </c>
      <c r="BF48" s="112">
        <f t="shared" si="14"/>
        <v>373</v>
      </c>
      <c r="BG48" s="112">
        <v>0</v>
      </c>
      <c r="BH48" s="112">
        <v>162</v>
      </c>
      <c r="BI48" s="112">
        <v>77</v>
      </c>
      <c r="BJ48" s="112">
        <v>0</v>
      </c>
      <c r="BK48" s="112">
        <f t="shared" si="15"/>
        <v>239</v>
      </c>
      <c r="BL48" s="112">
        <v>1225</v>
      </c>
      <c r="BM48" s="112">
        <v>48</v>
      </c>
      <c r="BN48" s="112">
        <v>7</v>
      </c>
      <c r="BO48" s="112">
        <v>243</v>
      </c>
      <c r="BP48" s="112">
        <v>44</v>
      </c>
      <c r="BQ48" s="112">
        <v>0</v>
      </c>
      <c r="BR48" s="112">
        <v>187</v>
      </c>
      <c r="BS48" s="112">
        <v>283</v>
      </c>
      <c r="BT48" s="112">
        <v>801</v>
      </c>
      <c r="BU48" s="112">
        <v>869</v>
      </c>
      <c r="BV48" s="112">
        <v>53</v>
      </c>
      <c r="BW48" s="112">
        <f t="shared" si="16"/>
        <v>1723</v>
      </c>
      <c r="BX48" s="112">
        <v>0</v>
      </c>
      <c r="BY48" s="112">
        <v>39</v>
      </c>
      <c r="BZ48" s="112">
        <f t="shared" si="17"/>
        <v>39</v>
      </c>
      <c r="CA48" s="112">
        <v>138</v>
      </c>
      <c r="CB48" s="112">
        <v>1312</v>
      </c>
      <c r="CC48" s="112">
        <v>0</v>
      </c>
      <c r="CD48" s="112">
        <f t="shared" si="27"/>
        <v>6952</v>
      </c>
      <c r="CE48" s="115">
        <v>10070</v>
      </c>
    </row>
    <row r="49" spans="1:83" s="116" customFormat="1" ht="12" customHeight="1">
      <c r="A49" s="111" t="s">
        <v>302</v>
      </c>
      <c r="B49" s="112">
        <v>2</v>
      </c>
      <c r="C49" s="112">
        <v>1</v>
      </c>
      <c r="D49" s="112">
        <v>0</v>
      </c>
      <c r="E49" s="112">
        <f t="shared" si="11"/>
        <v>3</v>
      </c>
      <c r="F49" s="112">
        <v>0</v>
      </c>
      <c r="G49" s="112">
        <v>4</v>
      </c>
      <c r="H49" s="112">
        <v>0</v>
      </c>
      <c r="I49" s="112">
        <v>0</v>
      </c>
      <c r="J49" s="113">
        <f t="shared" si="23"/>
        <v>4</v>
      </c>
      <c r="K49" s="112">
        <v>5</v>
      </c>
      <c r="L49" s="112">
        <v>0</v>
      </c>
      <c r="M49" s="112">
        <v>8</v>
      </c>
      <c r="N49" s="112">
        <f t="shared" si="22"/>
        <v>13</v>
      </c>
      <c r="O49" s="112">
        <v>0</v>
      </c>
      <c r="P49" s="112">
        <v>0</v>
      </c>
      <c r="Q49" s="112">
        <v>0</v>
      </c>
      <c r="R49" s="112">
        <v>0</v>
      </c>
      <c r="S49" s="112">
        <v>6113</v>
      </c>
      <c r="T49" s="112">
        <v>0</v>
      </c>
      <c r="U49" s="112">
        <v>89</v>
      </c>
      <c r="V49" s="112">
        <v>0</v>
      </c>
      <c r="W49" s="112">
        <v>0</v>
      </c>
      <c r="X49" s="112">
        <v>0</v>
      </c>
      <c r="Y49" s="112">
        <v>0</v>
      </c>
      <c r="Z49" s="112">
        <v>3</v>
      </c>
      <c r="AA49" s="112">
        <v>0</v>
      </c>
      <c r="AB49" s="112">
        <v>0</v>
      </c>
      <c r="AC49" s="112">
        <v>0</v>
      </c>
      <c r="AD49" s="112">
        <v>0</v>
      </c>
      <c r="AE49" s="112">
        <v>0</v>
      </c>
      <c r="AF49" s="112">
        <v>0</v>
      </c>
      <c r="AG49" s="112">
        <v>39</v>
      </c>
      <c r="AH49" s="112">
        <v>0</v>
      </c>
      <c r="AI49" s="112">
        <v>0</v>
      </c>
      <c r="AJ49" s="112">
        <v>0</v>
      </c>
      <c r="AK49" s="112">
        <v>2</v>
      </c>
      <c r="AL49" s="112">
        <v>6</v>
      </c>
      <c r="AM49" s="112">
        <v>0</v>
      </c>
      <c r="AN49" s="112">
        <v>36</v>
      </c>
      <c r="AO49" s="112">
        <v>0</v>
      </c>
      <c r="AP49" s="114">
        <f t="shared" si="24"/>
        <v>6301</v>
      </c>
      <c r="AQ49" s="112">
        <v>127</v>
      </c>
      <c r="AR49" s="112">
        <v>0</v>
      </c>
      <c r="AS49" s="113">
        <f t="shared" si="25"/>
        <v>127</v>
      </c>
      <c r="AT49" s="112">
        <v>40</v>
      </c>
      <c r="AU49" s="114">
        <f t="shared" si="26"/>
        <v>6472</v>
      </c>
      <c r="AV49" s="112">
        <v>0</v>
      </c>
      <c r="AW49" s="112">
        <v>0</v>
      </c>
      <c r="AX49" s="112">
        <f t="shared" si="12"/>
        <v>0</v>
      </c>
      <c r="AY49" s="112">
        <v>0</v>
      </c>
      <c r="AZ49" s="112">
        <v>0</v>
      </c>
      <c r="BA49" s="112">
        <v>0</v>
      </c>
      <c r="BB49" s="112">
        <v>0</v>
      </c>
      <c r="BC49" s="112">
        <f t="shared" si="13"/>
        <v>0</v>
      </c>
      <c r="BD49" s="112">
        <v>1</v>
      </c>
      <c r="BE49" s="112">
        <v>0</v>
      </c>
      <c r="BF49" s="112">
        <f t="shared" si="14"/>
        <v>1</v>
      </c>
      <c r="BG49" s="112">
        <v>0</v>
      </c>
      <c r="BH49" s="112">
        <v>37</v>
      </c>
      <c r="BI49" s="112">
        <v>0</v>
      </c>
      <c r="BJ49" s="112">
        <v>3</v>
      </c>
      <c r="BK49" s="112">
        <f t="shared" si="15"/>
        <v>40</v>
      </c>
      <c r="BL49" s="112">
        <v>0</v>
      </c>
      <c r="BM49" s="112">
        <v>0</v>
      </c>
      <c r="BN49" s="112">
        <v>0</v>
      </c>
      <c r="BO49" s="112">
        <v>0</v>
      </c>
      <c r="BP49" s="112">
        <v>0</v>
      </c>
      <c r="BQ49" s="112">
        <v>0</v>
      </c>
      <c r="BR49" s="112">
        <v>5</v>
      </c>
      <c r="BS49" s="112">
        <v>74</v>
      </c>
      <c r="BT49" s="112">
        <v>30</v>
      </c>
      <c r="BU49" s="112">
        <v>1</v>
      </c>
      <c r="BV49" s="112">
        <v>0</v>
      </c>
      <c r="BW49" s="112">
        <f t="shared" si="16"/>
        <v>31</v>
      </c>
      <c r="BX49" s="112">
        <v>0</v>
      </c>
      <c r="BY49" s="112">
        <v>0</v>
      </c>
      <c r="BZ49" s="112">
        <f t="shared" si="17"/>
        <v>0</v>
      </c>
      <c r="CA49" s="112">
        <v>0</v>
      </c>
      <c r="CB49" s="112">
        <v>0</v>
      </c>
      <c r="CC49" s="112">
        <v>0</v>
      </c>
      <c r="CD49" s="112">
        <f t="shared" si="27"/>
        <v>151</v>
      </c>
      <c r="CE49" s="115">
        <v>6626</v>
      </c>
    </row>
    <row r="50" spans="1:83" s="116" customFormat="1" ht="12" customHeight="1">
      <c r="A50" s="111" t="s">
        <v>303</v>
      </c>
      <c r="B50" s="112">
        <v>483</v>
      </c>
      <c r="C50" s="112">
        <v>287</v>
      </c>
      <c r="D50" s="112">
        <v>15</v>
      </c>
      <c r="E50" s="112">
        <f t="shared" si="11"/>
        <v>785</v>
      </c>
      <c r="F50" s="112">
        <v>8</v>
      </c>
      <c r="G50" s="112">
        <v>0</v>
      </c>
      <c r="H50" s="112">
        <v>0</v>
      </c>
      <c r="I50" s="112">
        <v>0</v>
      </c>
      <c r="J50" s="113">
        <f t="shared" si="23"/>
        <v>8</v>
      </c>
      <c r="K50" s="112">
        <v>38</v>
      </c>
      <c r="L50" s="112">
        <v>0</v>
      </c>
      <c r="M50" s="112">
        <v>327</v>
      </c>
      <c r="N50" s="112">
        <f t="shared" si="22"/>
        <v>365</v>
      </c>
      <c r="O50" s="112">
        <v>101</v>
      </c>
      <c r="P50" s="112">
        <v>0</v>
      </c>
      <c r="Q50" s="112">
        <v>31</v>
      </c>
      <c r="R50" s="112">
        <v>0</v>
      </c>
      <c r="S50" s="112">
        <v>0</v>
      </c>
      <c r="T50" s="112">
        <v>3830</v>
      </c>
      <c r="U50" s="112">
        <v>465</v>
      </c>
      <c r="V50" s="112">
        <v>0</v>
      </c>
      <c r="W50" s="112">
        <v>0</v>
      </c>
      <c r="X50" s="112">
        <v>0</v>
      </c>
      <c r="Y50" s="112">
        <v>20</v>
      </c>
      <c r="Z50" s="112">
        <v>46</v>
      </c>
      <c r="AA50" s="112">
        <v>0</v>
      </c>
      <c r="AB50" s="112">
        <v>0</v>
      </c>
      <c r="AC50" s="112">
        <v>0</v>
      </c>
      <c r="AD50" s="112">
        <v>43</v>
      </c>
      <c r="AE50" s="112">
        <v>17</v>
      </c>
      <c r="AF50" s="112">
        <v>0</v>
      </c>
      <c r="AG50" s="112">
        <v>271</v>
      </c>
      <c r="AH50" s="112">
        <v>0</v>
      </c>
      <c r="AI50" s="112">
        <v>3</v>
      </c>
      <c r="AJ50" s="112">
        <v>432</v>
      </c>
      <c r="AK50" s="112">
        <v>373</v>
      </c>
      <c r="AL50" s="112">
        <v>98</v>
      </c>
      <c r="AM50" s="112">
        <v>226</v>
      </c>
      <c r="AN50" s="112">
        <v>6708</v>
      </c>
      <c r="AO50" s="112">
        <v>0</v>
      </c>
      <c r="AP50" s="114">
        <f t="shared" si="24"/>
        <v>13029</v>
      </c>
      <c r="AQ50" s="112">
        <v>412</v>
      </c>
      <c r="AR50" s="112">
        <v>9</v>
      </c>
      <c r="AS50" s="113">
        <f t="shared" si="25"/>
        <v>421</v>
      </c>
      <c r="AT50" s="112">
        <v>6658</v>
      </c>
      <c r="AU50" s="114">
        <f t="shared" si="26"/>
        <v>20116</v>
      </c>
      <c r="AV50" s="112">
        <v>0</v>
      </c>
      <c r="AW50" s="112">
        <v>2127</v>
      </c>
      <c r="AX50" s="112">
        <f t="shared" si="12"/>
        <v>2127</v>
      </c>
      <c r="AY50" s="112">
        <v>0</v>
      </c>
      <c r="AZ50" s="112">
        <v>0</v>
      </c>
      <c r="BA50" s="112">
        <v>0</v>
      </c>
      <c r="BB50" s="112">
        <v>80</v>
      </c>
      <c r="BC50" s="112">
        <f t="shared" si="13"/>
        <v>80</v>
      </c>
      <c r="BD50" s="112">
        <v>0</v>
      </c>
      <c r="BE50" s="112">
        <v>0</v>
      </c>
      <c r="BF50" s="112">
        <f t="shared" si="14"/>
        <v>0</v>
      </c>
      <c r="BG50" s="112">
        <v>0</v>
      </c>
      <c r="BH50" s="112">
        <v>209</v>
      </c>
      <c r="BI50" s="112">
        <v>0</v>
      </c>
      <c r="BJ50" s="112">
        <v>0</v>
      </c>
      <c r="BK50" s="112">
        <f t="shared" si="15"/>
        <v>209</v>
      </c>
      <c r="BL50" s="112">
        <v>0</v>
      </c>
      <c r="BM50" s="112">
        <v>393</v>
      </c>
      <c r="BN50" s="112">
        <v>0</v>
      </c>
      <c r="BO50" s="112">
        <v>0</v>
      </c>
      <c r="BP50" s="112">
        <v>0</v>
      </c>
      <c r="BQ50" s="112">
        <v>0</v>
      </c>
      <c r="BR50" s="112">
        <v>117</v>
      </c>
      <c r="BS50" s="112">
        <v>0</v>
      </c>
      <c r="BT50" s="112">
        <v>76</v>
      </c>
      <c r="BU50" s="112">
        <v>26</v>
      </c>
      <c r="BV50" s="112">
        <v>2</v>
      </c>
      <c r="BW50" s="112">
        <f t="shared" si="16"/>
        <v>104</v>
      </c>
      <c r="BX50" s="112">
        <v>0</v>
      </c>
      <c r="BY50" s="112">
        <v>0</v>
      </c>
      <c r="BZ50" s="112">
        <f t="shared" si="17"/>
        <v>0</v>
      </c>
      <c r="CA50" s="112">
        <v>0</v>
      </c>
      <c r="CB50" s="112">
        <v>214</v>
      </c>
      <c r="CC50" s="112">
        <v>0</v>
      </c>
      <c r="CD50" s="112">
        <f t="shared" si="27"/>
        <v>3244</v>
      </c>
      <c r="CE50" s="115">
        <v>24145</v>
      </c>
    </row>
    <row r="51" spans="1:83" s="116" customFormat="1" ht="12" customHeight="1">
      <c r="A51" s="111" t="s">
        <v>304</v>
      </c>
      <c r="B51" s="112">
        <v>0</v>
      </c>
      <c r="C51" s="112">
        <v>0</v>
      </c>
      <c r="D51" s="112">
        <v>0</v>
      </c>
      <c r="E51" s="112">
        <f t="shared" si="11"/>
        <v>0</v>
      </c>
      <c r="F51" s="112">
        <v>0</v>
      </c>
      <c r="G51" s="112">
        <v>0</v>
      </c>
      <c r="H51" s="112">
        <v>0</v>
      </c>
      <c r="I51" s="112">
        <v>0</v>
      </c>
      <c r="J51" s="113">
        <f t="shared" si="23"/>
        <v>0</v>
      </c>
      <c r="K51" s="112">
        <v>0</v>
      </c>
      <c r="L51" s="112">
        <v>0</v>
      </c>
      <c r="M51" s="112">
        <v>0</v>
      </c>
      <c r="N51" s="112">
        <f t="shared" si="22"/>
        <v>0</v>
      </c>
      <c r="O51" s="112">
        <v>0</v>
      </c>
      <c r="P51" s="112">
        <v>0</v>
      </c>
      <c r="Q51" s="112">
        <v>0</v>
      </c>
      <c r="R51" s="112">
        <v>0</v>
      </c>
      <c r="S51" s="112">
        <v>0</v>
      </c>
      <c r="T51" s="112">
        <v>0</v>
      </c>
      <c r="U51" s="112">
        <v>4796</v>
      </c>
      <c r="V51" s="112">
        <v>0</v>
      </c>
      <c r="W51" s="112">
        <v>0</v>
      </c>
      <c r="X51" s="112">
        <v>0</v>
      </c>
      <c r="Y51" s="112">
        <v>20</v>
      </c>
      <c r="Z51" s="112">
        <v>0</v>
      </c>
      <c r="AA51" s="112">
        <v>0</v>
      </c>
      <c r="AB51" s="112">
        <v>0</v>
      </c>
      <c r="AC51" s="112">
        <v>0</v>
      </c>
      <c r="AD51" s="112">
        <v>0</v>
      </c>
      <c r="AE51" s="112">
        <v>0</v>
      </c>
      <c r="AF51" s="112">
        <v>0</v>
      </c>
      <c r="AG51" s="112">
        <v>0</v>
      </c>
      <c r="AH51" s="112">
        <v>0</v>
      </c>
      <c r="AI51" s="112">
        <v>0</v>
      </c>
      <c r="AJ51" s="112">
        <v>0</v>
      </c>
      <c r="AK51" s="112">
        <v>0</v>
      </c>
      <c r="AL51" s="112">
        <v>0</v>
      </c>
      <c r="AM51" s="112">
        <v>0</v>
      </c>
      <c r="AN51" s="112">
        <v>0</v>
      </c>
      <c r="AO51" s="112">
        <v>0</v>
      </c>
      <c r="AP51" s="114">
        <f t="shared" si="24"/>
        <v>4816</v>
      </c>
      <c r="AQ51" s="112">
        <v>0</v>
      </c>
      <c r="AR51" s="112">
        <v>0</v>
      </c>
      <c r="AS51" s="113">
        <f t="shared" si="25"/>
        <v>0</v>
      </c>
      <c r="AT51" s="112">
        <v>0</v>
      </c>
      <c r="AU51" s="114">
        <f t="shared" si="26"/>
        <v>4816</v>
      </c>
      <c r="AV51" s="112">
        <v>0</v>
      </c>
      <c r="AW51" s="112">
        <v>0</v>
      </c>
      <c r="AX51" s="112">
        <f t="shared" si="12"/>
        <v>0</v>
      </c>
      <c r="AY51" s="112">
        <v>0</v>
      </c>
      <c r="AZ51" s="112">
        <v>0</v>
      </c>
      <c r="BA51" s="112">
        <v>0</v>
      </c>
      <c r="BB51" s="112">
        <v>0</v>
      </c>
      <c r="BC51" s="112">
        <f t="shared" si="13"/>
        <v>0</v>
      </c>
      <c r="BD51" s="112">
        <v>0</v>
      </c>
      <c r="BE51" s="112">
        <v>0</v>
      </c>
      <c r="BF51" s="112">
        <f t="shared" si="14"/>
        <v>0</v>
      </c>
      <c r="BG51" s="112">
        <v>0</v>
      </c>
      <c r="BH51" s="112">
        <v>0</v>
      </c>
      <c r="BI51" s="112">
        <v>0</v>
      </c>
      <c r="BJ51" s="112">
        <v>0</v>
      </c>
      <c r="BK51" s="112">
        <f t="shared" si="15"/>
        <v>0</v>
      </c>
      <c r="BL51" s="112">
        <v>0</v>
      </c>
      <c r="BM51" s="112">
        <v>0</v>
      </c>
      <c r="BN51" s="112">
        <v>0</v>
      </c>
      <c r="BO51" s="112">
        <v>0</v>
      </c>
      <c r="BP51" s="112">
        <v>0</v>
      </c>
      <c r="BQ51" s="112">
        <v>0</v>
      </c>
      <c r="BR51" s="112">
        <v>0</v>
      </c>
      <c r="BS51" s="112">
        <v>0</v>
      </c>
      <c r="BT51" s="112">
        <v>0</v>
      </c>
      <c r="BU51" s="112">
        <v>0</v>
      </c>
      <c r="BV51" s="112">
        <v>0</v>
      </c>
      <c r="BW51" s="112">
        <f t="shared" si="16"/>
        <v>0</v>
      </c>
      <c r="BX51" s="112">
        <v>0</v>
      </c>
      <c r="BY51" s="112">
        <v>0</v>
      </c>
      <c r="BZ51" s="112">
        <f t="shared" si="17"/>
        <v>0</v>
      </c>
      <c r="CA51" s="112">
        <v>0</v>
      </c>
      <c r="CB51" s="112">
        <v>0</v>
      </c>
      <c r="CC51" s="112">
        <v>0</v>
      </c>
      <c r="CD51" s="112">
        <f t="shared" si="27"/>
        <v>0</v>
      </c>
      <c r="CE51" s="115">
        <v>4816</v>
      </c>
    </row>
    <row r="52" spans="1:83" s="116" customFormat="1" ht="12" customHeight="1">
      <c r="A52" s="111" t="s">
        <v>305</v>
      </c>
      <c r="B52" s="112">
        <v>425</v>
      </c>
      <c r="C52" s="112">
        <v>138</v>
      </c>
      <c r="D52" s="112">
        <v>18</v>
      </c>
      <c r="E52" s="112">
        <f t="shared" si="11"/>
        <v>581</v>
      </c>
      <c r="F52" s="112">
        <v>5</v>
      </c>
      <c r="G52" s="112">
        <v>33</v>
      </c>
      <c r="H52" s="112">
        <v>94</v>
      </c>
      <c r="I52" s="112">
        <v>17</v>
      </c>
      <c r="J52" s="113">
        <f t="shared" si="23"/>
        <v>149</v>
      </c>
      <c r="K52" s="112">
        <v>2749</v>
      </c>
      <c r="L52" s="112">
        <v>28</v>
      </c>
      <c r="M52" s="112">
        <v>3022</v>
      </c>
      <c r="N52" s="112">
        <f t="shared" si="22"/>
        <v>5799</v>
      </c>
      <c r="O52" s="112">
        <v>227</v>
      </c>
      <c r="P52" s="112">
        <v>946</v>
      </c>
      <c r="Q52" s="112">
        <v>726</v>
      </c>
      <c r="R52" s="112">
        <v>544</v>
      </c>
      <c r="S52" s="112">
        <v>696</v>
      </c>
      <c r="T52" s="112">
        <v>572</v>
      </c>
      <c r="U52" s="112">
        <v>7473</v>
      </c>
      <c r="V52" s="112">
        <v>1545</v>
      </c>
      <c r="W52" s="112">
        <v>132</v>
      </c>
      <c r="X52" s="112">
        <v>36</v>
      </c>
      <c r="Y52" s="112">
        <v>72</v>
      </c>
      <c r="Z52" s="112">
        <v>187</v>
      </c>
      <c r="AA52" s="112">
        <v>1464</v>
      </c>
      <c r="AB52" s="112">
        <v>847</v>
      </c>
      <c r="AC52" s="112">
        <v>1916</v>
      </c>
      <c r="AD52" s="112">
        <v>1920</v>
      </c>
      <c r="AE52" s="112">
        <v>32</v>
      </c>
      <c r="AF52" s="112">
        <v>13</v>
      </c>
      <c r="AG52" s="112">
        <v>1259</v>
      </c>
      <c r="AH52" s="112">
        <v>1220</v>
      </c>
      <c r="AI52" s="112">
        <v>452</v>
      </c>
      <c r="AJ52" s="112">
        <v>189</v>
      </c>
      <c r="AK52" s="112">
        <v>505</v>
      </c>
      <c r="AL52" s="112">
        <v>893</v>
      </c>
      <c r="AM52" s="112">
        <v>79</v>
      </c>
      <c r="AN52" s="112">
        <v>865</v>
      </c>
      <c r="AO52" s="112">
        <v>11</v>
      </c>
      <c r="AP52" s="114">
        <f t="shared" si="24"/>
        <v>30620</v>
      </c>
      <c r="AQ52" s="112">
        <v>55</v>
      </c>
      <c r="AR52" s="112">
        <v>91</v>
      </c>
      <c r="AS52" s="113">
        <f t="shared" si="25"/>
        <v>146</v>
      </c>
      <c r="AT52" s="112">
        <v>461</v>
      </c>
      <c r="AU52" s="114">
        <f t="shared" si="26"/>
        <v>31376</v>
      </c>
      <c r="AV52" s="112">
        <v>788</v>
      </c>
      <c r="AW52" s="112">
        <v>4606</v>
      </c>
      <c r="AX52" s="112">
        <f t="shared" si="12"/>
        <v>5394</v>
      </c>
      <c r="AY52" s="112">
        <v>169</v>
      </c>
      <c r="AZ52" s="112">
        <v>63</v>
      </c>
      <c r="BA52" s="112">
        <v>22</v>
      </c>
      <c r="BB52" s="112">
        <v>258</v>
      </c>
      <c r="BC52" s="112">
        <f t="shared" si="13"/>
        <v>512</v>
      </c>
      <c r="BD52" s="112">
        <v>195</v>
      </c>
      <c r="BE52" s="112">
        <v>1163</v>
      </c>
      <c r="BF52" s="112">
        <f t="shared" si="14"/>
        <v>1358</v>
      </c>
      <c r="BG52" s="112">
        <v>1740</v>
      </c>
      <c r="BH52" s="112">
        <v>98</v>
      </c>
      <c r="BI52" s="112">
        <v>49</v>
      </c>
      <c r="BJ52" s="112">
        <v>254</v>
      </c>
      <c r="BK52" s="112">
        <f t="shared" si="15"/>
        <v>2141</v>
      </c>
      <c r="BL52" s="112">
        <v>1906</v>
      </c>
      <c r="BM52" s="112">
        <v>252</v>
      </c>
      <c r="BN52" s="112">
        <v>1284</v>
      </c>
      <c r="BO52" s="112">
        <v>437</v>
      </c>
      <c r="BP52" s="112">
        <v>464</v>
      </c>
      <c r="BQ52" s="112">
        <v>409</v>
      </c>
      <c r="BR52" s="112">
        <v>1948</v>
      </c>
      <c r="BS52" s="112">
        <v>45</v>
      </c>
      <c r="BT52" s="112">
        <v>958</v>
      </c>
      <c r="BU52" s="112">
        <v>798</v>
      </c>
      <c r="BV52" s="112">
        <v>120</v>
      </c>
      <c r="BW52" s="112">
        <f t="shared" si="16"/>
        <v>1876</v>
      </c>
      <c r="BX52" s="112">
        <v>366</v>
      </c>
      <c r="BY52" s="112">
        <v>711</v>
      </c>
      <c r="BZ52" s="112">
        <f t="shared" si="17"/>
        <v>1077</v>
      </c>
      <c r="CA52" s="112">
        <v>30</v>
      </c>
      <c r="CB52" s="112">
        <v>537</v>
      </c>
      <c r="CC52" s="112">
        <v>0</v>
      </c>
      <c r="CD52" s="112">
        <f t="shared" si="27"/>
        <v>19670</v>
      </c>
      <c r="CE52" s="115">
        <v>51627</v>
      </c>
    </row>
    <row r="53" spans="1:83" s="116" customFormat="1" ht="12" customHeight="1">
      <c r="A53" s="111" t="s">
        <v>306</v>
      </c>
      <c r="B53" s="112">
        <v>5</v>
      </c>
      <c r="C53" s="112">
        <v>0</v>
      </c>
      <c r="D53" s="112">
        <v>4</v>
      </c>
      <c r="E53" s="112">
        <f t="shared" si="11"/>
        <v>9</v>
      </c>
      <c r="F53" s="112">
        <v>0</v>
      </c>
      <c r="G53" s="112">
        <v>5</v>
      </c>
      <c r="H53" s="112">
        <v>15</v>
      </c>
      <c r="I53" s="112">
        <v>4</v>
      </c>
      <c r="J53" s="113">
        <f t="shared" si="23"/>
        <v>24</v>
      </c>
      <c r="K53" s="112">
        <v>48</v>
      </c>
      <c r="L53" s="112">
        <v>18</v>
      </c>
      <c r="M53" s="112">
        <v>69</v>
      </c>
      <c r="N53" s="112">
        <f t="shared" si="22"/>
        <v>135</v>
      </c>
      <c r="O53" s="112">
        <v>267</v>
      </c>
      <c r="P53" s="112">
        <v>0</v>
      </c>
      <c r="Q53" s="112">
        <v>14</v>
      </c>
      <c r="R53" s="112">
        <v>11</v>
      </c>
      <c r="S53" s="112">
        <v>6</v>
      </c>
      <c r="T53" s="112">
        <v>15</v>
      </c>
      <c r="U53" s="112">
        <v>149</v>
      </c>
      <c r="V53" s="112">
        <v>1914</v>
      </c>
      <c r="W53" s="112">
        <v>5</v>
      </c>
      <c r="X53" s="112">
        <v>6</v>
      </c>
      <c r="Y53" s="112">
        <v>1</v>
      </c>
      <c r="Z53" s="112">
        <v>18</v>
      </c>
      <c r="AA53" s="112">
        <v>0</v>
      </c>
      <c r="AB53" s="112">
        <v>9</v>
      </c>
      <c r="AC53" s="112">
        <v>26</v>
      </c>
      <c r="AD53" s="112">
        <v>13</v>
      </c>
      <c r="AE53" s="112">
        <v>17</v>
      </c>
      <c r="AF53" s="112">
        <v>2</v>
      </c>
      <c r="AG53" s="112">
        <v>24</v>
      </c>
      <c r="AH53" s="112">
        <v>197</v>
      </c>
      <c r="AI53" s="112">
        <v>15</v>
      </c>
      <c r="AJ53" s="112">
        <v>26</v>
      </c>
      <c r="AK53" s="112">
        <v>39</v>
      </c>
      <c r="AL53" s="112">
        <v>24</v>
      </c>
      <c r="AM53" s="112">
        <v>8</v>
      </c>
      <c r="AN53" s="112">
        <v>30</v>
      </c>
      <c r="AO53" s="112">
        <v>0</v>
      </c>
      <c r="AP53" s="114">
        <f t="shared" si="24"/>
        <v>2971</v>
      </c>
      <c r="AQ53" s="112">
        <v>21</v>
      </c>
      <c r="AR53" s="112">
        <v>11</v>
      </c>
      <c r="AS53" s="113">
        <f t="shared" si="25"/>
        <v>32</v>
      </c>
      <c r="AT53" s="112">
        <v>52</v>
      </c>
      <c r="AU53" s="114">
        <f t="shared" si="26"/>
        <v>3079</v>
      </c>
      <c r="AV53" s="112">
        <v>137</v>
      </c>
      <c r="AW53" s="112">
        <v>7071</v>
      </c>
      <c r="AX53" s="112">
        <f t="shared" si="12"/>
        <v>7208</v>
      </c>
      <c r="AY53" s="112">
        <v>66</v>
      </c>
      <c r="AZ53" s="112">
        <v>1</v>
      </c>
      <c r="BA53" s="112">
        <v>53</v>
      </c>
      <c r="BB53" s="112">
        <v>49</v>
      </c>
      <c r="BC53" s="112">
        <f t="shared" si="13"/>
        <v>169</v>
      </c>
      <c r="BD53" s="112">
        <v>3</v>
      </c>
      <c r="BE53" s="112">
        <v>62</v>
      </c>
      <c r="BF53" s="112">
        <f t="shared" si="14"/>
        <v>65</v>
      </c>
      <c r="BG53" s="112">
        <v>3436</v>
      </c>
      <c r="BH53" s="112">
        <v>493</v>
      </c>
      <c r="BI53" s="112">
        <v>1091</v>
      </c>
      <c r="BJ53" s="112">
        <v>1208</v>
      </c>
      <c r="BK53" s="112">
        <f t="shared" si="15"/>
        <v>6228</v>
      </c>
      <c r="BL53" s="112">
        <v>2621</v>
      </c>
      <c r="BM53" s="112">
        <v>330</v>
      </c>
      <c r="BN53" s="112">
        <v>562</v>
      </c>
      <c r="BO53" s="112">
        <v>351</v>
      </c>
      <c r="BP53" s="112">
        <v>4145</v>
      </c>
      <c r="BQ53" s="112">
        <v>60</v>
      </c>
      <c r="BR53" s="112">
        <v>1940</v>
      </c>
      <c r="BS53" s="112">
        <v>2</v>
      </c>
      <c r="BT53" s="112">
        <v>1312</v>
      </c>
      <c r="BU53" s="112">
        <v>317</v>
      </c>
      <c r="BV53" s="112">
        <v>93</v>
      </c>
      <c r="BW53" s="112">
        <f t="shared" si="16"/>
        <v>1722</v>
      </c>
      <c r="BX53" s="112">
        <v>14</v>
      </c>
      <c r="BY53" s="112">
        <v>21</v>
      </c>
      <c r="BZ53" s="112">
        <f t="shared" si="17"/>
        <v>35</v>
      </c>
      <c r="CA53" s="112">
        <v>440</v>
      </c>
      <c r="CB53" s="112">
        <v>603</v>
      </c>
      <c r="CC53" s="112">
        <v>0</v>
      </c>
      <c r="CD53" s="112">
        <f t="shared" si="27"/>
        <v>26481</v>
      </c>
      <c r="CE53" s="115">
        <v>29569</v>
      </c>
    </row>
    <row r="54" spans="1:83" s="116" customFormat="1" ht="12" customHeight="1">
      <c r="A54" s="111" t="s">
        <v>307</v>
      </c>
      <c r="B54" s="112">
        <v>0</v>
      </c>
      <c r="C54" s="112">
        <v>0</v>
      </c>
      <c r="D54" s="112">
        <v>0</v>
      </c>
      <c r="E54" s="112">
        <f t="shared" si="11"/>
        <v>0</v>
      </c>
      <c r="F54" s="112">
        <v>0</v>
      </c>
      <c r="G54" s="112">
        <v>1180</v>
      </c>
      <c r="H54" s="112">
        <v>0</v>
      </c>
      <c r="I54" s="112">
        <v>0</v>
      </c>
      <c r="J54" s="113">
        <f t="shared" si="23"/>
        <v>1180</v>
      </c>
      <c r="K54" s="112">
        <v>0</v>
      </c>
      <c r="L54" s="112">
        <v>0</v>
      </c>
      <c r="M54" s="112">
        <v>0</v>
      </c>
      <c r="N54" s="112">
        <f t="shared" si="22"/>
        <v>0</v>
      </c>
      <c r="O54" s="112">
        <v>0</v>
      </c>
      <c r="P54" s="112">
        <v>0</v>
      </c>
      <c r="Q54" s="112">
        <v>0</v>
      </c>
      <c r="R54" s="112">
        <v>0</v>
      </c>
      <c r="S54" s="112">
        <v>0</v>
      </c>
      <c r="T54" s="112">
        <v>0</v>
      </c>
      <c r="U54" s="112">
        <v>0</v>
      </c>
      <c r="V54" s="112">
        <v>0</v>
      </c>
      <c r="W54" s="112">
        <v>0</v>
      </c>
      <c r="X54" s="112">
        <v>0</v>
      </c>
      <c r="Y54" s="112">
        <v>0</v>
      </c>
      <c r="Z54" s="112">
        <v>0</v>
      </c>
      <c r="AA54" s="112">
        <v>0</v>
      </c>
      <c r="AB54" s="112">
        <v>0</v>
      </c>
      <c r="AC54" s="112">
        <v>0</v>
      </c>
      <c r="AD54" s="112">
        <v>0</v>
      </c>
      <c r="AE54" s="112">
        <v>0</v>
      </c>
      <c r="AF54" s="112">
        <v>0</v>
      </c>
      <c r="AG54" s="112">
        <v>0</v>
      </c>
      <c r="AH54" s="112">
        <v>0</v>
      </c>
      <c r="AI54" s="112">
        <v>0</v>
      </c>
      <c r="AJ54" s="112">
        <v>0</v>
      </c>
      <c r="AK54" s="112">
        <v>0</v>
      </c>
      <c r="AL54" s="112">
        <v>0</v>
      </c>
      <c r="AM54" s="112">
        <v>0</v>
      </c>
      <c r="AN54" s="112">
        <v>0</v>
      </c>
      <c r="AO54" s="112">
        <v>0</v>
      </c>
      <c r="AP54" s="114">
        <f t="shared" si="24"/>
        <v>0</v>
      </c>
      <c r="AQ54" s="112">
        <v>0</v>
      </c>
      <c r="AR54" s="112">
        <v>0</v>
      </c>
      <c r="AS54" s="113">
        <f t="shared" si="25"/>
        <v>0</v>
      </c>
      <c r="AT54" s="112">
        <v>0</v>
      </c>
      <c r="AU54" s="114">
        <f t="shared" si="26"/>
        <v>1180</v>
      </c>
      <c r="AV54" s="112">
        <v>0</v>
      </c>
      <c r="AW54" s="112">
        <v>0</v>
      </c>
      <c r="AX54" s="112">
        <f t="shared" si="12"/>
        <v>0</v>
      </c>
      <c r="AY54" s="112">
        <v>0</v>
      </c>
      <c r="AZ54" s="112">
        <v>0</v>
      </c>
      <c r="BA54" s="112">
        <v>10424</v>
      </c>
      <c r="BB54" s="112">
        <v>0</v>
      </c>
      <c r="BC54" s="112">
        <f t="shared" si="13"/>
        <v>10424</v>
      </c>
      <c r="BD54" s="112">
        <v>0</v>
      </c>
      <c r="BE54" s="112">
        <v>0</v>
      </c>
      <c r="BF54" s="112">
        <f t="shared" si="14"/>
        <v>0</v>
      </c>
      <c r="BG54" s="112">
        <v>0</v>
      </c>
      <c r="BH54" s="112">
        <v>0</v>
      </c>
      <c r="BI54" s="112">
        <v>0</v>
      </c>
      <c r="BJ54" s="112">
        <v>0</v>
      </c>
      <c r="BK54" s="112">
        <f t="shared" si="15"/>
        <v>0</v>
      </c>
      <c r="BL54" s="112">
        <v>0</v>
      </c>
      <c r="BM54" s="112">
        <v>0</v>
      </c>
      <c r="BN54" s="112">
        <v>0</v>
      </c>
      <c r="BO54" s="112">
        <v>0</v>
      </c>
      <c r="BP54" s="112">
        <v>0</v>
      </c>
      <c r="BQ54" s="112">
        <v>0</v>
      </c>
      <c r="BR54" s="112">
        <v>0</v>
      </c>
      <c r="BS54" s="112">
        <v>0</v>
      </c>
      <c r="BT54" s="112">
        <v>511</v>
      </c>
      <c r="BU54" s="112">
        <v>0</v>
      </c>
      <c r="BV54" s="112">
        <v>0</v>
      </c>
      <c r="BW54" s="112">
        <f t="shared" si="16"/>
        <v>511</v>
      </c>
      <c r="BX54" s="112">
        <v>0</v>
      </c>
      <c r="BY54" s="112">
        <v>0</v>
      </c>
      <c r="BZ54" s="112">
        <f t="shared" si="17"/>
        <v>0</v>
      </c>
      <c r="CA54" s="112">
        <v>0</v>
      </c>
      <c r="CB54" s="112">
        <v>0</v>
      </c>
      <c r="CC54" s="112">
        <v>0</v>
      </c>
      <c r="CD54" s="112">
        <f t="shared" si="27"/>
        <v>10935</v>
      </c>
      <c r="CE54" s="115">
        <v>12115</v>
      </c>
    </row>
    <row r="55" spans="1:83" s="116" customFormat="1" ht="12" customHeight="1">
      <c r="A55" s="111" t="s">
        <v>164</v>
      </c>
      <c r="B55" s="112">
        <v>599</v>
      </c>
      <c r="C55" s="112">
        <v>616</v>
      </c>
      <c r="D55" s="112">
        <v>76</v>
      </c>
      <c r="E55" s="112">
        <f t="shared" si="11"/>
        <v>1291</v>
      </c>
      <c r="F55" s="112">
        <v>1</v>
      </c>
      <c r="G55" s="112">
        <v>33</v>
      </c>
      <c r="H55" s="112">
        <v>2</v>
      </c>
      <c r="I55" s="112">
        <v>3</v>
      </c>
      <c r="J55" s="113">
        <f t="shared" si="23"/>
        <v>39</v>
      </c>
      <c r="K55" s="112">
        <v>449</v>
      </c>
      <c r="L55" s="112">
        <v>1</v>
      </c>
      <c r="M55" s="112">
        <v>45</v>
      </c>
      <c r="N55" s="112">
        <f t="shared" si="22"/>
        <v>495</v>
      </c>
      <c r="O55" s="112">
        <v>95</v>
      </c>
      <c r="P55" s="112">
        <v>1</v>
      </c>
      <c r="Q55" s="112">
        <v>1</v>
      </c>
      <c r="R55" s="112">
        <v>0</v>
      </c>
      <c r="S55" s="112">
        <v>0</v>
      </c>
      <c r="T55" s="112">
        <v>138</v>
      </c>
      <c r="U55" s="112">
        <v>23</v>
      </c>
      <c r="V55" s="112">
        <v>0</v>
      </c>
      <c r="W55" s="112">
        <v>1</v>
      </c>
      <c r="X55" s="112">
        <v>0</v>
      </c>
      <c r="Y55" s="112">
        <v>1</v>
      </c>
      <c r="Z55" s="112">
        <v>3</v>
      </c>
      <c r="AA55" s="112">
        <v>0</v>
      </c>
      <c r="AB55" s="112">
        <v>0</v>
      </c>
      <c r="AC55" s="112">
        <v>0</v>
      </c>
      <c r="AD55" s="112">
        <v>3</v>
      </c>
      <c r="AE55" s="112">
        <v>2</v>
      </c>
      <c r="AF55" s="112">
        <v>1</v>
      </c>
      <c r="AG55" s="112">
        <v>4</v>
      </c>
      <c r="AH55" s="112">
        <v>0</v>
      </c>
      <c r="AI55" s="112">
        <v>2</v>
      </c>
      <c r="AJ55" s="112">
        <v>7</v>
      </c>
      <c r="AK55" s="112">
        <v>41</v>
      </c>
      <c r="AL55" s="112">
        <v>10</v>
      </c>
      <c r="AM55" s="112">
        <v>2</v>
      </c>
      <c r="AN55" s="112">
        <v>7</v>
      </c>
      <c r="AO55" s="112">
        <v>9</v>
      </c>
      <c r="AP55" s="114">
        <f t="shared" si="24"/>
        <v>846</v>
      </c>
      <c r="AQ55" s="112">
        <v>25</v>
      </c>
      <c r="AR55" s="112">
        <v>136</v>
      </c>
      <c r="AS55" s="113">
        <f t="shared" si="25"/>
        <v>161</v>
      </c>
      <c r="AT55" s="112">
        <v>1224</v>
      </c>
      <c r="AU55" s="114">
        <f t="shared" si="26"/>
        <v>2270</v>
      </c>
      <c r="AV55" s="112">
        <v>1019</v>
      </c>
      <c r="AW55" s="112">
        <v>1569</v>
      </c>
      <c r="AX55" s="112">
        <f t="shared" si="12"/>
        <v>2588</v>
      </c>
      <c r="AY55" s="112">
        <v>1533</v>
      </c>
      <c r="AZ55" s="112">
        <v>25</v>
      </c>
      <c r="BA55" s="112">
        <v>127</v>
      </c>
      <c r="BB55" s="112">
        <v>95</v>
      </c>
      <c r="BC55" s="112">
        <f t="shared" si="13"/>
        <v>1780</v>
      </c>
      <c r="BD55" s="112">
        <v>60</v>
      </c>
      <c r="BE55" s="112">
        <v>166</v>
      </c>
      <c r="BF55" s="112">
        <f t="shared" si="14"/>
        <v>226</v>
      </c>
      <c r="BG55" s="112">
        <v>60</v>
      </c>
      <c r="BH55" s="112">
        <v>64</v>
      </c>
      <c r="BI55" s="112">
        <v>159</v>
      </c>
      <c r="BJ55" s="112">
        <v>160</v>
      </c>
      <c r="BK55" s="112">
        <f t="shared" si="15"/>
        <v>443</v>
      </c>
      <c r="BL55" s="112">
        <v>1015</v>
      </c>
      <c r="BM55" s="112">
        <v>98</v>
      </c>
      <c r="BN55" s="112">
        <v>574</v>
      </c>
      <c r="BO55" s="112">
        <v>456</v>
      </c>
      <c r="BP55" s="112">
        <v>122</v>
      </c>
      <c r="BQ55" s="112">
        <v>540</v>
      </c>
      <c r="BR55" s="112">
        <v>639</v>
      </c>
      <c r="BS55" s="112">
        <v>133</v>
      </c>
      <c r="BT55" s="112">
        <v>1496</v>
      </c>
      <c r="BU55" s="112">
        <v>192</v>
      </c>
      <c r="BV55" s="112">
        <v>58</v>
      </c>
      <c r="BW55" s="112">
        <f t="shared" si="16"/>
        <v>1746</v>
      </c>
      <c r="BX55" s="112">
        <v>31</v>
      </c>
      <c r="BY55" s="112">
        <v>268</v>
      </c>
      <c r="BZ55" s="112">
        <f t="shared" si="17"/>
        <v>299</v>
      </c>
      <c r="CA55" s="112">
        <v>99</v>
      </c>
      <c r="CB55" s="112">
        <v>208</v>
      </c>
      <c r="CC55" s="112">
        <v>0</v>
      </c>
      <c r="CD55" s="112">
        <f t="shared" si="27"/>
        <v>10966</v>
      </c>
      <c r="CE55" s="115">
        <v>14527</v>
      </c>
    </row>
    <row r="56" spans="1:83" s="116" customFormat="1" ht="12" customHeight="1">
      <c r="A56" s="111" t="s">
        <v>308</v>
      </c>
      <c r="B56" s="112">
        <v>0</v>
      </c>
      <c r="C56" s="112">
        <v>0</v>
      </c>
      <c r="D56" s="112">
        <v>0</v>
      </c>
      <c r="E56" s="112">
        <f t="shared" si="11"/>
        <v>0</v>
      </c>
      <c r="F56" s="112">
        <v>0</v>
      </c>
      <c r="G56" s="112">
        <v>0</v>
      </c>
      <c r="H56" s="112">
        <v>0</v>
      </c>
      <c r="I56" s="112">
        <v>0</v>
      </c>
      <c r="J56" s="113">
        <f t="shared" si="23"/>
        <v>0</v>
      </c>
      <c r="K56" s="112">
        <v>0</v>
      </c>
      <c r="L56" s="112">
        <v>0</v>
      </c>
      <c r="M56" s="112">
        <v>0</v>
      </c>
      <c r="N56" s="112">
        <f t="shared" si="22"/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1617</v>
      </c>
      <c r="X56" s="112">
        <v>0</v>
      </c>
      <c r="Y56" s="112">
        <v>13398</v>
      </c>
      <c r="Z56" s="112">
        <v>0</v>
      </c>
      <c r="AA56" s="112">
        <v>0</v>
      </c>
      <c r="AB56" s="112">
        <v>0</v>
      </c>
      <c r="AC56" s="112">
        <v>0</v>
      </c>
      <c r="AD56" s="112">
        <v>0</v>
      </c>
      <c r="AE56" s="112">
        <v>0</v>
      </c>
      <c r="AF56" s="112">
        <v>0</v>
      </c>
      <c r="AG56" s="112">
        <v>0</v>
      </c>
      <c r="AH56" s="112">
        <v>0</v>
      </c>
      <c r="AI56" s="112">
        <v>0</v>
      </c>
      <c r="AJ56" s="112">
        <v>0</v>
      </c>
      <c r="AK56" s="112">
        <v>0</v>
      </c>
      <c r="AL56" s="112">
        <v>0</v>
      </c>
      <c r="AM56" s="112">
        <v>0</v>
      </c>
      <c r="AN56" s="112">
        <v>0</v>
      </c>
      <c r="AO56" s="112">
        <v>0</v>
      </c>
      <c r="AP56" s="114">
        <f t="shared" si="24"/>
        <v>15015</v>
      </c>
      <c r="AQ56" s="112">
        <v>0</v>
      </c>
      <c r="AR56" s="112">
        <v>0</v>
      </c>
      <c r="AS56" s="113">
        <f t="shared" si="25"/>
        <v>0</v>
      </c>
      <c r="AT56" s="112">
        <v>0</v>
      </c>
      <c r="AU56" s="114">
        <f t="shared" si="26"/>
        <v>15015</v>
      </c>
      <c r="AV56" s="112">
        <v>0</v>
      </c>
      <c r="AW56" s="112">
        <v>0</v>
      </c>
      <c r="AX56" s="112">
        <f t="shared" si="12"/>
        <v>0</v>
      </c>
      <c r="AY56" s="112">
        <v>0</v>
      </c>
      <c r="AZ56" s="112">
        <v>0</v>
      </c>
      <c r="BA56" s="112">
        <v>0</v>
      </c>
      <c r="BB56" s="112">
        <v>0</v>
      </c>
      <c r="BC56" s="112">
        <f t="shared" si="13"/>
        <v>0</v>
      </c>
      <c r="BD56" s="112">
        <v>0</v>
      </c>
      <c r="BE56" s="112">
        <v>0</v>
      </c>
      <c r="BF56" s="112">
        <f t="shared" si="14"/>
        <v>0</v>
      </c>
      <c r="BG56" s="112">
        <v>0</v>
      </c>
      <c r="BH56" s="112">
        <v>0</v>
      </c>
      <c r="BI56" s="112">
        <v>0</v>
      </c>
      <c r="BJ56" s="112">
        <v>0</v>
      </c>
      <c r="BK56" s="112">
        <f t="shared" si="15"/>
        <v>0</v>
      </c>
      <c r="BL56" s="112">
        <v>0</v>
      </c>
      <c r="BM56" s="112">
        <v>0</v>
      </c>
      <c r="BN56" s="112">
        <v>0</v>
      </c>
      <c r="BO56" s="112">
        <v>0</v>
      </c>
      <c r="BP56" s="112">
        <v>0</v>
      </c>
      <c r="BQ56" s="112">
        <v>0</v>
      </c>
      <c r="BR56" s="112">
        <v>0</v>
      </c>
      <c r="BS56" s="112">
        <v>0</v>
      </c>
      <c r="BT56" s="112">
        <v>0</v>
      </c>
      <c r="BU56" s="112">
        <v>0</v>
      </c>
      <c r="BV56" s="112">
        <v>0</v>
      </c>
      <c r="BW56" s="112">
        <f t="shared" si="16"/>
        <v>0</v>
      </c>
      <c r="BX56" s="112">
        <v>0</v>
      </c>
      <c r="BY56" s="112">
        <v>0</v>
      </c>
      <c r="BZ56" s="112">
        <f t="shared" si="17"/>
        <v>0</v>
      </c>
      <c r="CA56" s="112">
        <v>0</v>
      </c>
      <c r="CB56" s="112">
        <v>0</v>
      </c>
      <c r="CC56" s="112">
        <v>0</v>
      </c>
      <c r="CD56" s="112">
        <f t="shared" si="27"/>
        <v>0</v>
      </c>
      <c r="CE56" s="115">
        <v>15015</v>
      </c>
    </row>
    <row r="57" spans="1:83" s="116" customFormat="1" ht="12" customHeight="1">
      <c r="A57" s="111" t="s">
        <v>309</v>
      </c>
      <c r="B57" s="112">
        <v>59</v>
      </c>
      <c r="C57" s="112">
        <v>35</v>
      </c>
      <c r="D57" s="112">
        <v>9</v>
      </c>
      <c r="E57" s="112">
        <f t="shared" si="11"/>
        <v>103</v>
      </c>
      <c r="F57" s="112">
        <v>453</v>
      </c>
      <c r="G57" s="112">
        <v>46</v>
      </c>
      <c r="H57" s="112">
        <v>0</v>
      </c>
      <c r="I57" s="112">
        <v>195</v>
      </c>
      <c r="J57" s="113">
        <f t="shared" si="23"/>
        <v>694</v>
      </c>
      <c r="K57" s="112">
        <v>344</v>
      </c>
      <c r="L57" s="112">
        <v>0</v>
      </c>
      <c r="M57" s="112">
        <v>203</v>
      </c>
      <c r="N57" s="112">
        <f t="shared" si="22"/>
        <v>547</v>
      </c>
      <c r="O57" s="112">
        <v>86</v>
      </c>
      <c r="P57" s="112">
        <v>0</v>
      </c>
      <c r="Q57" s="112">
        <v>38</v>
      </c>
      <c r="R57" s="112">
        <v>0</v>
      </c>
      <c r="S57" s="112">
        <v>0</v>
      </c>
      <c r="T57" s="112">
        <v>23</v>
      </c>
      <c r="U57" s="112">
        <v>615</v>
      </c>
      <c r="V57" s="112">
        <v>0</v>
      </c>
      <c r="W57" s="112">
        <v>214</v>
      </c>
      <c r="X57" s="112">
        <v>0</v>
      </c>
      <c r="Y57" s="112">
        <v>585</v>
      </c>
      <c r="Z57" s="112">
        <v>104</v>
      </c>
      <c r="AA57" s="112">
        <v>9</v>
      </c>
      <c r="AB57" s="112">
        <v>8</v>
      </c>
      <c r="AC57" s="112">
        <v>31</v>
      </c>
      <c r="AD57" s="112">
        <v>412</v>
      </c>
      <c r="AE57" s="112">
        <v>239</v>
      </c>
      <c r="AF57" s="112">
        <v>1259</v>
      </c>
      <c r="AG57" s="112">
        <v>18</v>
      </c>
      <c r="AH57" s="112">
        <v>0</v>
      </c>
      <c r="AI57" s="112">
        <v>5</v>
      </c>
      <c r="AJ57" s="112">
        <v>74</v>
      </c>
      <c r="AK57" s="112">
        <v>6</v>
      </c>
      <c r="AL57" s="112">
        <v>3</v>
      </c>
      <c r="AM57" s="112">
        <v>9</v>
      </c>
      <c r="AN57" s="112">
        <v>3</v>
      </c>
      <c r="AO57" s="112">
        <v>4</v>
      </c>
      <c r="AP57" s="114">
        <f t="shared" si="24"/>
        <v>4292</v>
      </c>
      <c r="AQ57" s="112">
        <v>1250</v>
      </c>
      <c r="AR57" s="112">
        <v>65</v>
      </c>
      <c r="AS57" s="113">
        <f t="shared" si="25"/>
        <v>1315</v>
      </c>
      <c r="AT57" s="112">
        <v>904</v>
      </c>
      <c r="AU57" s="114">
        <f t="shared" si="26"/>
        <v>7205</v>
      </c>
      <c r="AV57" s="112">
        <v>5</v>
      </c>
      <c r="AW57" s="112">
        <v>410</v>
      </c>
      <c r="AX57" s="112">
        <f t="shared" si="12"/>
        <v>415</v>
      </c>
      <c r="AY57" s="112">
        <v>4</v>
      </c>
      <c r="AZ57" s="112">
        <v>959</v>
      </c>
      <c r="BA57" s="112">
        <v>0</v>
      </c>
      <c r="BB57" s="112">
        <v>305</v>
      </c>
      <c r="BC57" s="112">
        <f t="shared" si="13"/>
        <v>1268</v>
      </c>
      <c r="BD57" s="112">
        <v>0</v>
      </c>
      <c r="BE57" s="112">
        <v>0</v>
      </c>
      <c r="BF57" s="112">
        <f t="shared" si="14"/>
        <v>0</v>
      </c>
      <c r="BG57" s="112">
        <v>0</v>
      </c>
      <c r="BH57" s="112">
        <v>0</v>
      </c>
      <c r="BI57" s="112">
        <v>0</v>
      </c>
      <c r="BJ57" s="112">
        <v>0</v>
      </c>
      <c r="BK57" s="112">
        <f t="shared" si="15"/>
        <v>0</v>
      </c>
      <c r="BL57" s="112">
        <v>0</v>
      </c>
      <c r="BM57" s="112">
        <v>0</v>
      </c>
      <c r="BN57" s="112">
        <v>0</v>
      </c>
      <c r="BO57" s="112">
        <v>3</v>
      </c>
      <c r="BP57" s="112">
        <v>0</v>
      </c>
      <c r="BQ57" s="112">
        <v>7</v>
      </c>
      <c r="BR57" s="112">
        <v>14</v>
      </c>
      <c r="BS57" s="112">
        <v>0</v>
      </c>
      <c r="BT57" s="112">
        <v>0</v>
      </c>
      <c r="BU57" s="112">
        <v>0</v>
      </c>
      <c r="BV57" s="112">
        <v>0</v>
      </c>
      <c r="BW57" s="112">
        <f t="shared" si="16"/>
        <v>0</v>
      </c>
      <c r="BX57" s="112">
        <v>0</v>
      </c>
      <c r="BY57" s="112">
        <v>0</v>
      </c>
      <c r="BZ57" s="112">
        <f t="shared" si="17"/>
        <v>0</v>
      </c>
      <c r="CA57" s="112">
        <v>0</v>
      </c>
      <c r="CB57" s="112">
        <v>0</v>
      </c>
      <c r="CC57" s="112">
        <v>0</v>
      </c>
      <c r="CD57" s="112">
        <f t="shared" si="27"/>
        <v>1707</v>
      </c>
      <c r="CE57" s="115">
        <v>9015</v>
      </c>
    </row>
    <row r="58" spans="1:83" s="116" customFormat="1" ht="12" customHeight="1">
      <c r="A58" s="111" t="s">
        <v>310</v>
      </c>
      <c r="B58" s="112">
        <v>6385</v>
      </c>
      <c r="C58" s="112">
        <v>2116</v>
      </c>
      <c r="D58" s="112">
        <v>430</v>
      </c>
      <c r="E58" s="112">
        <f t="shared" si="11"/>
        <v>8931</v>
      </c>
      <c r="F58" s="112">
        <v>544</v>
      </c>
      <c r="G58" s="112">
        <v>101</v>
      </c>
      <c r="H58" s="112">
        <v>2164</v>
      </c>
      <c r="I58" s="112">
        <v>582</v>
      </c>
      <c r="J58" s="113">
        <f t="shared" si="23"/>
        <v>3391</v>
      </c>
      <c r="K58" s="112">
        <v>1207</v>
      </c>
      <c r="L58" s="112">
        <v>1159</v>
      </c>
      <c r="M58" s="112">
        <v>1675</v>
      </c>
      <c r="N58" s="112">
        <f t="shared" si="22"/>
        <v>4041</v>
      </c>
      <c r="O58" s="112">
        <v>340</v>
      </c>
      <c r="P58" s="112">
        <v>17</v>
      </c>
      <c r="Q58" s="112">
        <v>129</v>
      </c>
      <c r="R58" s="112">
        <v>79</v>
      </c>
      <c r="S58" s="112">
        <v>92</v>
      </c>
      <c r="T58" s="112">
        <v>43</v>
      </c>
      <c r="U58" s="112">
        <v>274</v>
      </c>
      <c r="V58" s="112">
        <v>25</v>
      </c>
      <c r="W58" s="112">
        <v>13</v>
      </c>
      <c r="X58" s="112">
        <v>465</v>
      </c>
      <c r="Y58" s="112">
        <v>638</v>
      </c>
      <c r="Z58" s="112">
        <v>210</v>
      </c>
      <c r="AA58" s="112">
        <v>162</v>
      </c>
      <c r="AB58" s="112">
        <v>114</v>
      </c>
      <c r="AC58" s="112">
        <v>461</v>
      </c>
      <c r="AD58" s="112">
        <v>799</v>
      </c>
      <c r="AE58" s="112">
        <v>541</v>
      </c>
      <c r="AF58" s="112">
        <v>113</v>
      </c>
      <c r="AG58" s="112">
        <v>241</v>
      </c>
      <c r="AH58" s="112">
        <v>139</v>
      </c>
      <c r="AI58" s="112">
        <v>181</v>
      </c>
      <c r="AJ58" s="112">
        <v>212</v>
      </c>
      <c r="AK58" s="112">
        <v>821</v>
      </c>
      <c r="AL58" s="112">
        <v>174</v>
      </c>
      <c r="AM58" s="112">
        <v>102</v>
      </c>
      <c r="AN58" s="112">
        <v>166</v>
      </c>
      <c r="AO58" s="112">
        <v>135</v>
      </c>
      <c r="AP58" s="114">
        <f t="shared" si="24"/>
        <v>10727</v>
      </c>
      <c r="AQ58" s="112">
        <v>2600</v>
      </c>
      <c r="AR58" s="112">
        <v>571</v>
      </c>
      <c r="AS58" s="113">
        <f t="shared" si="25"/>
        <v>3171</v>
      </c>
      <c r="AT58" s="112">
        <v>5098</v>
      </c>
      <c r="AU58" s="114">
        <f t="shared" si="26"/>
        <v>22387</v>
      </c>
      <c r="AV58" s="112">
        <v>143</v>
      </c>
      <c r="AW58" s="112">
        <v>5558</v>
      </c>
      <c r="AX58" s="112">
        <f t="shared" si="12"/>
        <v>5701</v>
      </c>
      <c r="AY58" s="112">
        <v>47168</v>
      </c>
      <c r="AZ58" s="112">
        <v>329</v>
      </c>
      <c r="BA58" s="112">
        <v>53</v>
      </c>
      <c r="BB58" s="112">
        <v>845</v>
      </c>
      <c r="BC58" s="112">
        <f t="shared" si="13"/>
        <v>48395</v>
      </c>
      <c r="BD58" s="112">
        <v>14</v>
      </c>
      <c r="BE58" s="112">
        <v>5</v>
      </c>
      <c r="BF58" s="112">
        <f t="shared" si="14"/>
        <v>19</v>
      </c>
      <c r="BG58" s="112">
        <v>2</v>
      </c>
      <c r="BH58" s="112">
        <v>8</v>
      </c>
      <c r="BI58" s="112">
        <v>2</v>
      </c>
      <c r="BJ58" s="112">
        <v>0</v>
      </c>
      <c r="BK58" s="112">
        <f t="shared" si="15"/>
        <v>12</v>
      </c>
      <c r="BL58" s="112">
        <v>0</v>
      </c>
      <c r="BM58" s="112">
        <v>3</v>
      </c>
      <c r="BN58" s="112">
        <v>0</v>
      </c>
      <c r="BO58" s="112">
        <v>15</v>
      </c>
      <c r="BP58" s="112">
        <v>1</v>
      </c>
      <c r="BQ58" s="112">
        <v>59</v>
      </c>
      <c r="BR58" s="112">
        <v>1</v>
      </c>
      <c r="BS58" s="112">
        <v>230</v>
      </c>
      <c r="BT58" s="112">
        <v>351</v>
      </c>
      <c r="BU58" s="112">
        <v>104</v>
      </c>
      <c r="BV58" s="112">
        <v>24</v>
      </c>
      <c r="BW58" s="112">
        <f t="shared" si="16"/>
        <v>479</v>
      </c>
      <c r="BX58" s="112">
        <v>57</v>
      </c>
      <c r="BY58" s="112">
        <v>29</v>
      </c>
      <c r="BZ58" s="112">
        <f t="shared" si="17"/>
        <v>86</v>
      </c>
      <c r="CA58" s="112">
        <v>36</v>
      </c>
      <c r="CB58" s="112">
        <v>221</v>
      </c>
      <c r="CC58" s="112">
        <v>0</v>
      </c>
      <c r="CD58" s="112">
        <f t="shared" si="27"/>
        <v>55258</v>
      </c>
      <c r="CE58" s="115">
        <v>86576</v>
      </c>
    </row>
    <row r="59" spans="1:83" s="116" customFormat="1" ht="12" customHeight="1">
      <c r="A59" s="111" t="s">
        <v>311</v>
      </c>
      <c r="B59" s="112">
        <v>1032</v>
      </c>
      <c r="C59" s="112">
        <v>833</v>
      </c>
      <c r="D59" s="112">
        <v>55</v>
      </c>
      <c r="E59" s="112">
        <f t="shared" si="11"/>
        <v>1920</v>
      </c>
      <c r="F59" s="112">
        <v>17</v>
      </c>
      <c r="G59" s="112">
        <v>674</v>
      </c>
      <c r="H59" s="112">
        <v>482</v>
      </c>
      <c r="I59" s="112">
        <v>103</v>
      </c>
      <c r="J59" s="113">
        <f t="shared" si="23"/>
        <v>1276</v>
      </c>
      <c r="K59" s="112">
        <v>61</v>
      </c>
      <c r="L59" s="112">
        <v>1</v>
      </c>
      <c r="M59" s="112">
        <v>459</v>
      </c>
      <c r="N59" s="112">
        <f t="shared" si="22"/>
        <v>521</v>
      </c>
      <c r="O59" s="112">
        <v>57</v>
      </c>
      <c r="P59" s="112">
        <v>4</v>
      </c>
      <c r="Q59" s="112">
        <v>90</v>
      </c>
      <c r="R59" s="112">
        <v>0</v>
      </c>
      <c r="S59" s="112">
        <v>123</v>
      </c>
      <c r="T59" s="112">
        <v>0</v>
      </c>
      <c r="U59" s="112">
        <v>413</v>
      </c>
      <c r="V59" s="112">
        <v>0</v>
      </c>
      <c r="W59" s="112">
        <v>113876</v>
      </c>
      <c r="X59" s="112">
        <v>0</v>
      </c>
      <c r="Y59" s="112">
        <v>1478</v>
      </c>
      <c r="Z59" s="112">
        <v>875</v>
      </c>
      <c r="AA59" s="112">
        <v>291</v>
      </c>
      <c r="AB59" s="112">
        <v>9</v>
      </c>
      <c r="AC59" s="112">
        <v>1550</v>
      </c>
      <c r="AD59" s="112">
        <v>2954</v>
      </c>
      <c r="AE59" s="112">
        <v>2430</v>
      </c>
      <c r="AF59" s="112">
        <v>157</v>
      </c>
      <c r="AG59" s="112">
        <v>139</v>
      </c>
      <c r="AH59" s="112">
        <v>1</v>
      </c>
      <c r="AI59" s="112">
        <v>708</v>
      </c>
      <c r="AJ59" s="112">
        <v>250</v>
      </c>
      <c r="AK59" s="112">
        <v>184</v>
      </c>
      <c r="AL59" s="112">
        <v>336</v>
      </c>
      <c r="AM59" s="112">
        <v>15</v>
      </c>
      <c r="AN59" s="112">
        <v>72</v>
      </c>
      <c r="AO59" s="112">
        <v>151</v>
      </c>
      <c r="AP59" s="114">
        <f t="shared" si="24"/>
        <v>126684</v>
      </c>
      <c r="AQ59" s="112">
        <v>174</v>
      </c>
      <c r="AR59" s="112">
        <v>160</v>
      </c>
      <c r="AS59" s="113">
        <f t="shared" si="25"/>
        <v>334</v>
      </c>
      <c r="AT59" s="112">
        <v>2850</v>
      </c>
      <c r="AU59" s="114">
        <f t="shared" si="26"/>
        <v>131144</v>
      </c>
      <c r="AV59" s="112">
        <v>5</v>
      </c>
      <c r="AW59" s="112">
        <v>4222</v>
      </c>
      <c r="AX59" s="112">
        <f t="shared" si="12"/>
        <v>4227</v>
      </c>
      <c r="AY59" s="112">
        <v>3727</v>
      </c>
      <c r="AZ59" s="112">
        <v>61</v>
      </c>
      <c r="BA59" s="112">
        <v>0</v>
      </c>
      <c r="BB59" s="112">
        <v>93</v>
      </c>
      <c r="BC59" s="112">
        <f t="shared" si="13"/>
        <v>3881</v>
      </c>
      <c r="BD59" s="112">
        <v>16</v>
      </c>
      <c r="BE59" s="112">
        <v>1553</v>
      </c>
      <c r="BF59" s="112">
        <f t="shared" si="14"/>
        <v>1569</v>
      </c>
      <c r="BG59" s="112">
        <v>0</v>
      </c>
      <c r="BH59" s="112">
        <v>4</v>
      </c>
      <c r="BI59" s="112">
        <v>0</v>
      </c>
      <c r="BJ59" s="112">
        <v>0</v>
      </c>
      <c r="BK59" s="112">
        <f t="shared" si="15"/>
        <v>4</v>
      </c>
      <c r="BL59" s="112">
        <v>0</v>
      </c>
      <c r="BM59" s="112">
        <v>3</v>
      </c>
      <c r="BN59" s="112">
        <v>0</v>
      </c>
      <c r="BO59" s="112">
        <v>176</v>
      </c>
      <c r="BP59" s="112">
        <v>18</v>
      </c>
      <c r="BQ59" s="112">
        <v>166</v>
      </c>
      <c r="BR59" s="112">
        <v>3</v>
      </c>
      <c r="BS59" s="112">
        <v>0</v>
      </c>
      <c r="BT59" s="112">
        <v>546</v>
      </c>
      <c r="BU59" s="112">
        <v>116</v>
      </c>
      <c r="BV59" s="112">
        <v>18</v>
      </c>
      <c r="BW59" s="112">
        <f t="shared" si="16"/>
        <v>680</v>
      </c>
      <c r="BX59" s="112">
        <v>0</v>
      </c>
      <c r="BY59" s="112">
        <v>27</v>
      </c>
      <c r="BZ59" s="112">
        <f t="shared" si="17"/>
        <v>27</v>
      </c>
      <c r="CA59" s="112">
        <v>3</v>
      </c>
      <c r="CB59" s="112">
        <v>153</v>
      </c>
      <c r="CC59" s="112">
        <v>0</v>
      </c>
      <c r="CD59" s="112">
        <f t="shared" si="27"/>
        <v>10910</v>
      </c>
      <c r="CE59" s="115">
        <v>143974</v>
      </c>
    </row>
    <row r="60" spans="1:83" s="116" customFormat="1" ht="12" customHeight="1">
      <c r="A60" s="111" t="s">
        <v>312</v>
      </c>
      <c r="B60" s="112">
        <v>122</v>
      </c>
      <c r="C60" s="112">
        <v>89</v>
      </c>
      <c r="D60" s="112">
        <v>6</v>
      </c>
      <c r="E60" s="112">
        <f t="shared" si="11"/>
        <v>217</v>
      </c>
      <c r="F60" s="112">
        <v>5</v>
      </c>
      <c r="G60" s="112">
        <v>429</v>
      </c>
      <c r="H60" s="112">
        <v>0</v>
      </c>
      <c r="I60" s="112">
        <v>0</v>
      </c>
      <c r="J60" s="113">
        <f t="shared" si="23"/>
        <v>434</v>
      </c>
      <c r="K60" s="112">
        <v>0</v>
      </c>
      <c r="L60" s="112">
        <v>137</v>
      </c>
      <c r="M60" s="112">
        <v>56</v>
      </c>
      <c r="N60" s="112">
        <f t="shared" si="22"/>
        <v>193</v>
      </c>
      <c r="O60" s="112">
        <v>30</v>
      </c>
      <c r="P60" s="112">
        <v>0</v>
      </c>
      <c r="Q60" s="112">
        <v>0</v>
      </c>
      <c r="R60" s="112">
        <v>0</v>
      </c>
      <c r="S60" s="112">
        <v>0</v>
      </c>
      <c r="T60" s="112">
        <v>0</v>
      </c>
      <c r="U60" s="112">
        <v>1</v>
      </c>
      <c r="V60" s="112">
        <v>0</v>
      </c>
      <c r="W60" s="112">
        <v>20496</v>
      </c>
      <c r="X60" s="112">
        <v>255</v>
      </c>
      <c r="Y60" s="112">
        <v>302</v>
      </c>
      <c r="Z60" s="112">
        <v>331</v>
      </c>
      <c r="AA60" s="112">
        <v>1174</v>
      </c>
      <c r="AB60" s="112">
        <v>772</v>
      </c>
      <c r="AC60" s="112">
        <v>0</v>
      </c>
      <c r="AD60" s="112">
        <v>0</v>
      </c>
      <c r="AE60" s="112">
        <v>0</v>
      </c>
      <c r="AF60" s="112">
        <v>0</v>
      </c>
      <c r="AG60" s="112">
        <v>37</v>
      </c>
      <c r="AH60" s="112">
        <v>0</v>
      </c>
      <c r="AI60" s="112">
        <v>3</v>
      </c>
      <c r="AJ60" s="112">
        <v>1</v>
      </c>
      <c r="AK60" s="112">
        <v>14</v>
      </c>
      <c r="AL60" s="112">
        <v>1</v>
      </c>
      <c r="AM60" s="112">
        <v>0</v>
      </c>
      <c r="AN60" s="112">
        <v>3</v>
      </c>
      <c r="AO60" s="112">
        <v>0</v>
      </c>
      <c r="AP60" s="114">
        <f t="shared" si="24"/>
        <v>23613</v>
      </c>
      <c r="AQ60" s="112">
        <v>4</v>
      </c>
      <c r="AR60" s="112">
        <v>4</v>
      </c>
      <c r="AS60" s="113">
        <f t="shared" si="25"/>
        <v>8</v>
      </c>
      <c r="AT60" s="112">
        <v>406</v>
      </c>
      <c r="AU60" s="114">
        <f t="shared" si="26"/>
        <v>24461</v>
      </c>
      <c r="AV60" s="112">
        <v>139</v>
      </c>
      <c r="AW60" s="112">
        <v>146</v>
      </c>
      <c r="AX60" s="112">
        <f t="shared" si="12"/>
        <v>285</v>
      </c>
      <c r="AY60" s="112">
        <v>625</v>
      </c>
      <c r="AZ60" s="112">
        <v>0</v>
      </c>
      <c r="BA60" s="112">
        <v>0</v>
      </c>
      <c r="BB60" s="112">
        <v>46</v>
      </c>
      <c r="BC60" s="112">
        <f t="shared" si="13"/>
        <v>671</v>
      </c>
      <c r="BD60" s="112">
        <v>0</v>
      </c>
      <c r="BE60" s="112">
        <v>2</v>
      </c>
      <c r="BF60" s="112">
        <f t="shared" si="14"/>
        <v>2</v>
      </c>
      <c r="BG60" s="112">
        <v>0</v>
      </c>
      <c r="BH60" s="112">
        <v>1</v>
      </c>
      <c r="BI60" s="112">
        <v>0</v>
      </c>
      <c r="BJ60" s="112">
        <v>0</v>
      </c>
      <c r="BK60" s="112">
        <f t="shared" si="15"/>
        <v>1</v>
      </c>
      <c r="BL60" s="112">
        <v>0</v>
      </c>
      <c r="BM60" s="112">
        <v>0</v>
      </c>
      <c r="BN60" s="112">
        <v>0</v>
      </c>
      <c r="BO60" s="112">
        <v>74</v>
      </c>
      <c r="BP60" s="112">
        <v>17</v>
      </c>
      <c r="BQ60" s="112">
        <v>0</v>
      </c>
      <c r="BR60" s="112">
        <v>0</v>
      </c>
      <c r="BS60" s="112">
        <v>75</v>
      </c>
      <c r="BT60" s="112">
        <v>876</v>
      </c>
      <c r="BU60" s="112">
        <v>145</v>
      </c>
      <c r="BV60" s="112">
        <v>58</v>
      </c>
      <c r="BW60" s="112">
        <f t="shared" si="16"/>
        <v>1079</v>
      </c>
      <c r="BX60" s="112">
        <v>0</v>
      </c>
      <c r="BY60" s="112">
        <v>42</v>
      </c>
      <c r="BZ60" s="112">
        <f t="shared" si="17"/>
        <v>42</v>
      </c>
      <c r="CA60" s="112">
        <v>0</v>
      </c>
      <c r="CB60" s="112">
        <v>99</v>
      </c>
      <c r="CC60" s="112">
        <v>0</v>
      </c>
      <c r="CD60" s="112">
        <f t="shared" si="27"/>
        <v>2345</v>
      </c>
      <c r="CE60" s="115">
        <v>27023</v>
      </c>
    </row>
    <row r="61" spans="1:83" s="116" customFormat="1" ht="12" customHeight="1">
      <c r="A61" s="111" t="s">
        <v>168</v>
      </c>
      <c r="B61" s="112">
        <v>5043</v>
      </c>
      <c r="C61" s="112">
        <v>1487</v>
      </c>
      <c r="D61" s="112">
        <v>98</v>
      </c>
      <c r="E61" s="112">
        <f t="shared" si="11"/>
        <v>6628</v>
      </c>
      <c r="F61" s="112">
        <v>104</v>
      </c>
      <c r="G61" s="112">
        <v>1120</v>
      </c>
      <c r="H61" s="112">
        <v>1</v>
      </c>
      <c r="I61" s="112">
        <v>66</v>
      </c>
      <c r="J61" s="113">
        <f t="shared" si="23"/>
        <v>1291</v>
      </c>
      <c r="K61" s="112">
        <v>1</v>
      </c>
      <c r="L61" s="112">
        <v>157</v>
      </c>
      <c r="M61" s="112">
        <v>532</v>
      </c>
      <c r="N61" s="112">
        <f t="shared" ref="N61:N92" si="28">SUM(K61:M61)</f>
        <v>690</v>
      </c>
      <c r="O61" s="112">
        <v>102</v>
      </c>
      <c r="P61" s="112">
        <v>0</v>
      </c>
      <c r="Q61" s="112">
        <v>223</v>
      </c>
      <c r="R61" s="112">
        <v>0</v>
      </c>
      <c r="S61" s="112">
        <v>226</v>
      </c>
      <c r="T61" s="112">
        <v>0</v>
      </c>
      <c r="U61" s="112">
        <v>2231</v>
      </c>
      <c r="V61" s="112">
        <v>12</v>
      </c>
      <c r="W61" s="112">
        <v>0</v>
      </c>
      <c r="X61" s="112">
        <v>9</v>
      </c>
      <c r="Y61" s="112">
        <v>23597</v>
      </c>
      <c r="Z61" s="112">
        <v>3936</v>
      </c>
      <c r="AA61" s="112">
        <v>1094</v>
      </c>
      <c r="AB61" s="112">
        <v>198</v>
      </c>
      <c r="AC61" s="112">
        <v>538</v>
      </c>
      <c r="AD61" s="112">
        <v>1674</v>
      </c>
      <c r="AE61" s="112">
        <v>826</v>
      </c>
      <c r="AF61" s="112">
        <v>814</v>
      </c>
      <c r="AG61" s="112">
        <v>409</v>
      </c>
      <c r="AH61" s="112">
        <v>0</v>
      </c>
      <c r="AI61" s="112">
        <v>214</v>
      </c>
      <c r="AJ61" s="112">
        <v>27</v>
      </c>
      <c r="AK61" s="112">
        <v>10</v>
      </c>
      <c r="AL61" s="112">
        <v>15</v>
      </c>
      <c r="AM61" s="112">
        <v>188</v>
      </c>
      <c r="AN61" s="112">
        <v>217</v>
      </c>
      <c r="AO61" s="112">
        <v>207</v>
      </c>
      <c r="AP61" s="114">
        <f t="shared" si="24"/>
        <v>37457</v>
      </c>
      <c r="AQ61" s="112">
        <v>165</v>
      </c>
      <c r="AR61" s="112">
        <v>993</v>
      </c>
      <c r="AS61" s="113">
        <f t="shared" si="25"/>
        <v>1158</v>
      </c>
      <c r="AT61" s="112">
        <v>1</v>
      </c>
      <c r="AU61" s="114">
        <f t="shared" si="26"/>
        <v>39907</v>
      </c>
      <c r="AV61" s="112">
        <v>0</v>
      </c>
      <c r="AW61" s="112">
        <v>417</v>
      </c>
      <c r="AX61" s="112">
        <f t="shared" si="12"/>
        <v>417</v>
      </c>
      <c r="AY61" s="112">
        <v>1</v>
      </c>
      <c r="AZ61" s="112">
        <v>0</v>
      </c>
      <c r="BA61" s="112">
        <v>0</v>
      </c>
      <c r="BB61" s="112">
        <v>0</v>
      </c>
      <c r="BC61" s="112">
        <f t="shared" si="13"/>
        <v>1</v>
      </c>
      <c r="BD61" s="112">
        <v>0</v>
      </c>
      <c r="BE61" s="112">
        <v>0</v>
      </c>
      <c r="BF61" s="112">
        <f t="shared" si="14"/>
        <v>0</v>
      </c>
      <c r="BG61" s="112">
        <v>0</v>
      </c>
      <c r="BH61" s="112">
        <v>0</v>
      </c>
      <c r="BI61" s="112">
        <v>0</v>
      </c>
      <c r="BJ61" s="112">
        <v>0</v>
      </c>
      <c r="BK61" s="112">
        <f t="shared" si="15"/>
        <v>0</v>
      </c>
      <c r="BL61" s="112">
        <v>0</v>
      </c>
      <c r="BM61" s="112">
        <v>0</v>
      </c>
      <c r="BN61" s="112">
        <v>0</v>
      </c>
      <c r="BO61" s="112">
        <v>13</v>
      </c>
      <c r="BP61" s="112">
        <v>3</v>
      </c>
      <c r="BQ61" s="112">
        <v>0</v>
      </c>
      <c r="BR61" s="112">
        <v>0</v>
      </c>
      <c r="BS61" s="112">
        <v>0</v>
      </c>
      <c r="BT61" s="112">
        <v>8</v>
      </c>
      <c r="BU61" s="112">
        <v>28</v>
      </c>
      <c r="BV61" s="112">
        <v>230</v>
      </c>
      <c r="BW61" s="112">
        <f t="shared" si="16"/>
        <v>266</v>
      </c>
      <c r="BX61" s="112">
        <v>0</v>
      </c>
      <c r="BY61" s="112">
        <v>811</v>
      </c>
      <c r="BZ61" s="112">
        <f t="shared" si="17"/>
        <v>811</v>
      </c>
      <c r="CA61" s="112">
        <v>0</v>
      </c>
      <c r="CB61" s="112">
        <v>322</v>
      </c>
      <c r="CC61" s="112">
        <v>0</v>
      </c>
      <c r="CD61" s="112">
        <f t="shared" si="27"/>
        <v>1833</v>
      </c>
      <c r="CE61" s="115">
        <v>48368</v>
      </c>
    </row>
    <row r="62" spans="1:83" s="116" customFormat="1" ht="12" customHeight="1">
      <c r="A62" s="111" t="s">
        <v>313</v>
      </c>
      <c r="B62" s="112">
        <v>27280</v>
      </c>
      <c r="C62" s="112">
        <v>2293</v>
      </c>
      <c r="D62" s="112">
        <v>343</v>
      </c>
      <c r="E62" s="112">
        <f t="shared" si="11"/>
        <v>29916</v>
      </c>
      <c r="F62" s="112">
        <v>0</v>
      </c>
      <c r="G62" s="112">
        <v>0</v>
      </c>
      <c r="H62" s="112">
        <v>0</v>
      </c>
      <c r="I62" s="112">
        <v>0</v>
      </c>
      <c r="J62" s="113">
        <f t="shared" si="23"/>
        <v>0</v>
      </c>
      <c r="K62" s="112">
        <v>0</v>
      </c>
      <c r="L62" s="112">
        <v>185</v>
      </c>
      <c r="M62" s="112">
        <v>0</v>
      </c>
      <c r="N62" s="112">
        <f t="shared" si="28"/>
        <v>185</v>
      </c>
      <c r="O62" s="112">
        <v>0</v>
      </c>
      <c r="P62" s="112">
        <v>0</v>
      </c>
      <c r="Q62" s="112">
        <v>0</v>
      </c>
      <c r="R62" s="112">
        <v>0</v>
      </c>
      <c r="S62" s="112">
        <v>0</v>
      </c>
      <c r="T62" s="112">
        <v>0</v>
      </c>
      <c r="U62" s="112">
        <v>0</v>
      </c>
      <c r="V62" s="112">
        <v>0</v>
      </c>
      <c r="W62" s="112">
        <v>0</v>
      </c>
      <c r="X62" s="112">
        <v>0</v>
      </c>
      <c r="Y62" s="112">
        <v>1451</v>
      </c>
      <c r="Z62" s="112">
        <v>18</v>
      </c>
      <c r="AA62" s="112">
        <v>0</v>
      </c>
      <c r="AB62" s="112">
        <v>0</v>
      </c>
      <c r="AC62" s="112">
        <v>0</v>
      </c>
      <c r="AD62" s="112">
        <v>0</v>
      </c>
      <c r="AE62" s="112">
        <v>0</v>
      </c>
      <c r="AF62" s="112">
        <v>0</v>
      </c>
      <c r="AG62" s="112">
        <v>0</v>
      </c>
      <c r="AH62" s="112">
        <v>0</v>
      </c>
      <c r="AI62" s="112">
        <v>0</v>
      </c>
      <c r="AJ62" s="112">
        <v>0</v>
      </c>
      <c r="AK62" s="112">
        <v>0</v>
      </c>
      <c r="AL62" s="112">
        <v>0</v>
      </c>
      <c r="AM62" s="112">
        <v>0</v>
      </c>
      <c r="AN62" s="112">
        <v>0</v>
      </c>
      <c r="AO62" s="112">
        <v>0</v>
      </c>
      <c r="AP62" s="114">
        <f t="shared" si="24"/>
        <v>1654</v>
      </c>
      <c r="AQ62" s="112">
        <v>0</v>
      </c>
      <c r="AR62" s="112">
        <v>0</v>
      </c>
      <c r="AS62" s="113">
        <f t="shared" si="25"/>
        <v>0</v>
      </c>
      <c r="AT62" s="112">
        <v>0</v>
      </c>
      <c r="AU62" s="114">
        <f t="shared" si="26"/>
        <v>1654</v>
      </c>
      <c r="AV62" s="112">
        <v>0</v>
      </c>
      <c r="AW62" s="112">
        <v>0</v>
      </c>
      <c r="AX62" s="112">
        <f t="shared" si="12"/>
        <v>0</v>
      </c>
      <c r="AY62" s="112">
        <v>0</v>
      </c>
      <c r="AZ62" s="112">
        <v>0</v>
      </c>
      <c r="BA62" s="112">
        <v>0</v>
      </c>
      <c r="BB62" s="112">
        <v>0</v>
      </c>
      <c r="BC62" s="112">
        <f t="shared" si="13"/>
        <v>0</v>
      </c>
      <c r="BD62" s="112">
        <v>0</v>
      </c>
      <c r="BE62" s="112">
        <v>0</v>
      </c>
      <c r="BF62" s="112">
        <f t="shared" si="14"/>
        <v>0</v>
      </c>
      <c r="BG62" s="112">
        <v>0</v>
      </c>
      <c r="BH62" s="112">
        <v>0</v>
      </c>
      <c r="BI62" s="112">
        <v>0</v>
      </c>
      <c r="BJ62" s="112">
        <v>0</v>
      </c>
      <c r="BK62" s="112">
        <f t="shared" si="15"/>
        <v>0</v>
      </c>
      <c r="BL62" s="112">
        <v>0</v>
      </c>
      <c r="BM62" s="112">
        <v>0</v>
      </c>
      <c r="BN62" s="112">
        <v>0</v>
      </c>
      <c r="BO62" s="112">
        <v>0</v>
      </c>
      <c r="BP62" s="112">
        <v>0</v>
      </c>
      <c r="BQ62" s="112">
        <v>0</v>
      </c>
      <c r="BR62" s="112">
        <v>0</v>
      </c>
      <c r="BS62" s="112">
        <v>0</v>
      </c>
      <c r="BT62" s="112">
        <v>3</v>
      </c>
      <c r="BU62" s="112">
        <v>0</v>
      </c>
      <c r="BV62" s="112">
        <v>0</v>
      </c>
      <c r="BW62" s="112">
        <f t="shared" si="16"/>
        <v>3</v>
      </c>
      <c r="BX62" s="112">
        <v>0</v>
      </c>
      <c r="BY62" s="112">
        <v>0</v>
      </c>
      <c r="BZ62" s="112">
        <f t="shared" si="17"/>
        <v>0</v>
      </c>
      <c r="CA62" s="112">
        <v>0</v>
      </c>
      <c r="CB62" s="112">
        <v>0</v>
      </c>
      <c r="CC62" s="112">
        <v>0</v>
      </c>
      <c r="CD62" s="112">
        <f t="shared" si="27"/>
        <v>3</v>
      </c>
      <c r="CE62" s="115">
        <v>31573</v>
      </c>
    </row>
    <row r="63" spans="1:83" s="116" customFormat="1" ht="12" customHeight="1">
      <c r="A63" s="111" t="s">
        <v>169</v>
      </c>
      <c r="B63" s="112">
        <v>0</v>
      </c>
      <c r="C63" s="112">
        <v>1</v>
      </c>
      <c r="D63" s="112">
        <v>0</v>
      </c>
      <c r="E63" s="112">
        <f t="shared" si="11"/>
        <v>1</v>
      </c>
      <c r="F63" s="112">
        <v>0</v>
      </c>
      <c r="G63" s="112">
        <v>1170</v>
      </c>
      <c r="H63" s="112">
        <v>268</v>
      </c>
      <c r="I63" s="112">
        <v>71</v>
      </c>
      <c r="J63" s="113">
        <f t="shared" si="23"/>
        <v>1509</v>
      </c>
      <c r="K63" s="112">
        <v>328</v>
      </c>
      <c r="L63" s="112">
        <v>0</v>
      </c>
      <c r="M63" s="112">
        <v>243</v>
      </c>
      <c r="N63" s="112">
        <f t="shared" si="28"/>
        <v>571</v>
      </c>
      <c r="O63" s="112">
        <v>22</v>
      </c>
      <c r="P63" s="112">
        <v>0</v>
      </c>
      <c r="Q63" s="112">
        <v>1174</v>
      </c>
      <c r="R63" s="112">
        <v>145</v>
      </c>
      <c r="S63" s="112">
        <v>596</v>
      </c>
      <c r="T63" s="112">
        <v>0</v>
      </c>
      <c r="U63" s="112">
        <v>1168</v>
      </c>
      <c r="V63" s="112">
        <v>0</v>
      </c>
      <c r="W63" s="112">
        <v>0</v>
      </c>
      <c r="X63" s="112">
        <v>417</v>
      </c>
      <c r="Y63" s="112">
        <v>18548</v>
      </c>
      <c r="Z63" s="112">
        <v>10404</v>
      </c>
      <c r="AA63" s="112">
        <v>2964</v>
      </c>
      <c r="AB63" s="112">
        <v>1765</v>
      </c>
      <c r="AC63" s="112">
        <v>2026</v>
      </c>
      <c r="AD63" s="112">
        <v>0</v>
      </c>
      <c r="AE63" s="112">
        <v>443</v>
      </c>
      <c r="AF63" s="112">
        <v>223</v>
      </c>
      <c r="AG63" s="112">
        <v>376</v>
      </c>
      <c r="AH63" s="112">
        <v>0</v>
      </c>
      <c r="AI63" s="112">
        <v>92</v>
      </c>
      <c r="AJ63" s="112">
        <v>7</v>
      </c>
      <c r="AK63" s="112">
        <v>26</v>
      </c>
      <c r="AL63" s="112">
        <v>0</v>
      </c>
      <c r="AM63" s="112">
        <v>2</v>
      </c>
      <c r="AN63" s="112">
        <v>208</v>
      </c>
      <c r="AO63" s="112">
        <v>0</v>
      </c>
      <c r="AP63" s="114">
        <f t="shared" si="24"/>
        <v>41177</v>
      </c>
      <c r="AQ63" s="112">
        <v>7</v>
      </c>
      <c r="AR63" s="112">
        <v>144</v>
      </c>
      <c r="AS63" s="113">
        <f t="shared" si="25"/>
        <v>151</v>
      </c>
      <c r="AT63" s="112">
        <v>0</v>
      </c>
      <c r="AU63" s="114">
        <f t="shared" si="26"/>
        <v>42837</v>
      </c>
      <c r="AV63" s="112">
        <v>0</v>
      </c>
      <c r="AW63" s="112">
        <v>51</v>
      </c>
      <c r="AX63" s="112">
        <f t="shared" si="12"/>
        <v>51</v>
      </c>
      <c r="AY63" s="112">
        <v>0</v>
      </c>
      <c r="AZ63" s="112">
        <v>0</v>
      </c>
      <c r="BA63" s="112">
        <v>0</v>
      </c>
      <c r="BB63" s="112">
        <v>0</v>
      </c>
      <c r="BC63" s="112">
        <f t="shared" si="13"/>
        <v>0</v>
      </c>
      <c r="BD63" s="112">
        <v>0</v>
      </c>
      <c r="BE63" s="112">
        <v>0</v>
      </c>
      <c r="BF63" s="112">
        <f t="shared" si="14"/>
        <v>0</v>
      </c>
      <c r="BG63" s="112">
        <v>0</v>
      </c>
      <c r="BH63" s="112">
        <v>0</v>
      </c>
      <c r="BI63" s="112">
        <v>0</v>
      </c>
      <c r="BJ63" s="112">
        <v>0</v>
      </c>
      <c r="BK63" s="112">
        <f t="shared" si="15"/>
        <v>0</v>
      </c>
      <c r="BL63" s="112">
        <v>0</v>
      </c>
      <c r="BM63" s="112">
        <v>0</v>
      </c>
      <c r="BN63" s="112">
        <v>0</v>
      </c>
      <c r="BO63" s="112">
        <v>47</v>
      </c>
      <c r="BP63" s="112">
        <v>0</v>
      </c>
      <c r="BQ63" s="112">
        <v>0</v>
      </c>
      <c r="BR63" s="112">
        <v>0</v>
      </c>
      <c r="BS63" s="112">
        <v>0</v>
      </c>
      <c r="BT63" s="112">
        <v>9</v>
      </c>
      <c r="BU63" s="112">
        <v>33</v>
      </c>
      <c r="BV63" s="112">
        <v>85</v>
      </c>
      <c r="BW63" s="112">
        <f t="shared" si="16"/>
        <v>127</v>
      </c>
      <c r="BX63" s="112">
        <v>0</v>
      </c>
      <c r="BY63" s="112">
        <v>66</v>
      </c>
      <c r="BZ63" s="112">
        <f t="shared" si="17"/>
        <v>66</v>
      </c>
      <c r="CA63" s="112">
        <v>0</v>
      </c>
      <c r="CB63" s="112">
        <v>0</v>
      </c>
      <c r="CC63" s="112">
        <v>0</v>
      </c>
      <c r="CD63" s="112">
        <f t="shared" si="27"/>
        <v>291</v>
      </c>
      <c r="CE63" s="115">
        <v>43129</v>
      </c>
    </row>
    <row r="64" spans="1:83" s="116" customFormat="1" ht="12" customHeight="1">
      <c r="A64" s="111" t="s">
        <v>314</v>
      </c>
      <c r="B64" s="112">
        <v>112</v>
      </c>
      <c r="C64" s="112">
        <v>6</v>
      </c>
      <c r="D64" s="112">
        <v>0</v>
      </c>
      <c r="E64" s="112">
        <f t="shared" si="11"/>
        <v>118</v>
      </c>
      <c r="F64" s="112">
        <v>0</v>
      </c>
      <c r="G64" s="112">
        <v>899</v>
      </c>
      <c r="H64" s="112">
        <v>0</v>
      </c>
      <c r="I64" s="112">
        <v>0</v>
      </c>
      <c r="J64" s="113">
        <f t="shared" si="23"/>
        <v>899</v>
      </c>
      <c r="K64" s="112">
        <v>2</v>
      </c>
      <c r="L64" s="112">
        <v>4</v>
      </c>
      <c r="M64" s="112">
        <v>7</v>
      </c>
      <c r="N64" s="112">
        <f t="shared" si="28"/>
        <v>13</v>
      </c>
      <c r="O64" s="112">
        <v>0</v>
      </c>
      <c r="P64" s="112">
        <v>29</v>
      </c>
      <c r="Q64" s="112">
        <v>4247</v>
      </c>
      <c r="R64" s="112">
        <v>0</v>
      </c>
      <c r="S64" s="112">
        <v>1234</v>
      </c>
      <c r="T64" s="112">
        <v>537</v>
      </c>
      <c r="U64" s="112">
        <v>1460</v>
      </c>
      <c r="V64" s="112">
        <v>48</v>
      </c>
      <c r="W64" s="112">
        <v>0</v>
      </c>
      <c r="X64" s="112">
        <v>0</v>
      </c>
      <c r="Y64" s="112">
        <v>2332</v>
      </c>
      <c r="Z64" s="112">
        <v>2191</v>
      </c>
      <c r="AA64" s="112">
        <v>975</v>
      </c>
      <c r="AB64" s="112">
        <v>67</v>
      </c>
      <c r="AC64" s="112">
        <v>16884</v>
      </c>
      <c r="AD64" s="112">
        <v>1719</v>
      </c>
      <c r="AE64" s="112">
        <v>1</v>
      </c>
      <c r="AF64" s="112">
        <v>199</v>
      </c>
      <c r="AG64" s="112">
        <v>1044</v>
      </c>
      <c r="AH64" s="112">
        <v>204</v>
      </c>
      <c r="AI64" s="112">
        <v>3663</v>
      </c>
      <c r="AJ64" s="112">
        <v>200</v>
      </c>
      <c r="AK64" s="112">
        <v>88</v>
      </c>
      <c r="AL64" s="112">
        <v>1882</v>
      </c>
      <c r="AM64" s="112">
        <v>390</v>
      </c>
      <c r="AN64" s="112">
        <v>1729</v>
      </c>
      <c r="AO64" s="112">
        <v>0</v>
      </c>
      <c r="AP64" s="114">
        <f t="shared" si="24"/>
        <v>41136</v>
      </c>
      <c r="AQ64" s="112">
        <v>0</v>
      </c>
      <c r="AR64" s="112">
        <v>0</v>
      </c>
      <c r="AS64" s="113">
        <f t="shared" si="25"/>
        <v>0</v>
      </c>
      <c r="AT64" s="112">
        <v>1</v>
      </c>
      <c r="AU64" s="114">
        <f t="shared" si="26"/>
        <v>42036</v>
      </c>
      <c r="AV64" s="112">
        <v>0</v>
      </c>
      <c r="AW64" s="112">
        <v>0</v>
      </c>
      <c r="AX64" s="112">
        <f t="shared" si="12"/>
        <v>0</v>
      </c>
      <c r="AY64" s="112">
        <v>0</v>
      </c>
      <c r="AZ64" s="112">
        <v>0</v>
      </c>
      <c r="BA64" s="112">
        <v>0</v>
      </c>
      <c r="BB64" s="112">
        <v>0</v>
      </c>
      <c r="BC64" s="112">
        <f t="shared" si="13"/>
        <v>0</v>
      </c>
      <c r="BD64" s="112">
        <v>0</v>
      </c>
      <c r="BE64" s="112">
        <v>0</v>
      </c>
      <c r="BF64" s="112">
        <f t="shared" si="14"/>
        <v>0</v>
      </c>
      <c r="BG64" s="112">
        <v>0</v>
      </c>
      <c r="BH64" s="112">
        <v>0</v>
      </c>
      <c r="BI64" s="112">
        <v>0</v>
      </c>
      <c r="BJ64" s="112">
        <v>0</v>
      </c>
      <c r="BK64" s="112">
        <f t="shared" si="15"/>
        <v>0</v>
      </c>
      <c r="BL64" s="112">
        <v>0</v>
      </c>
      <c r="BM64" s="112">
        <v>0</v>
      </c>
      <c r="BN64" s="112">
        <v>0</v>
      </c>
      <c r="BO64" s="112">
        <v>13</v>
      </c>
      <c r="BP64" s="112">
        <v>0</v>
      </c>
      <c r="BQ64" s="112">
        <v>0</v>
      </c>
      <c r="BR64" s="112">
        <v>0</v>
      </c>
      <c r="BS64" s="112">
        <v>0</v>
      </c>
      <c r="BT64" s="112">
        <v>0</v>
      </c>
      <c r="BU64" s="112">
        <v>0</v>
      </c>
      <c r="BV64" s="112">
        <v>0</v>
      </c>
      <c r="BW64" s="112">
        <f t="shared" si="16"/>
        <v>0</v>
      </c>
      <c r="BX64" s="112">
        <v>0</v>
      </c>
      <c r="BY64" s="112">
        <v>0</v>
      </c>
      <c r="BZ64" s="112">
        <f t="shared" si="17"/>
        <v>0</v>
      </c>
      <c r="CA64" s="112">
        <v>0</v>
      </c>
      <c r="CB64" s="112">
        <v>0</v>
      </c>
      <c r="CC64" s="112">
        <v>0</v>
      </c>
      <c r="CD64" s="112">
        <f t="shared" si="27"/>
        <v>13</v>
      </c>
      <c r="CE64" s="115">
        <v>42167</v>
      </c>
    </row>
    <row r="65" spans="1:83" s="116" customFormat="1" ht="12" customHeight="1">
      <c r="A65" s="111" t="s">
        <v>315</v>
      </c>
      <c r="B65" s="112">
        <v>14447</v>
      </c>
      <c r="C65" s="112">
        <v>1089</v>
      </c>
      <c r="D65" s="112">
        <v>45</v>
      </c>
      <c r="E65" s="112">
        <f t="shared" si="11"/>
        <v>15581</v>
      </c>
      <c r="F65" s="112">
        <v>0</v>
      </c>
      <c r="G65" s="112">
        <v>0</v>
      </c>
      <c r="H65" s="112">
        <v>0</v>
      </c>
      <c r="I65" s="112">
        <v>0</v>
      </c>
      <c r="J65" s="113">
        <f t="shared" si="23"/>
        <v>0</v>
      </c>
      <c r="K65" s="112">
        <v>0</v>
      </c>
      <c r="L65" s="112">
        <v>31</v>
      </c>
      <c r="M65" s="112">
        <v>1</v>
      </c>
      <c r="N65" s="112">
        <f t="shared" si="28"/>
        <v>32</v>
      </c>
      <c r="O65" s="112">
        <v>0</v>
      </c>
      <c r="P65" s="112">
        <v>0</v>
      </c>
      <c r="Q65" s="112">
        <v>0</v>
      </c>
      <c r="R65" s="112">
        <v>0</v>
      </c>
      <c r="S65" s="112">
        <v>0</v>
      </c>
      <c r="T65" s="112">
        <v>0</v>
      </c>
      <c r="U65" s="112">
        <v>0</v>
      </c>
      <c r="V65" s="112">
        <v>0</v>
      </c>
      <c r="W65" s="112">
        <v>0</v>
      </c>
      <c r="X65" s="112">
        <v>0</v>
      </c>
      <c r="Y65" s="112">
        <v>0</v>
      </c>
      <c r="Z65" s="112">
        <v>3396</v>
      </c>
      <c r="AA65" s="112">
        <v>457</v>
      </c>
      <c r="AB65" s="112">
        <v>0</v>
      </c>
      <c r="AC65" s="112">
        <v>0</v>
      </c>
      <c r="AD65" s="112">
        <v>0</v>
      </c>
      <c r="AE65" s="112">
        <v>0</v>
      </c>
      <c r="AF65" s="112">
        <v>0</v>
      </c>
      <c r="AG65" s="112">
        <v>37</v>
      </c>
      <c r="AH65" s="112">
        <v>0</v>
      </c>
      <c r="AI65" s="112">
        <v>0</v>
      </c>
      <c r="AJ65" s="112">
        <v>0</v>
      </c>
      <c r="AK65" s="112">
        <v>0</v>
      </c>
      <c r="AL65" s="112">
        <v>0</v>
      </c>
      <c r="AM65" s="112">
        <v>0</v>
      </c>
      <c r="AN65" s="112">
        <v>0</v>
      </c>
      <c r="AO65" s="112">
        <v>0</v>
      </c>
      <c r="AP65" s="114">
        <f t="shared" si="24"/>
        <v>3922</v>
      </c>
      <c r="AQ65" s="112">
        <v>0</v>
      </c>
      <c r="AR65" s="112">
        <v>0</v>
      </c>
      <c r="AS65" s="113">
        <f t="shared" si="25"/>
        <v>0</v>
      </c>
      <c r="AT65" s="112">
        <v>0</v>
      </c>
      <c r="AU65" s="114">
        <f t="shared" si="26"/>
        <v>3922</v>
      </c>
      <c r="AV65" s="112">
        <v>0</v>
      </c>
      <c r="AW65" s="112">
        <v>0</v>
      </c>
      <c r="AX65" s="112">
        <f t="shared" si="12"/>
        <v>0</v>
      </c>
      <c r="AY65" s="112">
        <v>0</v>
      </c>
      <c r="AZ65" s="112">
        <v>0</v>
      </c>
      <c r="BA65" s="112">
        <v>0</v>
      </c>
      <c r="BB65" s="112">
        <v>0</v>
      </c>
      <c r="BC65" s="112">
        <f t="shared" si="13"/>
        <v>0</v>
      </c>
      <c r="BD65" s="112">
        <v>6</v>
      </c>
      <c r="BE65" s="112">
        <v>0</v>
      </c>
      <c r="BF65" s="112">
        <f t="shared" si="14"/>
        <v>6</v>
      </c>
      <c r="BG65" s="112">
        <v>0</v>
      </c>
      <c r="BH65" s="112">
        <v>0</v>
      </c>
      <c r="BI65" s="112">
        <v>0</v>
      </c>
      <c r="BJ65" s="112">
        <v>0</v>
      </c>
      <c r="BK65" s="112">
        <f t="shared" si="15"/>
        <v>0</v>
      </c>
      <c r="BL65" s="112">
        <v>0</v>
      </c>
      <c r="BM65" s="112">
        <v>0</v>
      </c>
      <c r="BN65" s="112">
        <v>0</v>
      </c>
      <c r="BO65" s="112">
        <v>20</v>
      </c>
      <c r="BP65" s="112">
        <v>10</v>
      </c>
      <c r="BQ65" s="112">
        <v>0</v>
      </c>
      <c r="BR65" s="112">
        <v>794</v>
      </c>
      <c r="BS65" s="112">
        <v>0</v>
      </c>
      <c r="BT65" s="112">
        <v>0</v>
      </c>
      <c r="BU65" s="112">
        <v>0</v>
      </c>
      <c r="BV65" s="112">
        <v>0</v>
      </c>
      <c r="BW65" s="112">
        <f t="shared" si="16"/>
        <v>0</v>
      </c>
      <c r="BX65" s="112">
        <v>0</v>
      </c>
      <c r="BY65" s="112">
        <v>0</v>
      </c>
      <c r="BZ65" s="112">
        <f t="shared" si="17"/>
        <v>0</v>
      </c>
      <c r="CA65" s="112">
        <v>4</v>
      </c>
      <c r="CB65" s="112">
        <v>0</v>
      </c>
      <c r="CC65" s="112">
        <v>0</v>
      </c>
      <c r="CD65" s="112">
        <f t="shared" si="27"/>
        <v>834</v>
      </c>
      <c r="CE65" s="115">
        <v>20337</v>
      </c>
    </row>
    <row r="66" spans="1:83" s="116" customFormat="1" ht="12" customHeight="1">
      <c r="A66" s="111" t="s">
        <v>316</v>
      </c>
      <c r="B66" s="112">
        <v>0</v>
      </c>
      <c r="C66" s="112">
        <v>27</v>
      </c>
      <c r="D66" s="112">
        <v>0</v>
      </c>
      <c r="E66" s="112">
        <f t="shared" si="11"/>
        <v>27</v>
      </c>
      <c r="F66" s="112">
        <v>2952</v>
      </c>
      <c r="G66" s="112">
        <v>253</v>
      </c>
      <c r="H66" s="112">
        <v>309</v>
      </c>
      <c r="I66" s="112">
        <v>128</v>
      </c>
      <c r="J66" s="113">
        <f t="shared" si="23"/>
        <v>3642</v>
      </c>
      <c r="K66" s="112">
        <v>907</v>
      </c>
      <c r="L66" s="112">
        <v>17</v>
      </c>
      <c r="M66" s="112">
        <v>2470</v>
      </c>
      <c r="N66" s="112">
        <f t="shared" si="28"/>
        <v>3394</v>
      </c>
      <c r="O66" s="112">
        <v>136</v>
      </c>
      <c r="P66" s="112">
        <v>9</v>
      </c>
      <c r="Q66" s="112">
        <v>186</v>
      </c>
      <c r="R66" s="112">
        <v>0</v>
      </c>
      <c r="S66" s="112">
        <v>120</v>
      </c>
      <c r="T66" s="112">
        <v>345</v>
      </c>
      <c r="U66" s="112">
        <v>529</v>
      </c>
      <c r="V66" s="112">
        <v>337</v>
      </c>
      <c r="W66" s="112">
        <v>318</v>
      </c>
      <c r="X66" s="112">
        <v>113</v>
      </c>
      <c r="Y66" s="112">
        <v>815</v>
      </c>
      <c r="Z66" s="112">
        <v>3330</v>
      </c>
      <c r="AA66" s="112">
        <v>1015</v>
      </c>
      <c r="AB66" s="112">
        <v>940</v>
      </c>
      <c r="AC66" s="112">
        <v>1282</v>
      </c>
      <c r="AD66" s="112">
        <v>501</v>
      </c>
      <c r="AE66" s="112">
        <v>447</v>
      </c>
      <c r="AF66" s="112">
        <v>43</v>
      </c>
      <c r="AG66" s="112">
        <v>198</v>
      </c>
      <c r="AH66" s="112">
        <v>5</v>
      </c>
      <c r="AI66" s="112">
        <v>131</v>
      </c>
      <c r="AJ66" s="112">
        <v>236</v>
      </c>
      <c r="AK66" s="112">
        <v>89</v>
      </c>
      <c r="AL66" s="112">
        <v>20</v>
      </c>
      <c r="AM66" s="112">
        <v>24</v>
      </c>
      <c r="AN66" s="112">
        <v>357</v>
      </c>
      <c r="AO66" s="112">
        <v>232</v>
      </c>
      <c r="AP66" s="114">
        <f t="shared" si="24"/>
        <v>15152</v>
      </c>
      <c r="AQ66" s="112">
        <v>16</v>
      </c>
      <c r="AR66" s="112">
        <v>225</v>
      </c>
      <c r="AS66" s="113">
        <f t="shared" si="25"/>
        <v>241</v>
      </c>
      <c r="AT66" s="112">
        <v>789</v>
      </c>
      <c r="AU66" s="114">
        <f t="shared" si="26"/>
        <v>19824</v>
      </c>
      <c r="AV66" s="112">
        <v>48</v>
      </c>
      <c r="AW66" s="112">
        <v>1775</v>
      </c>
      <c r="AX66" s="112">
        <f t="shared" si="12"/>
        <v>1823</v>
      </c>
      <c r="AY66" s="112">
        <v>11</v>
      </c>
      <c r="AZ66" s="112">
        <v>0</v>
      </c>
      <c r="BA66" s="112">
        <v>0</v>
      </c>
      <c r="BB66" s="112">
        <v>40</v>
      </c>
      <c r="BC66" s="112">
        <f t="shared" si="13"/>
        <v>51</v>
      </c>
      <c r="BD66" s="112">
        <v>0</v>
      </c>
      <c r="BE66" s="112">
        <v>0</v>
      </c>
      <c r="BF66" s="112">
        <f t="shared" si="14"/>
        <v>0</v>
      </c>
      <c r="BG66" s="112">
        <v>0</v>
      </c>
      <c r="BH66" s="112">
        <v>0</v>
      </c>
      <c r="BI66" s="112">
        <v>1</v>
      </c>
      <c r="BJ66" s="112">
        <v>1</v>
      </c>
      <c r="BK66" s="112">
        <f t="shared" si="15"/>
        <v>2</v>
      </c>
      <c r="BL66" s="112">
        <v>37</v>
      </c>
      <c r="BM66" s="112">
        <v>20</v>
      </c>
      <c r="BN66" s="112">
        <v>0</v>
      </c>
      <c r="BO66" s="112">
        <v>18</v>
      </c>
      <c r="BP66" s="112">
        <v>15</v>
      </c>
      <c r="BQ66" s="112">
        <v>0</v>
      </c>
      <c r="BR66" s="112">
        <v>91</v>
      </c>
      <c r="BS66" s="112">
        <v>1</v>
      </c>
      <c r="BT66" s="112">
        <v>72</v>
      </c>
      <c r="BU66" s="112">
        <v>335</v>
      </c>
      <c r="BV66" s="112">
        <v>905</v>
      </c>
      <c r="BW66" s="112">
        <f t="shared" si="16"/>
        <v>1312</v>
      </c>
      <c r="BX66" s="112">
        <v>0</v>
      </c>
      <c r="BY66" s="112">
        <v>0</v>
      </c>
      <c r="BZ66" s="112">
        <f t="shared" si="17"/>
        <v>0</v>
      </c>
      <c r="CA66" s="112">
        <v>11</v>
      </c>
      <c r="CB66" s="112">
        <v>7</v>
      </c>
      <c r="CC66" s="112">
        <v>0</v>
      </c>
      <c r="CD66" s="112">
        <f t="shared" si="27"/>
        <v>3388</v>
      </c>
      <c r="CE66" s="115">
        <v>23239</v>
      </c>
    </row>
    <row r="67" spans="1:83" s="116" customFormat="1" ht="12" customHeight="1">
      <c r="A67" s="111" t="s">
        <v>317</v>
      </c>
      <c r="B67" s="112">
        <v>14</v>
      </c>
      <c r="C67" s="112">
        <v>34</v>
      </c>
      <c r="D67" s="112">
        <v>2</v>
      </c>
      <c r="E67" s="112">
        <f t="shared" si="11"/>
        <v>50</v>
      </c>
      <c r="F67" s="112">
        <v>0</v>
      </c>
      <c r="G67" s="112">
        <v>0</v>
      </c>
      <c r="H67" s="112">
        <v>0</v>
      </c>
      <c r="I67" s="112">
        <v>0</v>
      </c>
      <c r="J67" s="113">
        <f t="shared" si="23"/>
        <v>0</v>
      </c>
      <c r="K67" s="112">
        <v>2</v>
      </c>
      <c r="L67" s="112">
        <v>0</v>
      </c>
      <c r="M67" s="112">
        <v>47</v>
      </c>
      <c r="N67" s="112">
        <f t="shared" si="28"/>
        <v>49</v>
      </c>
      <c r="O67" s="112">
        <v>0</v>
      </c>
      <c r="P67" s="112">
        <v>0</v>
      </c>
      <c r="Q67" s="112">
        <v>76</v>
      </c>
      <c r="R67" s="112">
        <v>51</v>
      </c>
      <c r="S67" s="112">
        <v>106</v>
      </c>
      <c r="T67" s="112">
        <v>286</v>
      </c>
      <c r="U67" s="112">
        <v>1327</v>
      </c>
      <c r="V67" s="112">
        <v>1095</v>
      </c>
      <c r="W67" s="112">
        <v>0</v>
      </c>
      <c r="X67" s="112">
        <v>0</v>
      </c>
      <c r="Y67" s="112">
        <v>0</v>
      </c>
      <c r="Z67" s="112">
        <v>149</v>
      </c>
      <c r="AA67" s="112">
        <v>16</v>
      </c>
      <c r="AB67" s="112">
        <v>1</v>
      </c>
      <c r="AC67" s="112">
        <v>1603</v>
      </c>
      <c r="AD67" s="112">
        <v>805</v>
      </c>
      <c r="AE67" s="112">
        <v>0</v>
      </c>
      <c r="AF67" s="112">
        <v>0</v>
      </c>
      <c r="AG67" s="112">
        <v>599</v>
      </c>
      <c r="AH67" s="112">
        <v>431</v>
      </c>
      <c r="AI67" s="112">
        <v>27</v>
      </c>
      <c r="AJ67" s="112">
        <v>75</v>
      </c>
      <c r="AK67" s="112">
        <v>822</v>
      </c>
      <c r="AL67" s="112">
        <v>307</v>
      </c>
      <c r="AM67" s="112">
        <v>167</v>
      </c>
      <c r="AN67" s="112">
        <v>267</v>
      </c>
      <c r="AO67" s="112">
        <v>569</v>
      </c>
      <c r="AP67" s="114">
        <f t="shared" si="24"/>
        <v>8828</v>
      </c>
      <c r="AQ67" s="112">
        <v>86</v>
      </c>
      <c r="AR67" s="112">
        <v>117</v>
      </c>
      <c r="AS67" s="113">
        <f t="shared" si="25"/>
        <v>203</v>
      </c>
      <c r="AT67" s="112">
        <v>7542</v>
      </c>
      <c r="AU67" s="114">
        <f t="shared" si="26"/>
        <v>16573</v>
      </c>
      <c r="AV67" s="112">
        <v>1371</v>
      </c>
      <c r="AW67" s="112">
        <v>0</v>
      </c>
      <c r="AX67" s="112">
        <f t="shared" si="12"/>
        <v>1371</v>
      </c>
      <c r="AY67" s="112">
        <v>285</v>
      </c>
      <c r="AZ67" s="112">
        <v>0</v>
      </c>
      <c r="BA67" s="112">
        <v>0</v>
      </c>
      <c r="BB67" s="112">
        <v>0</v>
      </c>
      <c r="BC67" s="112">
        <f t="shared" si="13"/>
        <v>285</v>
      </c>
      <c r="BD67" s="112">
        <v>8</v>
      </c>
      <c r="BE67" s="112">
        <v>0</v>
      </c>
      <c r="BF67" s="112">
        <f t="shared" si="14"/>
        <v>8</v>
      </c>
      <c r="BG67" s="112">
        <v>297</v>
      </c>
      <c r="BH67" s="112">
        <v>113</v>
      </c>
      <c r="BI67" s="112">
        <v>0</v>
      </c>
      <c r="BJ67" s="112">
        <v>0</v>
      </c>
      <c r="BK67" s="112">
        <f t="shared" si="15"/>
        <v>410</v>
      </c>
      <c r="BL67" s="112">
        <v>1</v>
      </c>
      <c r="BM67" s="112">
        <v>776</v>
      </c>
      <c r="BN67" s="112">
        <v>0</v>
      </c>
      <c r="BO67" s="112">
        <v>4</v>
      </c>
      <c r="BP67" s="112">
        <v>1</v>
      </c>
      <c r="BQ67" s="112">
        <v>20</v>
      </c>
      <c r="BR67" s="112">
        <v>311</v>
      </c>
      <c r="BS67" s="112">
        <v>0</v>
      </c>
      <c r="BT67" s="112">
        <v>187</v>
      </c>
      <c r="BU67" s="112">
        <v>73</v>
      </c>
      <c r="BV67" s="112">
        <v>4</v>
      </c>
      <c r="BW67" s="112">
        <f t="shared" si="16"/>
        <v>264</v>
      </c>
      <c r="BX67" s="112">
        <v>0</v>
      </c>
      <c r="BY67" s="112">
        <v>0</v>
      </c>
      <c r="BZ67" s="112">
        <f t="shared" si="17"/>
        <v>0</v>
      </c>
      <c r="CA67" s="112">
        <v>4</v>
      </c>
      <c r="CB67" s="112">
        <v>102</v>
      </c>
      <c r="CC67" s="112">
        <v>0</v>
      </c>
      <c r="CD67" s="112">
        <f t="shared" si="27"/>
        <v>3557</v>
      </c>
      <c r="CE67" s="115">
        <v>20180</v>
      </c>
    </row>
    <row r="68" spans="1:83" s="116" customFormat="1" ht="12" customHeight="1">
      <c r="A68" s="111" t="s">
        <v>318</v>
      </c>
      <c r="B68" s="112">
        <v>3</v>
      </c>
      <c r="C68" s="112">
        <v>29</v>
      </c>
      <c r="D68" s="112">
        <v>0</v>
      </c>
      <c r="E68" s="112">
        <f t="shared" si="11"/>
        <v>32</v>
      </c>
      <c r="F68" s="112">
        <v>0</v>
      </c>
      <c r="G68" s="112">
        <v>74</v>
      </c>
      <c r="H68" s="112">
        <v>78</v>
      </c>
      <c r="I68" s="112">
        <v>13</v>
      </c>
      <c r="J68" s="113">
        <f t="shared" si="23"/>
        <v>165</v>
      </c>
      <c r="K68" s="112">
        <v>57</v>
      </c>
      <c r="L68" s="112">
        <v>22</v>
      </c>
      <c r="M68" s="112">
        <v>158</v>
      </c>
      <c r="N68" s="112">
        <f t="shared" si="28"/>
        <v>237</v>
      </c>
      <c r="O68" s="112">
        <v>26</v>
      </c>
      <c r="P68" s="112">
        <v>0</v>
      </c>
      <c r="Q68" s="112">
        <v>56</v>
      </c>
      <c r="R68" s="112">
        <v>43</v>
      </c>
      <c r="S68" s="112">
        <v>1</v>
      </c>
      <c r="T68" s="112">
        <v>21</v>
      </c>
      <c r="U68" s="112">
        <v>44</v>
      </c>
      <c r="V68" s="112">
        <v>1</v>
      </c>
      <c r="W68" s="112">
        <v>38</v>
      </c>
      <c r="X68" s="112">
        <v>1</v>
      </c>
      <c r="Y68" s="112">
        <v>65</v>
      </c>
      <c r="Z68" s="112">
        <v>151</v>
      </c>
      <c r="AA68" s="112">
        <v>1560</v>
      </c>
      <c r="AB68" s="112">
        <v>20</v>
      </c>
      <c r="AC68" s="112">
        <v>38</v>
      </c>
      <c r="AD68" s="112">
        <v>72</v>
      </c>
      <c r="AE68" s="112">
        <v>23</v>
      </c>
      <c r="AF68" s="112">
        <v>49</v>
      </c>
      <c r="AG68" s="112">
        <v>571</v>
      </c>
      <c r="AH68" s="112">
        <v>68</v>
      </c>
      <c r="AI68" s="112">
        <v>14</v>
      </c>
      <c r="AJ68" s="112">
        <v>44</v>
      </c>
      <c r="AK68" s="112">
        <v>32</v>
      </c>
      <c r="AL68" s="112">
        <v>42</v>
      </c>
      <c r="AM68" s="112">
        <v>4</v>
      </c>
      <c r="AN68" s="112">
        <v>8</v>
      </c>
      <c r="AO68" s="112">
        <v>0</v>
      </c>
      <c r="AP68" s="114">
        <f t="shared" si="24"/>
        <v>3229</v>
      </c>
      <c r="AQ68" s="112">
        <v>16</v>
      </c>
      <c r="AR68" s="112">
        <v>67</v>
      </c>
      <c r="AS68" s="113">
        <f t="shared" si="25"/>
        <v>83</v>
      </c>
      <c r="AT68" s="112">
        <v>159</v>
      </c>
      <c r="AU68" s="114">
        <f t="shared" si="26"/>
        <v>3636</v>
      </c>
      <c r="AV68" s="112">
        <v>290</v>
      </c>
      <c r="AW68" s="112">
        <v>2329</v>
      </c>
      <c r="AX68" s="112">
        <f t="shared" si="12"/>
        <v>2619</v>
      </c>
      <c r="AY68" s="112">
        <v>388</v>
      </c>
      <c r="AZ68" s="112">
        <v>12</v>
      </c>
      <c r="BA68" s="112">
        <v>1</v>
      </c>
      <c r="BB68" s="112">
        <v>118</v>
      </c>
      <c r="BC68" s="112">
        <f t="shared" si="13"/>
        <v>519</v>
      </c>
      <c r="BD68" s="112">
        <v>101</v>
      </c>
      <c r="BE68" s="112">
        <v>88</v>
      </c>
      <c r="BF68" s="112">
        <f t="shared" si="14"/>
        <v>189</v>
      </c>
      <c r="BG68" s="112">
        <v>18</v>
      </c>
      <c r="BH68" s="112">
        <v>57</v>
      </c>
      <c r="BI68" s="112">
        <v>195</v>
      </c>
      <c r="BJ68" s="112">
        <v>10</v>
      </c>
      <c r="BK68" s="112">
        <f t="shared" si="15"/>
        <v>280</v>
      </c>
      <c r="BL68" s="112">
        <v>29</v>
      </c>
      <c r="BM68" s="112">
        <v>0</v>
      </c>
      <c r="BN68" s="112">
        <v>294</v>
      </c>
      <c r="BO68" s="112">
        <v>149</v>
      </c>
      <c r="BP68" s="112">
        <v>305</v>
      </c>
      <c r="BQ68" s="112">
        <v>133</v>
      </c>
      <c r="BR68" s="112">
        <v>2008</v>
      </c>
      <c r="BS68" s="112">
        <v>2</v>
      </c>
      <c r="BT68" s="112">
        <v>261</v>
      </c>
      <c r="BU68" s="112">
        <v>236</v>
      </c>
      <c r="BV68" s="112">
        <v>66</v>
      </c>
      <c r="BW68" s="112">
        <f t="shared" si="16"/>
        <v>563</v>
      </c>
      <c r="BX68" s="112">
        <v>162</v>
      </c>
      <c r="BY68" s="112">
        <v>683</v>
      </c>
      <c r="BZ68" s="112">
        <f t="shared" si="17"/>
        <v>845</v>
      </c>
      <c r="CA68" s="112">
        <v>216</v>
      </c>
      <c r="CB68" s="112">
        <v>1318</v>
      </c>
      <c r="CC68" s="112">
        <v>0</v>
      </c>
      <c r="CD68" s="112">
        <f t="shared" si="27"/>
        <v>9469</v>
      </c>
      <c r="CE68" s="115">
        <v>13137</v>
      </c>
    </row>
    <row r="69" spans="1:83" s="116" customFormat="1" ht="12" customHeight="1">
      <c r="A69" s="111" t="s">
        <v>83</v>
      </c>
      <c r="B69" s="112">
        <v>519</v>
      </c>
      <c r="C69" s="112">
        <v>3997</v>
      </c>
      <c r="D69" s="112">
        <v>22</v>
      </c>
      <c r="E69" s="112">
        <f t="shared" si="11"/>
        <v>4538</v>
      </c>
      <c r="F69" s="112">
        <v>0</v>
      </c>
      <c r="G69" s="112">
        <v>252</v>
      </c>
      <c r="H69" s="112">
        <v>0</v>
      </c>
      <c r="I69" s="112">
        <v>0</v>
      </c>
      <c r="J69" s="113">
        <f t="shared" si="23"/>
        <v>252</v>
      </c>
      <c r="K69" s="112">
        <v>0</v>
      </c>
      <c r="L69" s="112">
        <v>0</v>
      </c>
      <c r="M69" s="112">
        <v>236</v>
      </c>
      <c r="N69" s="112">
        <f t="shared" si="28"/>
        <v>236</v>
      </c>
      <c r="O69" s="112">
        <v>0</v>
      </c>
      <c r="P69" s="112">
        <v>0</v>
      </c>
      <c r="Q69" s="112">
        <v>0</v>
      </c>
      <c r="R69" s="112">
        <v>0</v>
      </c>
      <c r="S69" s="112">
        <v>0</v>
      </c>
      <c r="T69" s="112">
        <v>0</v>
      </c>
      <c r="U69" s="112">
        <v>0</v>
      </c>
      <c r="V69" s="112">
        <v>0</v>
      </c>
      <c r="W69" s="112">
        <v>0</v>
      </c>
      <c r="X69" s="112">
        <v>0</v>
      </c>
      <c r="Y69" s="112">
        <v>3</v>
      </c>
      <c r="Z69" s="112">
        <v>279</v>
      </c>
      <c r="AA69" s="112">
        <v>0</v>
      </c>
      <c r="AB69" s="112">
        <v>4901</v>
      </c>
      <c r="AC69" s="112">
        <v>0</v>
      </c>
      <c r="AD69" s="112">
        <v>0</v>
      </c>
      <c r="AE69" s="112">
        <v>0</v>
      </c>
      <c r="AF69" s="112">
        <v>0</v>
      </c>
      <c r="AG69" s="112">
        <v>0</v>
      </c>
      <c r="AH69" s="112">
        <v>0</v>
      </c>
      <c r="AI69" s="112">
        <v>0</v>
      </c>
      <c r="AJ69" s="112">
        <v>0</v>
      </c>
      <c r="AK69" s="112">
        <v>0</v>
      </c>
      <c r="AL69" s="112">
        <v>0</v>
      </c>
      <c r="AM69" s="112">
        <v>0</v>
      </c>
      <c r="AN69" s="112">
        <v>0</v>
      </c>
      <c r="AO69" s="112">
        <v>0</v>
      </c>
      <c r="AP69" s="114">
        <f t="shared" si="24"/>
        <v>5419</v>
      </c>
      <c r="AQ69" s="112">
        <v>0</v>
      </c>
      <c r="AR69" s="112">
        <v>0</v>
      </c>
      <c r="AS69" s="113">
        <f t="shared" si="25"/>
        <v>0</v>
      </c>
      <c r="AT69" s="112">
        <v>0</v>
      </c>
      <c r="AU69" s="114">
        <f t="shared" si="26"/>
        <v>5671</v>
      </c>
      <c r="AV69" s="112">
        <v>0</v>
      </c>
      <c r="AW69" s="112">
        <v>284</v>
      </c>
      <c r="AX69" s="112">
        <f t="shared" si="12"/>
        <v>284</v>
      </c>
      <c r="AY69" s="112">
        <v>0</v>
      </c>
      <c r="AZ69" s="112">
        <v>0</v>
      </c>
      <c r="BA69" s="112">
        <v>0</v>
      </c>
      <c r="BB69" s="112">
        <v>0</v>
      </c>
      <c r="BC69" s="112">
        <f t="shared" si="13"/>
        <v>0</v>
      </c>
      <c r="BD69" s="112">
        <v>0</v>
      </c>
      <c r="BE69" s="112">
        <v>0</v>
      </c>
      <c r="BF69" s="112">
        <f t="shared" si="14"/>
        <v>0</v>
      </c>
      <c r="BG69" s="112">
        <v>0</v>
      </c>
      <c r="BH69" s="112">
        <v>0</v>
      </c>
      <c r="BI69" s="112">
        <v>0</v>
      </c>
      <c r="BJ69" s="112">
        <v>0</v>
      </c>
      <c r="BK69" s="112">
        <f t="shared" si="15"/>
        <v>0</v>
      </c>
      <c r="BL69" s="112">
        <v>0</v>
      </c>
      <c r="BM69" s="112">
        <v>0</v>
      </c>
      <c r="BN69" s="112">
        <v>0</v>
      </c>
      <c r="BO69" s="112">
        <v>22</v>
      </c>
      <c r="BP69" s="112">
        <v>43</v>
      </c>
      <c r="BQ69" s="112">
        <v>0</v>
      </c>
      <c r="BR69" s="112">
        <v>0</v>
      </c>
      <c r="BS69" s="112">
        <v>0</v>
      </c>
      <c r="BT69" s="112">
        <v>738</v>
      </c>
      <c r="BU69" s="112">
        <v>621</v>
      </c>
      <c r="BV69" s="112">
        <v>5092</v>
      </c>
      <c r="BW69" s="112">
        <f t="shared" si="16"/>
        <v>6451</v>
      </c>
      <c r="BX69" s="112">
        <v>181</v>
      </c>
      <c r="BY69" s="112">
        <v>9243</v>
      </c>
      <c r="BZ69" s="112">
        <f t="shared" si="17"/>
        <v>9424</v>
      </c>
      <c r="CA69" s="112">
        <v>8</v>
      </c>
      <c r="CB69" s="112">
        <v>768</v>
      </c>
      <c r="CC69" s="112">
        <v>0</v>
      </c>
      <c r="CD69" s="112">
        <f t="shared" si="27"/>
        <v>17000</v>
      </c>
      <c r="CE69" s="115">
        <v>27209</v>
      </c>
    </row>
    <row r="70" spans="1:83" s="116" customFormat="1" ht="12" customHeight="1">
      <c r="A70" s="111" t="s">
        <v>171</v>
      </c>
      <c r="B70" s="112">
        <v>0</v>
      </c>
      <c r="C70" s="112">
        <v>0</v>
      </c>
      <c r="D70" s="112">
        <v>0</v>
      </c>
      <c r="E70" s="112">
        <f t="shared" si="11"/>
        <v>0</v>
      </c>
      <c r="F70" s="112">
        <v>16</v>
      </c>
      <c r="G70" s="112">
        <v>75</v>
      </c>
      <c r="H70" s="112">
        <v>572</v>
      </c>
      <c r="I70" s="112">
        <v>61</v>
      </c>
      <c r="J70" s="113">
        <f t="shared" ref="J70:J94" si="29">SUM(F70,G70,H70,I70)</f>
        <v>724</v>
      </c>
      <c r="K70" s="112">
        <v>0</v>
      </c>
      <c r="L70" s="112">
        <v>0</v>
      </c>
      <c r="M70" s="112">
        <v>3</v>
      </c>
      <c r="N70" s="112">
        <f t="shared" si="28"/>
        <v>3</v>
      </c>
      <c r="O70" s="112">
        <v>0</v>
      </c>
      <c r="P70" s="112">
        <v>0</v>
      </c>
      <c r="Q70" s="112">
        <v>33</v>
      </c>
      <c r="R70" s="112">
        <v>0</v>
      </c>
      <c r="S70" s="112">
        <v>450</v>
      </c>
      <c r="T70" s="112">
        <v>0</v>
      </c>
      <c r="U70" s="112">
        <v>0</v>
      </c>
      <c r="V70" s="112">
        <v>0</v>
      </c>
      <c r="W70" s="112">
        <v>0</v>
      </c>
      <c r="X70" s="112">
        <v>0</v>
      </c>
      <c r="Y70" s="112">
        <v>0</v>
      </c>
      <c r="Z70" s="112">
        <v>4</v>
      </c>
      <c r="AA70" s="112">
        <v>0</v>
      </c>
      <c r="AB70" s="112">
        <v>1</v>
      </c>
      <c r="AC70" s="112">
        <v>1702</v>
      </c>
      <c r="AD70" s="112">
        <v>70</v>
      </c>
      <c r="AE70" s="112">
        <v>228</v>
      </c>
      <c r="AF70" s="112">
        <v>16</v>
      </c>
      <c r="AG70" s="112">
        <v>6</v>
      </c>
      <c r="AH70" s="112">
        <v>0</v>
      </c>
      <c r="AI70" s="112">
        <v>121</v>
      </c>
      <c r="AJ70" s="112">
        <v>1220</v>
      </c>
      <c r="AK70" s="112">
        <v>8947</v>
      </c>
      <c r="AL70" s="112">
        <v>1908</v>
      </c>
      <c r="AM70" s="112">
        <v>748</v>
      </c>
      <c r="AN70" s="112">
        <v>34</v>
      </c>
      <c r="AO70" s="112">
        <v>480</v>
      </c>
      <c r="AP70" s="114">
        <f t="shared" ref="AP70:AP94" si="30">SUM(AO70,AN70,AM70,AL70,AK70,AJ70,AI70,AH70,AG70,AF70,AE70,AD70,AC70,AB70,AA70,Z70,Y70,X70,W70,V70,U70,T70,S70,R70,Q70,P70,O70,M70,L70,K70)</f>
        <v>15971</v>
      </c>
      <c r="AQ70" s="112">
        <v>0</v>
      </c>
      <c r="AR70" s="112">
        <v>13</v>
      </c>
      <c r="AS70" s="113">
        <f t="shared" ref="AS70:AS94" si="31">SUM(AQ70,AR70)</f>
        <v>13</v>
      </c>
      <c r="AT70" s="112">
        <v>42</v>
      </c>
      <c r="AU70" s="114">
        <f t="shared" ref="AU70:AU94" si="32">SUM(AT70,AS70,AP70,J70)</f>
        <v>16750</v>
      </c>
      <c r="AV70" s="112">
        <v>610</v>
      </c>
      <c r="AW70" s="112">
        <v>276</v>
      </c>
      <c r="AX70" s="112">
        <f t="shared" si="12"/>
        <v>886</v>
      </c>
      <c r="AY70" s="112">
        <v>5793</v>
      </c>
      <c r="AZ70" s="112">
        <v>0</v>
      </c>
      <c r="BA70" s="112">
        <v>1030</v>
      </c>
      <c r="BB70" s="112">
        <v>0</v>
      </c>
      <c r="BC70" s="112">
        <f t="shared" si="13"/>
        <v>6823</v>
      </c>
      <c r="BD70" s="112">
        <v>0</v>
      </c>
      <c r="BE70" s="112">
        <v>0</v>
      </c>
      <c r="BF70" s="112">
        <f t="shared" si="14"/>
        <v>0</v>
      </c>
      <c r="BG70" s="112">
        <v>0</v>
      </c>
      <c r="BH70" s="112">
        <v>0</v>
      </c>
      <c r="BI70" s="112">
        <v>0</v>
      </c>
      <c r="BJ70" s="112">
        <v>0</v>
      </c>
      <c r="BK70" s="112">
        <f t="shared" si="15"/>
        <v>0</v>
      </c>
      <c r="BL70" s="112">
        <v>0</v>
      </c>
      <c r="BM70" s="112">
        <v>0</v>
      </c>
      <c r="BN70" s="112">
        <v>0</v>
      </c>
      <c r="BO70" s="112">
        <v>4</v>
      </c>
      <c r="BP70" s="112">
        <v>0</v>
      </c>
      <c r="BQ70" s="112">
        <v>333</v>
      </c>
      <c r="BR70" s="112">
        <v>0</v>
      </c>
      <c r="BS70" s="112">
        <v>0</v>
      </c>
      <c r="BT70" s="112">
        <v>1</v>
      </c>
      <c r="BU70" s="112">
        <v>5</v>
      </c>
      <c r="BV70" s="112">
        <v>12</v>
      </c>
      <c r="BW70" s="112">
        <f t="shared" si="16"/>
        <v>18</v>
      </c>
      <c r="BX70" s="112">
        <v>0</v>
      </c>
      <c r="BY70" s="112">
        <v>7</v>
      </c>
      <c r="BZ70" s="112">
        <f t="shared" si="17"/>
        <v>7</v>
      </c>
      <c r="CA70" s="112">
        <v>0</v>
      </c>
      <c r="CB70" s="112">
        <v>15</v>
      </c>
      <c r="CC70" s="112">
        <v>0</v>
      </c>
      <c r="CD70" s="112">
        <f t="shared" ref="CD70:CD94" si="33">SUM(CC70,CB70,CA70,BZ70,BW70,BS70,BR70,BQ70,BP70,BO70,BN70,BM70,BL70,BK70,BF70,BC70,AX70)</f>
        <v>8086</v>
      </c>
      <c r="CE70" s="115">
        <v>24836</v>
      </c>
    </row>
    <row r="71" spans="1:83" s="116" customFormat="1" ht="12" customHeight="1">
      <c r="A71" s="111" t="s">
        <v>172</v>
      </c>
      <c r="B71" s="112">
        <v>562</v>
      </c>
      <c r="C71" s="112">
        <v>176</v>
      </c>
      <c r="D71" s="112">
        <v>38</v>
      </c>
      <c r="E71" s="112">
        <f t="shared" si="11"/>
        <v>776</v>
      </c>
      <c r="F71" s="112">
        <v>178</v>
      </c>
      <c r="G71" s="112">
        <v>91</v>
      </c>
      <c r="H71" s="112">
        <v>0</v>
      </c>
      <c r="I71" s="112">
        <v>0</v>
      </c>
      <c r="J71" s="113">
        <f t="shared" si="29"/>
        <v>269</v>
      </c>
      <c r="K71" s="112">
        <v>2252</v>
      </c>
      <c r="L71" s="112">
        <v>191</v>
      </c>
      <c r="M71" s="112">
        <v>5920</v>
      </c>
      <c r="N71" s="112">
        <f t="shared" si="28"/>
        <v>8363</v>
      </c>
      <c r="O71" s="112">
        <v>2892</v>
      </c>
      <c r="P71" s="112">
        <v>0</v>
      </c>
      <c r="Q71" s="112">
        <v>86</v>
      </c>
      <c r="R71" s="112">
        <v>70</v>
      </c>
      <c r="S71" s="112">
        <v>329</v>
      </c>
      <c r="T71" s="112">
        <v>175</v>
      </c>
      <c r="U71" s="112">
        <v>662</v>
      </c>
      <c r="V71" s="112">
        <v>1140</v>
      </c>
      <c r="W71" s="112">
        <v>83</v>
      </c>
      <c r="X71" s="112">
        <v>26</v>
      </c>
      <c r="Y71" s="112">
        <v>1251</v>
      </c>
      <c r="Z71" s="112">
        <v>618</v>
      </c>
      <c r="AA71" s="112">
        <v>1521</v>
      </c>
      <c r="AB71" s="112">
        <v>401</v>
      </c>
      <c r="AC71" s="112">
        <v>12698</v>
      </c>
      <c r="AD71" s="112">
        <v>2026</v>
      </c>
      <c r="AE71" s="112">
        <v>253</v>
      </c>
      <c r="AF71" s="112">
        <v>0</v>
      </c>
      <c r="AG71" s="112">
        <v>724</v>
      </c>
      <c r="AH71" s="112">
        <v>1259</v>
      </c>
      <c r="AI71" s="112">
        <v>2105</v>
      </c>
      <c r="AJ71" s="112">
        <v>1236</v>
      </c>
      <c r="AK71" s="112">
        <v>2978</v>
      </c>
      <c r="AL71" s="112">
        <v>2855</v>
      </c>
      <c r="AM71" s="112">
        <v>240</v>
      </c>
      <c r="AN71" s="112">
        <v>2278</v>
      </c>
      <c r="AO71" s="112">
        <v>588</v>
      </c>
      <c r="AP71" s="114">
        <f t="shared" si="30"/>
        <v>46857</v>
      </c>
      <c r="AQ71" s="112">
        <v>131</v>
      </c>
      <c r="AR71" s="112">
        <v>323</v>
      </c>
      <c r="AS71" s="113">
        <f t="shared" si="31"/>
        <v>454</v>
      </c>
      <c r="AT71" s="112">
        <v>12023</v>
      </c>
      <c r="AU71" s="114">
        <f t="shared" si="32"/>
        <v>59603</v>
      </c>
      <c r="AV71" s="112">
        <v>924</v>
      </c>
      <c r="AW71" s="112">
        <v>4227</v>
      </c>
      <c r="AX71" s="112">
        <f t="shared" si="12"/>
        <v>5151</v>
      </c>
      <c r="AY71" s="112">
        <v>62</v>
      </c>
      <c r="AZ71" s="112">
        <v>0</v>
      </c>
      <c r="BA71" s="112">
        <v>8</v>
      </c>
      <c r="BB71" s="112">
        <v>99</v>
      </c>
      <c r="BC71" s="112">
        <f t="shared" si="13"/>
        <v>169</v>
      </c>
      <c r="BD71" s="112">
        <v>8</v>
      </c>
      <c r="BE71" s="112">
        <v>420</v>
      </c>
      <c r="BF71" s="112">
        <f t="shared" si="14"/>
        <v>428</v>
      </c>
      <c r="BG71" s="112">
        <v>0</v>
      </c>
      <c r="BH71" s="112">
        <v>0</v>
      </c>
      <c r="BI71" s="112">
        <v>0</v>
      </c>
      <c r="BJ71" s="112">
        <v>3</v>
      </c>
      <c r="BK71" s="112">
        <f t="shared" si="15"/>
        <v>3</v>
      </c>
      <c r="BL71" s="112">
        <v>33</v>
      </c>
      <c r="BM71" s="112">
        <v>52</v>
      </c>
      <c r="BN71" s="112">
        <v>399</v>
      </c>
      <c r="BO71" s="112">
        <v>12</v>
      </c>
      <c r="BP71" s="112">
        <v>0</v>
      </c>
      <c r="BQ71" s="112">
        <v>0</v>
      </c>
      <c r="BR71" s="112">
        <v>528</v>
      </c>
      <c r="BS71" s="112">
        <v>0</v>
      </c>
      <c r="BT71" s="112">
        <v>165</v>
      </c>
      <c r="BU71" s="112">
        <v>211</v>
      </c>
      <c r="BV71" s="112">
        <v>477</v>
      </c>
      <c r="BW71" s="112">
        <f t="shared" si="16"/>
        <v>853</v>
      </c>
      <c r="BX71" s="112">
        <v>0</v>
      </c>
      <c r="BY71" s="112">
        <v>373</v>
      </c>
      <c r="BZ71" s="112">
        <f t="shared" si="17"/>
        <v>373</v>
      </c>
      <c r="CA71" s="112">
        <v>0</v>
      </c>
      <c r="CB71" s="112">
        <v>86</v>
      </c>
      <c r="CC71" s="112">
        <v>0</v>
      </c>
      <c r="CD71" s="112">
        <f t="shared" si="33"/>
        <v>8087</v>
      </c>
      <c r="CE71" s="115">
        <v>68466</v>
      </c>
    </row>
    <row r="72" spans="1:83" s="116" customFormat="1" ht="12" customHeight="1">
      <c r="A72" s="111" t="s">
        <v>173</v>
      </c>
      <c r="B72" s="112">
        <v>50</v>
      </c>
      <c r="C72" s="112">
        <v>118</v>
      </c>
      <c r="D72" s="112">
        <v>6</v>
      </c>
      <c r="E72" s="112">
        <f t="shared" si="11"/>
        <v>174</v>
      </c>
      <c r="F72" s="112">
        <v>0</v>
      </c>
      <c r="G72" s="112">
        <v>95</v>
      </c>
      <c r="H72" s="112">
        <v>0</v>
      </c>
      <c r="I72" s="112">
        <v>0</v>
      </c>
      <c r="J72" s="113">
        <f t="shared" si="29"/>
        <v>95</v>
      </c>
      <c r="K72" s="112">
        <v>0</v>
      </c>
      <c r="L72" s="112">
        <v>0</v>
      </c>
      <c r="M72" s="112">
        <v>0</v>
      </c>
      <c r="N72" s="112">
        <f t="shared" si="28"/>
        <v>0</v>
      </c>
      <c r="O72" s="112">
        <v>0</v>
      </c>
      <c r="P72" s="112">
        <v>0</v>
      </c>
      <c r="Q72" s="112">
        <v>0</v>
      </c>
      <c r="R72" s="112">
        <v>0</v>
      </c>
      <c r="S72" s="112">
        <v>0</v>
      </c>
      <c r="T72" s="112">
        <v>0</v>
      </c>
      <c r="U72" s="112">
        <v>0</v>
      </c>
      <c r="V72" s="112">
        <v>0</v>
      </c>
      <c r="W72" s="112">
        <v>0</v>
      </c>
      <c r="X72" s="112">
        <v>0</v>
      </c>
      <c r="Y72" s="112">
        <v>0</v>
      </c>
      <c r="Z72" s="112">
        <v>0</v>
      </c>
      <c r="AA72" s="112">
        <v>0</v>
      </c>
      <c r="AB72" s="112">
        <v>0</v>
      </c>
      <c r="AC72" s="112">
        <v>0</v>
      </c>
      <c r="AD72" s="112">
        <v>6182</v>
      </c>
      <c r="AE72" s="112">
        <v>0</v>
      </c>
      <c r="AF72" s="112">
        <v>0</v>
      </c>
      <c r="AG72" s="112">
        <v>0</v>
      </c>
      <c r="AH72" s="112">
        <v>0</v>
      </c>
      <c r="AI72" s="112">
        <v>0</v>
      </c>
      <c r="AJ72" s="112">
        <v>0</v>
      </c>
      <c r="AK72" s="112">
        <v>0</v>
      </c>
      <c r="AL72" s="112">
        <v>0</v>
      </c>
      <c r="AM72" s="112">
        <v>0</v>
      </c>
      <c r="AN72" s="112">
        <v>0</v>
      </c>
      <c r="AO72" s="112">
        <v>0</v>
      </c>
      <c r="AP72" s="114">
        <f t="shared" si="30"/>
        <v>6182</v>
      </c>
      <c r="AQ72" s="112">
        <v>475</v>
      </c>
      <c r="AR72" s="112">
        <v>134</v>
      </c>
      <c r="AS72" s="113">
        <f t="shared" si="31"/>
        <v>609</v>
      </c>
      <c r="AT72" s="112">
        <v>11068</v>
      </c>
      <c r="AU72" s="114">
        <f t="shared" si="32"/>
        <v>17954</v>
      </c>
      <c r="AV72" s="112">
        <v>0</v>
      </c>
      <c r="AW72" s="112">
        <v>0</v>
      </c>
      <c r="AX72" s="112">
        <f t="shared" si="12"/>
        <v>0</v>
      </c>
      <c r="AY72" s="112">
        <v>0</v>
      </c>
      <c r="AZ72" s="112">
        <v>0</v>
      </c>
      <c r="BA72" s="112">
        <v>0</v>
      </c>
      <c r="BB72" s="112">
        <v>0</v>
      </c>
      <c r="BC72" s="112">
        <f t="shared" si="13"/>
        <v>0</v>
      </c>
      <c r="BD72" s="112">
        <v>0</v>
      </c>
      <c r="BE72" s="112">
        <v>0</v>
      </c>
      <c r="BF72" s="112">
        <f t="shared" si="14"/>
        <v>0</v>
      </c>
      <c r="BG72" s="112">
        <v>0</v>
      </c>
      <c r="BH72" s="112">
        <v>0</v>
      </c>
      <c r="BI72" s="112">
        <v>0</v>
      </c>
      <c r="BJ72" s="112">
        <v>0</v>
      </c>
      <c r="BK72" s="112">
        <f t="shared" si="15"/>
        <v>0</v>
      </c>
      <c r="BL72" s="112">
        <v>0</v>
      </c>
      <c r="BM72" s="112">
        <v>589</v>
      </c>
      <c r="BN72" s="112">
        <v>0</v>
      </c>
      <c r="BO72" s="112">
        <v>0</v>
      </c>
      <c r="BP72" s="112">
        <v>0</v>
      </c>
      <c r="BQ72" s="112">
        <v>0</v>
      </c>
      <c r="BR72" s="112">
        <v>0</v>
      </c>
      <c r="BS72" s="112">
        <v>0</v>
      </c>
      <c r="BT72" s="112">
        <v>69</v>
      </c>
      <c r="BU72" s="112">
        <v>17</v>
      </c>
      <c r="BV72" s="112">
        <v>1</v>
      </c>
      <c r="BW72" s="112">
        <f t="shared" si="16"/>
        <v>87</v>
      </c>
      <c r="BX72" s="112">
        <v>0</v>
      </c>
      <c r="BY72" s="112">
        <v>0</v>
      </c>
      <c r="BZ72" s="112">
        <f t="shared" si="17"/>
        <v>0</v>
      </c>
      <c r="CA72" s="112">
        <v>0</v>
      </c>
      <c r="CB72" s="112">
        <v>0</v>
      </c>
      <c r="CC72" s="112">
        <v>0</v>
      </c>
      <c r="CD72" s="112">
        <f t="shared" si="33"/>
        <v>676</v>
      </c>
      <c r="CE72" s="115">
        <v>18804</v>
      </c>
    </row>
    <row r="73" spans="1:83" s="116" customFormat="1" ht="12" customHeight="1">
      <c r="A73" s="111" t="s">
        <v>319</v>
      </c>
      <c r="B73" s="112">
        <v>87</v>
      </c>
      <c r="C73" s="112">
        <v>155</v>
      </c>
      <c r="D73" s="112">
        <v>10</v>
      </c>
      <c r="E73" s="112">
        <f t="shared" si="11"/>
        <v>252</v>
      </c>
      <c r="F73" s="112">
        <v>0</v>
      </c>
      <c r="G73" s="112">
        <v>42</v>
      </c>
      <c r="H73" s="112">
        <v>0</v>
      </c>
      <c r="I73" s="112">
        <v>0</v>
      </c>
      <c r="J73" s="113">
        <f t="shared" si="29"/>
        <v>42</v>
      </c>
      <c r="K73" s="112">
        <v>0</v>
      </c>
      <c r="L73" s="112">
        <v>0</v>
      </c>
      <c r="M73" s="112">
        <v>0</v>
      </c>
      <c r="N73" s="112">
        <f t="shared" si="28"/>
        <v>0</v>
      </c>
      <c r="O73" s="112">
        <v>0</v>
      </c>
      <c r="P73" s="112"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v>0</v>
      </c>
      <c r="V73" s="112">
        <v>0</v>
      </c>
      <c r="W73" s="112">
        <v>0</v>
      </c>
      <c r="X73" s="112">
        <v>0</v>
      </c>
      <c r="Y73" s="112">
        <v>0</v>
      </c>
      <c r="Z73" s="112">
        <v>0</v>
      </c>
      <c r="AA73" s="112">
        <v>0</v>
      </c>
      <c r="AB73" s="112">
        <v>0</v>
      </c>
      <c r="AC73" s="112">
        <v>0</v>
      </c>
      <c r="AD73" s="112">
        <v>13</v>
      </c>
      <c r="AE73" s="112">
        <v>0</v>
      </c>
      <c r="AF73" s="112">
        <v>0</v>
      </c>
      <c r="AG73" s="112">
        <v>0</v>
      </c>
      <c r="AH73" s="112">
        <v>0</v>
      </c>
      <c r="AI73" s="112">
        <v>0</v>
      </c>
      <c r="AJ73" s="112">
        <v>0</v>
      </c>
      <c r="AK73" s="112">
        <v>0</v>
      </c>
      <c r="AL73" s="112">
        <v>0</v>
      </c>
      <c r="AM73" s="112">
        <v>0</v>
      </c>
      <c r="AN73" s="112">
        <v>0</v>
      </c>
      <c r="AO73" s="112">
        <v>0</v>
      </c>
      <c r="AP73" s="114">
        <f t="shared" si="30"/>
        <v>13</v>
      </c>
      <c r="AQ73" s="112">
        <v>711</v>
      </c>
      <c r="AR73" s="112">
        <v>585</v>
      </c>
      <c r="AS73" s="113">
        <f t="shared" si="31"/>
        <v>1296</v>
      </c>
      <c r="AT73" s="112">
        <v>23108</v>
      </c>
      <c r="AU73" s="114">
        <f t="shared" si="32"/>
        <v>24459</v>
      </c>
      <c r="AV73" s="112">
        <v>0</v>
      </c>
      <c r="AW73" s="112">
        <v>0</v>
      </c>
      <c r="AX73" s="112">
        <f t="shared" si="12"/>
        <v>0</v>
      </c>
      <c r="AY73" s="112">
        <v>0</v>
      </c>
      <c r="AZ73" s="112">
        <v>0</v>
      </c>
      <c r="BA73" s="112">
        <v>0</v>
      </c>
      <c r="BB73" s="112">
        <v>6</v>
      </c>
      <c r="BC73" s="112">
        <f t="shared" si="13"/>
        <v>6</v>
      </c>
      <c r="BD73" s="112">
        <v>0</v>
      </c>
      <c r="BE73" s="112">
        <v>0</v>
      </c>
      <c r="BF73" s="112">
        <f t="shared" si="14"/>
        <v>0</v>
      </c>
      <c r="BG73" s="112">
        <v>0</v>
      </c>
      <c r="BH73" s="112">
        <v>0</v>
      </c>
      <c r="BI73" s="112">
        <v>0</v>
      </c>
      <c r="BJ73" s="112">
        <v>0</v>
      </c>
      <c r="BK73" s="112">
        <f t="shared" si="15"/>
        <v>0</v>
      </c>
      <c r="BL73" s="112">
        <v>0</v>
      </c>
      <c r="BM73" s="112">
        <v>495</v>
      </c>
      <c r="BN73" s="112">
        <v>0</v>
      </c>
      <c r="BO73" s="112">
        <v>0</v>
      </c>
      <c r="BP73" s="112">
        <v>0</v>
      </c>
      <c r="BQ73" s="112">
        <v>0</v>
      </c>
      <c r="BR73" s="112">
        <v>0</v>
      </c>
      <c r="BS73" s="112">
        <v>0</v>
      </c>
      <c r="BT73" s="112">
        <v>52</v>
      </c>
      <c r="BU73" s="112">
        <v>8</v>
      </c>
      <c r="BV73" s="112">
        <v>2</v>
      </c>
      <c r="BW73" s="112">
        <f t="shared" si="16"/>
        <v>62</v>
      </c>
      <c r="BX73" s="112">
        <v>0</v>
      </c>
      <c r="BY73" s="112">
        <v>0</v>
      </c>
      <c r="BZ73" s="112">
        <f t="shared" si="17"/>
        <v>0</v>
      </c>
      <c r="CA73" s="112">
        <v>0</v>
      </c>
      <c r="CB73" s="112">
        <v>114</v>
      </c>
      <c r="CC73" s="112">
        <v>0</v>
      </c>
      <c r="CD73" s="112">
        <f t="shared" si="33"/>
        <v>677</v>
      </c>
      <c r="CE73" s="115">
        <v>25388</v>
      </c>
    </row>
    <row r="74" spans="1:83" s="116" customFormat="1" ht="12" customHeight="1">
      <c r="A74" s="111" t="s">
        <v>320</v>
      </c>
      <c r="B74" s="112">
        <v>2895</v>
      </c>
      <c r="C74" s="112">
        <v>1880</v>
      </c>
      <c r="D74" s="112">
        <v>54</v>
      </c>
      <c r="E74" s="112">
        <f t="shared" ref="E74:E94" si="34">SUM(B74:D74)</f>
        <v>4829</v>
      </c>
      <c r="F74" s="112">
        <v>62</v>
      </c>
      <c r="G74" s="112">
        <v>33</v>
      </c>
      <c r="H74" s="112">
        <v>2</v>
      </c>
      <c r="I74" s="112">
        <v>7</v>
      </c>
      <c r="J74" s="113">
        <f t="shared" si="29"/>
        <v>104</v>
      </c>
      <c r="K74" s="112">
        <v>1</v>
      </c>
      <c r="L74" s="112">
        <v>165</v>
      </c>
      <c r="M74" s="112">
        <v>1270</v>
      </c>
      <c r="N74" s="112">
        <f t="shared" si="28"/>
        <v>1436</v>
      </c>
      <c r="O74" s="112">
        <v>1673</v>
      </c>
      <c r="P74" s="112"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v>175</v>
      </c>
      <c r="V74" s="112">
        <v>0</v>
      </c>
      <c r="W74" s="112">
        <v>0</v>
      </c>
      <c r="X74" s="112">
        <v>0</v>
      </c>
      <c r="Y74" s="112">
        <v>445</v>
      </c>
      <c r="Z74" s="112">
        <v>196</v>
      </c>
      <c r="AA74" s="112">
        <v>308</v>
      </c>
      <c r="AB74" s="112">
        <v>58</v>
      </c>
      <c r="AC74" s="112">
        <v>487</v>
      </c>
      <c r="AD74" s="112">
        <v>3310</v>
      </c>
      <c r="AE74" s="112">
        <v>336</v>
      </c>
      <c r="AF74" s="112">
        <v>6</v>
      </c>
      <c r="AG74" s="112">
        <v>168</v>
      </c>
      <c r="AH74" s="112">
        <v>1</v>
      </c>
      <c r="AI74" s="112">
        <v>333</v>
      </c>
      <c r="AJ74" s="112">
        <v>365</v>
      </c>
      <c r="AK74" s="112">
        <v>2668</v>
      </c>
      <c r="AL74" s="112">
        <v>120</v>
      </c>
      <c r="AM74" s="112">
        <v>155</v>
      </c>
      <c r="AN74" s="112">
        <v>492</v>
      </c>
      <c r="AO74" s="112">
        <v>185</v>
      </c>
      <c r="AP74" s="114">
        <f t="shared" si="30"/>
        <v>12917</v>
      </c>
      <c r="AQ74" s="112">
        <v>116</v>
      </c>
      <c r="AR74" s="112">
        <v>65</v>
      </c>
      <c r="AS74" s="113">
        <f t="shared" si="31"/>
        <v>181</v>
      </c>
      <c r="AT74" s="112">
        <v>27234</v>
      </c>
      <c r="AU74" s="114">
        <f t="shared" si="32"/>
        <v>40436</v>
      </c>
      <c r="AV74" s="112">
        <v>196</v>
      </c>
      <c r="AW74" s="112">
        <v>4</v>
      </c>
      <c r="AX74" s="112">
        <f t="shared" ref="AX74:AX94" si="35">SUM(AV74:AW74)</f>
        <v>200</v>
      </c>
      <c r="AY74" s="112">
        <v>0</v>
      </c>
      <c r="AZ74" s="112">
        <v>0</v>
      </c>
      <c r="BA74" s="112">
        <v>0</v>
      </c>
      <c r="BB74" s="112">
        <v>0</v>
      </c>
      <c r="BC74" s="112">
        <f t="shared" ref="BC74:BC94" si="36">SUM(AY74:BB74)</f>
        <v>0</v>
      </c>
      <c r="BD74" s="112">
        <v>196</v>
      </c>
      <c r="BE74" s="112">
        <v>589</v>
      </c>
      <c r="BF74" s="112">
        <f t="shared" ref="BF74:BF94" si="37">SUM(BD74:BE74)</f>
        <v>785</v>
      </c>
      <c r="BG74" s="112">
        <v>0</v>
      </c>
      <c r="BH74" s="112">
        <v>0</v>
      </c>
      <c r="BI74" s="112">
        <v>0</v>
      </c>
      <c r="BJ74" s="112">
        <v>0</v>
      </c>
      <c r="BK74" s="112">
        <f t="shared" ref="BK74:BK94" si="38">BG74+BH74+BI74+BJ74</f>
        <v>0</v>
      </c>
      <c r="BL74" s="112">
        <v>0</v>
      </c>
      <c r="BM74" s="112">
        <v>698</v>
      </c>
      <c r="BN74" s="112">
        <v>0</v>
      </c>
      <c r="BO74" s="112">
        <v>4</v>
      </c>
      <c r="BP74" s="112">
        <v>0</v>
      </c>
      <c r="BQ74" s="112">
        <v>0</v>
      </c>
      <c r="BR74" s="112">
        <v>73</v>
      </c>
      <c r="BS74" s="112">
        <v>0</v>
      </c>
      <c r="BT74" s="112">
        <v>320</v>
      </c>
      <c r="BU74" s="112">
        <v>147</v>
      </c>
      <c r="BV74" s="112">
        <v>130</v>
      </c>
      <c r="BW74" s="112">
        <f t="shared" ref="BW74:BW94" si="39">BT74+BU74+BV74</f>
        <v>597</v>
      </c>
      <c r="BX74" s="112">
        <v>0</v>
      </c>
      <c r="BY74" s="112">
        <v>72</v>
      </c>
      <c r="BZ74" s="112">
        <f t="shared" ref="BZ74:BZ94" si="40">BX74+BY74</f>
        <v>72</v>
      </c>
      <c r="CA74" s="112">
        <v>1</v>
      </c>
      <c r="CB74" s="112">
        <v>60</v>
      </c>
      <c r="CC74" s="112">
        <v>0</v>
      </c>
      <c r="CD74" s="112">
        <f t="shared" si="33"/>
        <v>2490</v>
      </c>
      <c r="CE74" s="115">
        <v>47755</v>
      </c>
    </row>
    <row r="75" spans="1:83" s="116" customFormat="1" ht="12" customHeight="1">
      <c r="A75" s="111" t="s">
        <v>321</v>
      </c>
      <c r="B75" s="112">
        <v>0</v>
      </c>
      <c r="C75" s="112">
        <v>0</v>
      </c>
      <c r="D75" s="112">
        <v>0</v>
      </c>
      <c r="E75" s="112">
        <f t="shared" si="34"/>
        <v>0</v>
      </c>
      <c r="F75" s="112">
        <v>0</v>
      </c>
      <c r="G75" s="112">
        <v>0</v>
      </c>
      <c r="H75" s="112">
        <v>0</v>
      </c>
      <c r="I75" s="112">
        <v>0</v>
      </c>
      <c r="J75" s="113">
        <f t="shared" si="29"/>
        <v>0</v>
      </c>
      <c r="K75" s="112">
        <v>0</v>
      </c>
      <c r="L75" s="112">
        <v>0</v>
      </c>
      <c r="M75" s="112">
        <v>0</v>
      </c>
      <c r="N75" s="112">
        <f t="shared" si="28"/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0</v>
      </c>
      <c r="V75" s="112">
        <v>0</v>
      </c>
      <c r="W75" s="112">
        <v>0</v>
      </c>
      <c r="X75" s="112">
        <v>0</v>
      </c>
      <c r="Y75" s="112">
        <v>0</v>
      </c>
      <c r="Z75" s="112">
        <v>0</v>
      </c>
      <c r="AA75" s="112">
        <v>0</v>
      </c>
      <c r="AB75" s="112">
        <v>0</v>
      </c>
      <c r="AC75" s="112">
        <v>0</v>
      </c>
      <c r="AD75" s="112">
        <v>39</v>
      </c>
      <c r="AE75" s="112">
        <v>5002</v>
      </c>
      <c r="AF75" s="112">
        <v>876</v>
      </c>
      <c r="AG75" s="112">
        <v>0</v>
      </c>
      <c r="AH75" s="112">
        <v>0</v>
      </c>
      <c r="AI75" s="112">
        <v>0</v>
      </c>
      <c r="AJ75" s="112">
        <v>11</v>
      </c>
      <c r="AK75" s="112">
        <v>25</v>
      </c>
      <c r="AL75" s="112">
        <v>0</v>
      </c>
      <c r="AM75" s="112">
        <v>0</v>
      </c>
      <c r="AN75" s="112">
        <v>0</v>
      </c>
      <c r="AO75" s="112">
        <v>0</v>
      </c>
      <c r="AP75" s="114">
        <f t="shared" si="30"/>
        <v>5953</v>
      </c>
      <c r="AQ75" s="112">
        <v>0</v>
      </c>
      <c r="AR75" s="112">
        <v>0</v>
      </c>
      <c r="AS75" s="113">
        <f t="shared" si="31"/>
        <v>0</v>
      </c>
      <c r="AT75" s="112">
        <v>0</v>
      </c>
      <c r="AU75" s="114">
        <f t="shared" si="32"/>
        <v>5953</v>
      </c>
      <c r="AV75" s="112">
        <v>0</v>
      </c>
      <c r="AW75" s="112">
        <v>0</v>
      </c>
      <c r="AX75" s="112">
        <f t="shared" si="35"/>
        <v>0</v>
      </c>
      <c r="AY75" s="112">
        <v>0</v>
      </c>
      <c r="AZ75" s="112">
        <v>0</v>
      </c>
      <c r="BA75" s="112">
        <v>0</v>
      </c>
      <c r="BB75" s="112">
        <v>0</v>
      </c>
      <c r="BC75" s="112">
        <f t="shared" si="36"/>
        <v>0</v>
      </c>
      <c r="BD75" s="112">
        <v>0</v>
      </c>
      <c r="BE75" s="112">
        <v>0</v>
      </c>
      <c r="BF75" s="112">
        <f t="shared" si="37"/>
        <v>0</v>
      </c>
      <c r="BG75" s="112">
        <v>0</v>
      </c>
      <c r="BH75" s="112">
        <v>0</v>
      </c>
      <c r="BI75" s="112">
        <v>0</v>
      </c>
      <c r="BJ75" s="112">
        <v>0</v>
      </c>
      <c r="BK75" s="112">
        <f t="shared" si="38"/>
        <v>0</v>
      </c>
      <c r="BL75" s="112">
        <v>0</v>
      </c>
      <c r="BM75" s="112">
        <v>0</v>
      </c>
      <c r="BN75" s="112">
        <v>0</v>
      </c>
      <c r="BO75" s="112">
        <v>4</v>
      </c>
      <c r="BP75" s="112">
        <v>0</v>
      </c>
      <c r="BQ75" s="112">
        <v>0</v>
      </c>
      <c r="BR75" s="112">
        <v>0</v>
      </c>
      <c r="BS75" s="112">
        <v>0</v>
      </c>
      <c r="BT75" s="112">
        <v>0</v>
      </c>
      <c r="BU75" s="112">
        <v>0</v>
      </c>
      <c r="BV75" s="112">
        <v>0</v>
      </c>
      <c r="BW75" s="112">
        <f t="shared" si="39"/>
        <v>0</v>
      </c>
      <c r="BX75" s="112">
        <v>0</v>
      </c>
      <c r="BY75" s="112">
        <v>0</v>
      </c>
      <c r="BZ75" s="112">
        <f t="shared" si="40"/>
        <v>0</v>
      </c>
      <c r="CA75" s="112">
        <v>0</v>
      </c>
      <c r="CB75" s="112">
        <v>0</v>
      </c>
      <c r="CC75" s="112">
        <v>0</v>
      </c>
      <c r="CD75" s="112">
        <f t="shared" si="33"/>
        <v>4</v>
      </c>
      <c r="CE75" s="115">
        <v>5957</v>
      </c>
    </row>
    <row r="76" spans="1:83" s="116" customFormat="1" ht="12" customHeight="1">
      <c r="A76" s="111" t="s">
        <v>322</v>
      </c>
      <c r="B76" s="112">
        <v>153</v>
      </c>
      <c r="C76" s="112">
        <v>274</v>
      </c>
      <c r="D76" s="112">
        <v>13</v>
      </c>
      <c r="E76" s="112">
        <f t="shared" si="34"/>
        <v>440</v>
      </c>
      <c r="F76" s="112">
        <v>114</v>
      </c>
      <c r="G76" s="112">
        <v>2404</v>
      </c>
      <c r="H76" s="112">
        <v>0</v>
      </c>
      <c r="I76" s="112">
        <v>55</v>
      </c>
      <c r="J76" s="113">
        <f t="shared" si="29"/>
        <v>2573</v>
      </c>
      <c r="K76" s="112">
        <v>192</v>
      </c>
      <c r="L76" s="112">
        <v>0</v>
      </c>
      <c r="M76" s="112">
        <v>38</v>
      </c>
      <c r="N76" s="112">
        <f t="shared" si="28"/>
        <v>230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134</v>
      </c>
      <c r="V76" s="112">
        <v>0</v>
      </c>
      <c r="W76" s="112">
        <v>0</v>
      </c>
      <c r="X76" s="112">
        <v>0</v>
      </c>
      <c r="Y76" s="112">
        <v>0</v>
      </c>
      <c r="Z76" s="112">
        <v>0</v>
      </c>
      <c r="AA76" s="112">
        <v>0</v>
      </c>
      <c r="AB76" s="112">
        <v>1</v>
      </c>
      <c r="AC76" s="112">
        <v>861</v>
      </c>
      <c r="AD76" s="112">
        <v>767</v>
      </c>
      <c r="AE76" s="112">
        <v>8671</v>
      </c>
      <c r="AF76" s="112">
        <v>107</v>
      </c>
      <c r="AG76" s="112">
        <v>19687</v>
      </c>
      <c r="AH76" s="112">
        <v>55</v>
      </c>
      <c r="AI76" s="112">
        <v>3317</v>
      </c>
      <c r="AJ76" s="112">
        <v>9744</v>
      </c>
      <c r="AK76" s="112">
        <v>8590</v>
      </c>
      <c r="AL76" s="112">
        <v>9658</v>
      </c>
      <c r="AM76" s="112">
        <v>1137</v>
      </c>
      <c r="AN76" s="112">
        <v>1279</v>
      </c>
      <c r="AO76" s="112">
        <v>780</v>
      </c>
      <c r="AP76" s="114">
        <f t="shared" si="30"/>
        <v>65018</v>
      </c>
      <c r="AQ76" s="112">
        <v>171</v>
      </c>
      <c r="AR76" s="112">
        <v>88</v>
      </c>
      <c r="AS76" s="113">
        <f t="shared" si="31"/>
        <v>259</v>
      </c>
      <c r="AT76" s="112">
        <v>19533</v>
      </c>
      <c r="AU76" s="114">
        <f t="shared" si="32"/>
        <v>87383</v>
      </c>
      <c r="AV76" s="112">
        <v>0</v>
      </c>
      <c r="AW76" s="112">
        <v>938</v>
      </c>
      <c r="AX76" s="112">
        <f t="shared" si="35"/>
        <v>938</v>
      </c>
      <c r="AY76" s="112">
        <v>35</v>
      </c>
      <c r="AZ76" s="112">
        <v>0</v>
      </c>
      <c r="BA76" s="112">
        <v>0</v>
      </c>
      <c r="BB76" s="112">
        <v>5</v>
      </c>
      <c r="BC76" s="112">
        <f t="shared" si="36"/>
        <v>40</v>
      </c>
      <c r="BD76" s="112">
        <v>0</v>
      </c>
      <c r="BE76" s="112">
        <v>0</v>
      </c>
      <c r="BF76" s="112">
        <f t="shared" si="37"/>
        <v>0</v>
      </c>
      <c r="BG76" s="112">
        <v>0</v>
      </c>
      <c r="BH76" s="112">
        <v>0</v>
      </c>
      <c r="BI76" s="112">
        <v>0</v>
      </c>
      <c r="BJ76" s="112">
        <v>13</v>
      </c>
      <c r="BK76" s="112">
        <f t="shared" si="38"/>
        <v>13</v>
      </c>
      <c r="BL76" s="112">
        <v>0</v>
      </c>
      <c r="BM76" s="112">
        <v>0</v>
      </c>
      <c r="BN76" s="112">
        <v>0</v>
      </c>
      <c r="BO76" s="112">
        <v>34</v>
      </c>
      <c r="BP76" s="112">
        <v>0</v>
      </c>
      <c r="BQ76" s="112">
        <v>213</v>
      </c>
      <c r="BR76" s="112">
        <v>0</v>
      </c>
      <c r="BS76" s="112">
        <v>0</v>
      </c>
      <c r="BT76" s="112">
        <v>145</v>
      </c>
      <c r="BU76" s="112">
        <v>38</v>
      </c>
      <c r="BV76" s="112">
        <v>3</v>
      </c>
      <c r="BW76" s="112">
        <f t="shared" si="39"/>
        <v>186</v>
      </c>
      <c r="BX76" s="112">
        <v>0</v>
      </c>
      <c r="BY76" s="112">
        <v>0</v>
      </c>
      <c r="BZ76" s="112">
        <f t="shared" si="40"/>
        <v>0</v>
      </c>
      <c r="CA76" s="112">
        <v>0</v>
      </c>
      <c r="CB76" s="112">
        <v>0</v>
      </c>
      <c r="CC76" s="112">
        <v>0</v>
      </c>
      <c r="CD76" s="112">
        <f t="shared" si="33"/>
        <v>1424</v>
      </c>
      <c r="CE76" s="115">
        <v>89247</v>
      </c>
    </row>
    <row r="77" spans="1:83" s="116" customFormat="1" ht="12" customHeight="1">
      <c r="A77" s="111" t="s">
        <v>177</v>
      </c>
      <c r="B77" s="112">
        <v>0</v>
      </c>
      <c r="C77" s="112">
        <v>0</v>
      </c>
      <c r="D77" s="112">
        <v>0</v>
      </c>
      <c r="E77" s="112">
        <f t="shared" si="34"/>
        <v>0</v>
      </c>
      <c r="F77" s="112">
        <v>0</v>
      </c>
      <c r="G77" s="112">
        <v>0</v>
      </c>
      <c r="H77" s="112">
        <v>0</v>
      </c>
      <c r="I77" s="112">
        <v>4</v>
      </c>
      <c r="J77" s="113">
        <f t="shared" si="29"/>
        <v>4</v>
      </c>
      <c r="K77" s="112">
        <v>285</v>
      </c>
      <c r="L77" s="112">
        <v>0</v>
      </c>
      <c r="M77" s="112">
        <v>404</v>
      </c>
      <c r="N77" s="112">
        <f t="shared" si="28"/>
        <v>689</v>
      </c>
      <c r="O77" s="112">
        <v>0</v>
      </c>
      <c r="P77" s="112">
        <v>0</v>
      </c>
      <c r="Q77" s="112">
        <v>0</v>
      </c>
      <c r="R77" s="112">
        <v>0</v>
      </c>
      <c r="S77" s="112">
        <v>0</v>
      </c>
      <c r="T77" s="112">
        <v>0</v>
      </c>
      <c r="U77" s="112">
        <v>221</v>
      </c>
      <c r="V77" s="112">
        <v>311</v>
      </c>
      <c r="W77" s="112">
        <v>0</v>
      </c>
      <c r="X77" s="112">
        <v>0</v>
      </c>
      <c r="Y77" s="112">
        <v>22</v>
      </c>
      <c r="Z77" s="112">
        <v>214</v>
      </c>
      <c r="AA77" s="112">
        <v>0</v>
      </c>
      <c r="AB77" s="112">
        <v>7</v>
      </c>
      <c r="AC77" s="112">
        <v>74</v>
      </c>
      <c r="AD77" s="112">
        <v>95</v>
      </c>
      <c r="AE77" s="112">
        <v>1413</v>
      </c>
      <c r="AF77" s="112">
        <v>8564</v>
      </c>
      <c r="AG77" s="112">
        <v>2176</v>
      </c>
      <c r="AH77" s="112">
        <v>206</v>
      </c>
      <c r="AI77" s="112">
        <v>8322</v>
      </c>
      <c r="AJ77" s="112">
        <v>1543</v>
      </c>
      <c r="AK77" s="112">
        <v>855</v>
      </c>
      <c r="AL77" s="112">
        <v>3749</v>
      </c>
      <c r="AM77" s="112">
        <v>899</v>
      </c>
      <c r="AN77" s="112">
        <v>2366</v>
      </c>
      <c r="AO77" s="112">
        <v>373</v>
      </c>
      <c r="AP77" s="114">
        <f t="shared" si="30"/>
        <v>32099</v>
      </c>
      <c r="AQ77" s="112">
        <v>8</v>
      </c>
      <c r="AR77" s="112">
        <v>144</v>
      </c>
      <c r="AS77" s="113">
        <f t="shared" si="31"/>
        <v>152</v>
      </c>
      <c r="AT77" s="112">
        <v>4267</v>
      </c>
      <c r="AU77" s="114">
        <f t="shared" si="32"/>
        <v>36522</v>
      </c>
      <c r="AV77" s="112">
        <v>0</v>
      </c>
      <c r="AW77" s="112">
        <v>22</v>
      </c>
      <c r="AX77" s="112">
        <f t="shared" si="35"/>
        <v>22</v>
      </c>
      <c r="AY77" s="112">
        <v>15</v>
      </c>
      <c r="AZ77" s="112">
        <v>0</v>
      </c>
      <c r="BA77" s="112">
        <v>0</v>
      </c>
      <c r="BB77" s="112">
        <v>0</v>
      </c>
      <c r="BC77" s="112">
        <f t="shared" si="36"/>
        <v>15</v>
      </c>
      <c r="BD77" s="112">
        <v>0</v>
      </c>
      <c r="BE77" s="112">
        <v>0</v>
      </c>
      <c r="BF77" s="112">
        <f t="shared" si="37"/>
        <v>0</v>
      </c>
      <c r="BG77" s="112">
        <v>0</v>
      </c>
      <c r="BH77" s="112">
        <v>0</v>
      </c>
      <c r="BI77" s="112">
        <v>0</v>
      </c>
      <c r="BJ77" s="112">
        <v>0</v>
      </c>
      <c r="BK77" s="112">
        <f t="shared" si="38"/>
        <v>0</v>
      </c>
      <c r="BL77" s="112">
        <v>0</v>
      </c>
      <c r="BM77" s="112">
        <v>44</v>
      </c>
      <c r="BN77" s="112">
        <v>0</v>
      </c>
      <c r="BO77" s="112">
        <v>1</v>
      </c>
      <c r="BP77" s="112">
        <v>0</v>
      </c>
      <c r="BQ77" s="112">
        <v>0</v>
      </c>
      <c r="BR77" s="112">
        <v>0</v>
      </c>
      <c r="BS77" s="112">
        <v>0</v>
      </c>
      <c r="BT77" s="112">
        <v>15</v>
      </c>
      <c r="BU77" s="112">
        <v>3</v>
      </c>
      <c r="BV77" s="112">
        <v>0</v>
      </c>
      <c r="BW77" s="112">
        <f t="shared" si="39"/>
        <v>18</v>
      </c>
      <c r="BX77" s="112">
        <v>0</v>
      </c>
      <c r="BY77" s="112">
        <v>0</v>
      </c>
      <c r="BZ77" s="112">
        <f t="shared" si="40"/>
        <v>0</v>
      </c>
      <c r="CA77" s="112">
        <v>0</v>
      </c>
      <c r="CB77" s="112">
        <v>0</v>
      </c>
      <c r="CC77" s="112">
        <v>0</v>
      </c>
      <c r="CD77" s="112">
        <f t="shared" si="33"/>
        <v>100</v>
      </c>
      <c r="CE77" s="115">
        <v>36622</v>
      </c>
    </row>
    <row r="78" spans="1:83" s="116" customFormat="1" ht="12" customHeight="1">
      <c r="A78" s="111" t="s">
        <v>323</v>
      </c>
      <c r="B78" s="112">
        <v>0</v>
      </c>
      <c r="C78" s="112">
        <v>0</v>
      </c>
      <c r="D78" s="112">
        <v>0</v>
      </c>
      <c r="E78" s="112">
        <f t="shared" si="34"/>
        <v>0</v>
      </c>
      <c r="F78" s="112">
        <v>0</v>
      </c>
      <c r="G78" s="112">
        <v>0</v>
      </c>
      <c r="H78" s="112">
        <v>0</v>
      </c>
      <c r="I78" s="112">
        <v>73</v>
      </c>
      <c r="J78" s="113">
        <f t="shared" si="29"/>
        <v>73</v>
      </c>
      <c r="K78" s="112">
        <v>0</v>
      </c>
      <c r="L78" s="112">
        <v>0</v>
      </c>
      <c r="M78" s="112">
        <v>0</v>
      </c>
      <c r="N78" s="112">
        <f t="shared" si="28"/>
        <v>0</v>
      </c>
      <c r="O78" s="112">
        <v>0</v>
      </c>
      <c r="P78" s="112">
        <v>0</v>
      </c>
      <c r="Q78" s="112">
        <v>1</v>
      </c>
      <c r="R78" s="112">
        <v>0</v>
      </c>
      <c r="S78" s="112">
        <v>0</v>
      </c>
      <c r="T78" s="112">
        <v>0</v>
      </c>
      <c r="U78" s="112">
        <v>0</v>
      </c>
      <c r="V78" s="112">
        <v>0</v>
      </c>
      <c r="W78" s="112">
        <v>0</v>
      </c>
      <c r="X78" s="112">
        <v>0</v>
      </c>
      <c r="Y78" s="112">
        <v>0</v>
      </c>
      <c r="Z78" s="112">
        <v>0</v>
      </c>
      <c r="AA78" s="112">
        <v>0</v>
      </c>
      <c r="AB78" s="112">
        <v>0</v>
      </c>
      <c r="AC78" s="112">
        <v>0</v>
      </c>
      <c r="AD78" s="112">
        <v>0</v>
      </c>
      <c r="AE78" s="112">
        <v>156</v>
      </c>
      <c r="AF78" s="112">
        <v>426</v>
      </c>
      <c r="AG78" s="112">
        <v>0</v>
      </c>
      <c r="AH78" s="112">
        <v>0</v>
      </c>
      <c r="AI78" s="112">
        <v>1392</v>
      </c>
      <c r="AJ78" s="112">
        <v>929</v>
      </c>
      <c r="AK78" s="112">
        <v>0</v>
      </c>
      <c r="AL78" s="112">
        <v>2966</v>
      </c>
      <c r="AM78" s="112">
        <v>24</v>
      </c>
      <c r="AN78" s="112">
        <v>0</v>
      </c>
      <c r="AO78" s="112">
        <v>1208</v>
      </c>
      <c r="AP78" s="114">
        <f t="shared" si="30"/>
        <v>7102</v>
      </c>
      <c r="AQ78" s="112">
        <v>0</v>
      </c>
      <c r="AR78" s="112">
        <v>0</v>
      </c>
      <c r="AS78" s="113">
        <f t="shared" si="31"/>
        <v>0</v>
      </c>
      <c r="AT78" s="112">
        <v>402</v>
      </c>
      <c r="AU78" s="114">
        <f t="shared" si="32"/>
        <v>7577</v>
      </c>
      <c r="AV78" s="112">
        <v>496</v>
      </c>
      <c r="AW78" s="112">
        <v>0</v>
      </c>
      <c r="AX78" s="112">
        <f t="shared" si="35"/>
        <v>496</v>
      </c>
      <c r="AY78" s="112">
        <v>0</v>
      </c>
      <c r="AZ78" s="112">
        <v>0</v>
      </c>
      <c r="BA78" s="112">
        <v>0</v>
      </c>
      <c r="BB78" s="112">
        <v>0</v>
      </c>
      <c r="BC78" s="112">
        <f t="shared" si="36"/>
        <v>0</v>
      </c>
      <c r="BD78" s="112">
        <v>0</v>
      </c>
      <c r="BE78" s="112">
        <v>0</v>
      </c>
      <c r="BF78" s="112">
        <f t="shared" si="37"/>
        <v>0</v>
      </c>
      <c r="BG78" s="112">
        <v>0</v>
      </c>
      <c r="BH78" s="112">
        <v>0</v>
      </c>
      <c r="BI78" s="112">
        <v>0</v>
      </c>
      <c r="BJ78" s="112">
        <v>0</v>
      </c>
      <c r="BK78" s="112">
        <f t="shared" si="38"/>
        <v>0</v>
      </c>
      <c r="BL78" s="112">
        <v>0</v>
      </c>
      <c r="BM78" s="112">
        <v>0</v>
      </c>
      <c r="BN78" s="112">
        <v>0</v>
      </c>
      <c r="BO78" s="112">
        <v>0</v>
      </c>
      <c r="BP78" s="112">
        <v>0</v>
      </c>
      <c r="BQ78" s="112">
        <v>0</v>
      </c>
      <c r="BR78" s="112">
        <v>0</v>
      </c>
      <c r="BS78" s="112">
        <v>0</v>
      </c>
      <c r="BT78" s="112">
        <v>0</v>
      </c>
      <c r="BU78" s="112">
        <v>0</v>
      </c>
      <c r="BV78" s="112">
        <v>0</v>
      </c>
      <c r="BW78" s="112">
        <f t="shared" si="39"/>
        <v>0</v>
      </c>
      <c r="BX78" s="112">
        <v>0</v>
      </c>
      <c r="BY78" s="112">
        <v>0</v>
      </c>
      <c r="BZ78" s="112">
        <f t="shared" si="40"/>
        <v>0</v>
      </c>
      <c r="CA78" s="112">
        <v>0</v>
      </c>
      <c r="CB78" s="112">
        <v>0</v>
      </c>
      <c r="CC78" s="112">
        <v>0</v>
      </c>
      <c r="CD78" s="112">
        <f t="shared" si="33"/>
        <v>496</v>
      </c>
      <c r="CE78" s="115">
        <v>8073</v>
      </c>
    </row>
    <row r="79" spans="1:83" s="116" customFormat="1" ht="12" customHeight="1">
      <c r="A79" s="111" t="s">
        <v>324</v>
      </c>
      <c r="B79" s="112">
        <v>387</v>
      </c>
      <c r="C79" s="112">
        <v>594</v>
      </c>
      <c r="D79" s="112">
        <v>50</v>
      </c>
      <c r="E79" s="112">
        <f t="shared" si="34"/>
        <v>1031</v>
      </c>
      <c r="F79" s="112">
        <v>65</v>
      </c>
      <c r="G79" s="112">
        <v>1341</v>
      </c>
      <c r="H79" s="112">
        <v>755</v>
      </c>
      <c r="I79" s="112">
        <v>192</v>
      </c>
      <c r="J79" s="113">
        <f t="shared" si="29"/>
        <v>2353</v>
      </c>
      <c r="K79" s="112">
        <v>1990</v>
      </c>
      <c r="L79" s="112">
        <v>109</v>
      </c>
      <c r="M79" s="112">
        <v>1841</v>
      </c>
      <c r="N79" s="112">
        <f t="shared" si="28"/>
        <v>3940</v>
      </c>
      <c r="O79" s="112">
        <v>3542</v>
      </c>
      <c r="P79" s="112">
        <v>29</v>
      </c>
      <c r="Q79" s="112">
        <v>90</v>
      </c>
      <c r="R79" s="112">
        <v>82</v>
      </c>
      <c r="S79" s="112">
        <v>67</v>
      </c>
      <c r="T79" s="112">
        <v>376</v>
      </c>
      <c r="U79" s="112">
        <v>121</v>
      </c>
      <c r="V79" s="112">
        <v>29</v>
      </c>
      <c r="W79" s="112">
        <v>291</v>
      </c>
      <c r="X79" s="112">
        <v>48</v>
      </c>
      <c r="Y79" s="112">
        <v>460</v>
      </c>
      <c r="Z79" s="112">
        <v>863</v>
      </c>
      <c r="AA79" s="112">
        <v>831</v>
      </c>
      <c r="AB79" s="112">
        <v>145</v>
      </c>
      <c r="AC79" s="112">
        <v>165</v>
      </c>
      <c r="AD79" s="112">
        <v>213</v>
      </c>
      <c r="AE79" s="112">
        <v>2387</v>
      </c>
      <c r="AF79" s="112">
        <v>173</v>
      </c>
      <c r="AG79" s="112">
        <v>8930</v>
      </c>
      <c r="AH79" s="112">
        <v>1015</v>
      </c>
      <c r="AI79" s="112">
        <v>2540</v>
      </c>
      <c r="AJ79" s="112">
        <v>6650</v>
      </c>
      <c r="AK79" s="112">
        <v>5556</v>
      </c>
      <c r="AL79" s="112">
        <v>3174</v>
      </c>
      <c r="AM79" s="112">
        <v>2444</v>
      </c>
      <c r="AN79" s="112">
        <v>1387</v>
      </c>
      <c r="AO79" s="112">
        <v>2914</v>
      </c>
      <c r="AP79" s="114">
        <f t="shared" si="30"/>
        <v>48462</v>
      </c>
      <c r="AQ79" s="112">
        <v>2083</v>
      </c>
      <c r="AR79" s="112">
        <v>827</v>
      </c>
      <c r="AS79" s="113">
        <f t="shared" si="31"/>
        <v>2910</v>
      </c>
      <c r="AT79" s="112">
        <v>27816</v>
      </c>
      <c r="AU79" s="114">
        <f t="shared" si="32"/>
        <v>81541</v>
      </c>
      <c r="AV79" s="112">
        <v>298</v>
      </c>
      <c r="AW79" s="112">
        <v>1135</v>
      </c>
      <c r="AX79" s="112">
        <f t="shared" si="35"/>
        <v>1433</v>
      </c>
      <c r="AY79" s="112">
        <v>99</v>
      </c>
      <c r="AZ79" s="112">
        <v>1</v>
      </c>
      <c r="BA79" s="112">
        <v>0</v>
      </c>
      <c r="BB79" s="112">
        <v>5</v>
      </c>
      <c r="BC79" s="112">
        <f t="shared" si="36"/>
        <v>105</v>
      </c>
      <c r="BD79" s="112">
        <v>141</v>
      </c>
      <c r="BE79" s="112">
        <v>1783</v>
      </c>
      <c r="BF79" s="112">
        <f t="shared" si="37"/>
        <v>1924</v>
      </c>
      <c r="BG79" s="112">
        <v>0</v>
      </c>
      <c r="BH79" s="112">
        <v>10</v>
      </c>
      <c r="BI79" s="112">
        <v>25</v>
      </c>
      <c r="BJ79" s="112">
        <v>3</v>
      </c>
      <c r="BK79" s="112">
        <f t="shared" si="38"/>
        <v>38</v>
      </c>
      <c r="BL79" s="112">
        <v>0</v>
      </c>
      <c r="BM79" s="112">
        <v>308</v>
      </c>
      <c r="BN79" s="112">
        <v>0</v>
      </c>
      <c r="BO79" s="112">
        <v>32</v>
      </c>
      <c r="BP79" s="112">
        <v>0</v>
      </c>
      <c r="BQ79" s="112">
        <v>0</v>
      </c>
      <c r="BR79" s="112">
        <v>205</v>
      </c>
      <c r="BS79" s="112">
        <v>92</v>
      </c>
      <c r="BT79" s="112">
        <v>1219</v>
      </c>
      <c r="BU79" s="112">
        <v>92</v>
      </c>
      <c r="BV79" s="112">
        <v>84</v>
      </c>
      <c r="BW79" s="112">
        <f t="shared" si="39"/>
        <v>1395</v>
      </c>
      <c r="BX79" s="112">
        <v>0</v>
      </c>
      <c r="BY79" s="112">
        <v>0</v>
      </c>
      <c r="BZ79" s="112">
        <f t="shared" si="40"/>
        <v>0</v>
      </c>
      <c r="CA79" s="112">
        <v>0</v>
      </c>
      <c r="CB79" s="112">
        <v>99</v>
      </c>
      <c r="CC79" s="112">
        <v>0</v>
      </c>
      <c r="CD79" s="112">
        <f t="shared" si="33"/>
        <v>5631</v>
      </c>
      <c r="CE79" s="115">
        <v>88203</v>
      </c>
    </row>
    <row r="80" spans="1:83" s="116" customFormat="1" ht="12" customHeight="1">
      <c r="A80" s="111" t="s">
        <v>325</v>
      </c>
      <c r="B80" s="112">
        <v>0</v>
      </c>
      <c r="C80" s="112">
        <v>0</v>
      </c>
      <c r="D80" s="112">
        <v>0</v>
      </c>
      <c r="E80" s="112">
        <f t="shared" si="34"/>
        <v>0</v>
      </c>
      <c r="F80" s="112">
        <v>0</v>
      </c>
      <c r="G80" s="112">
        <v>0</v>
      </c>
      <c r="H80" s="112">
        <v>0</v>
      </c>
      <c r="I80" s="112">
        <v>0</v>
      </c>
      <c r="J80" s="113">
        <f t="shared" si="29"/>
        <v>0</v>
      </c>
      <c r="K80" s="112">
        <v>0</v>
      </c>
      <c r="L80" s="112">
        <v>0</v>
      </c>
      <c r="M80" s="112">
        <v>0</v>
      </c>
      <c r="N80" s="112">
        <f t="shared" si="28"/>
        <v>0</v>
      </c>
      <c r="O80" s="112">
        <v>0</v>
      </c>
      <c r="P80" s="112">
        <v>0</v>
      </c>
      <c r="Q80" s="112">
        <v>0</v>
      </c>
      <c r="R80" s="112">
        <v>0</v>
      </c>
      <c r="S80" s="112">
        <v>0</v>
      </c>
      <c r="T80" s="112">
        <v>0</v>
      </c>
      <c r="U80" s="112">
        <v>0</v>
      </c>
      <c r="V80" s="112">
        <v>282</v>
      </c>
      <c r="W80" s="112">
        <v>0</v>
      </c>
      <c r="X80" s="112">
        <v>0</v>
      </c>
      <c r="Y80" s="112">
        <v>0</v>
      </c>
      <c r="Z80" s="112">
        <v>0</v>
      </c>
      <c r="AA80" s="112">
        <v>0</v>
      </c>
      <c r="AB80" s="112">
        <v>0</v>
      </c>
      <c r="AC80" s="112">
        <v>0</v>
      </c>
      <c r="AD80" s="112">
        <v>0</v>
      </c>
      <c r="AE80" s="112">
        <v>0</v>
      </c>
      <c r="AF80" s="112">
        <v>0</v>
      </c>
      <c r="AG80" s="112">
        <v>0</v>
      </c>
      <c r="AH80" s="112">
        <v>14649</v>
      </c>
      <c r="AI80" s="112">
        <v>591</v>
      </c>
      <c r="AJ80" s="112">
        <v>96</v>
      </c>
      <c r="AK80" s="112">
        <v>38</v>
      </c>
      <c r="AL80" s="112">
        <v>355</v>
      </c>
      <c r="AM80" s="112">
        <v>5</v>
      </c>
      <c r="AN80" s="112">
        <v>34</v>
      </c>
      <c r="AO80" s="112">
        <v>436</v>
      </c>
      <c r="AP80" s="114">
        <f t="shared" si="30"/>
        <v>16486</v>
      </c>
      <c r="AQ80" s="112">
        <v>135</v>
      </c>
      <c r="AR80" s="112">
        <v>0</v>
      </c>
      <c r="AS80" s="113">
        <f t="shared" si="31"/>
        <v>135</v>
      </c>
      <c r="AT80" s="112">
        <v>0</v>
      </c>
      <c r="AU80" s="114">
        <f t="shared" si="32"/>
        <v>16621</v>
      </c>
      <c r="AV80" s="112">
        <v>0</v>
      </c>
      <c r="AW80" s="112">
        <v>32</v>
      </c>
      <c r="AX80" s="112">
        <f t="shared" si="35"/>
        <v>32</v>
      </c>
      <c r="AY80" s="112">
        <v>0</v>
      </c>
      <c r="AZ80" s="112">
        <v>0</v>
      </c>
      <c r="BA80" s="112">
        <v>0</v>
      </c>
      <c r="BB80" s="112">
        <v>191</v>
      </c>
      <c r="BC80" s="112">
        <f t="shared" si="36"/>
        <v>191</v>
      </c>
      <c r="BD80" s="112">
        <v>0</v>
      </c>
      <c r="BE80" s="112">
        <v>0</v>
      </c>
      <c r="BF80" s="112">
        <f t="shared" si="37"/>
        <v>0</v>
      </c>
      <c r="BG80" s="112">
        <v>0</v>
      </c>
      <c r="BH80" s="112">
        <v>0</v>
      </c>
      <c r="BI80" s="112">
        <v>0</v>
      </c>
      <c r="BJ80" s="112">
        <v>407</v>
      </c>
      <c r="BK80" s="112">
        <f t="shared" si="38"/>
        <v>407</v>
      </c>
      <c r="BL80" s="112">
        <v>0</v>
      </c>
      <c r="BM80" s="112">
        <v>0</v>
      </c>
      <c r="BN80" s="112">
        <v>0</v>
      </c>
      <c r="BO80" s="112">
        <v>10</v>
      </c>
      <c r="BP80" s="112">
        <v>0</v>
      </c>
      <c r="BQ80" s="112">
        <v>0</v>
      </c>
      <c r="BR80" s="112">
        <v>0</v>
      </c>
      <c r="BS80" s="112">
        <v>0</v>
      </c>
      <c r="BT80" s="112">
        <v>81</v>
      </c>
      <c r="BU80" s="112">
        <v>33</v>
      </c>
      <c r="BV80" s="112">
        <v>3</v>
      </c>
      <c r="BW80" s="112">
        <f t="shared" si="39"/>
        <v>117</v>
      </c>
      <c r="BX80" s="112">
        <v>0</v>
      </c>
      <c r="BY80" s="112">
        <v>1</v>
      </c>
      <c r="BZ80" s="112">
        <f t="shared" si="40"/>
        <v>1</v>
      </c>
      <c r="CA80" s="112">
        <v>13</v>
      </c>
      <c r="CB80" s="112">
        <v>123</v>
      </c>
      <c r="CC80" s="112">
        <v>0</v>
      </c>
      <c r="CD80" s="112">
        <f t="shared" si="33"/>
        <v>894</v>
      </c>
      <c r="CE80" s="115">
        <v>17515</v>
      </c>
    </row>
    <row r="81" spans="1:83" s="116" customFormat="1" ht="12" customHeight="1">
      <c r="A81" s="111" t="s">
        <v>326</v>
      </c>
      <c r="B81" s="112">
        <v>1</v>
      </c>
      <c r="C81" s="112">
        <v>0</v>
      </c>
      <c r="D81" s="112">
        <v>0</v>
      </c>
      <c r="E81" s="112">
        <f t="shared" si="34"/>
        <v>1</v>
      </c>
      <c r="F81" s="112">
        <v>0</v>
      </c>
      <c r="G81" s="112">
        <v>62</v>
      </c>
      <c r="H81" s="112">
        <v>0</v>
      </c>
      <c r="I81" s="112">
        <v>0</v>
      </c>
      <c r="J81" s="113">
        <f t="shared" si="29"/>
        <v>62</v>
      </c>
      <c r="K81" s="112">
        <v>0</v>
      </c>
      <c r="L81" s="112">
        <v>0</v>
      </c>
      <c r="M81" s="112">
        <v>0</v>
      </c>
      <c r="N81" s="112">
        <f t="shared" si="28"/>
        <v>0</v>
      </c>
      <c r="O81" s="112">
        <v>0</v>
      </c>
      <c r="P81" s="112">
        <v>0</v>
      </c>
      <c r="Q81" s="112">
        <v>0</v>
      </c>
      <c r="R81" s="112">
        <v>0</v>
      </c>
      <c r="S81" s="112">
        <v>0</v>
      </c>
      <c r="T81" s="112">
        <v>0</v>
      </c>
      <c r="U81" s="112">
        <v>0</v>
      </c>
      <c r="V81" s="112">
        <v>0</v>
      </c>
      <c r="W81" s="112">
        <v>0</v>
      </c>
      <c r="X81" s="112">
        <v>0</v>
      </c>
      <c r="Y81" s="112">
        <v>0</v>
      </c>
      <c r="Z81" s="112">
        <v>0</v>
      </c>
      <c r="AA81" s="112">
        <v>0</v>
      </c>
      <c r="AB81" s="112">
        <v>0</v>
      </c>
      <c r="AC81" s="112">
        <v>0</v>
      </c>
      <c r="AD81" s="112">
        <v>0</v>
      </c>
      <c r="AE81" s="112">
        <v>0</v>
      </c>
      <c r="AF81" s="112">
        <v>0</v>
      </c>
      <c r="AG81" s="112">
        <v>0</v>
      </c>
      <c r="AH81" s="112">
        <v>4262</v>
      </c>
      <c r="AI81" s="112">
        <v>0</v>
      </c>
      <c r="AJ81" s="112">
        <v>24</v>
      </c>
      <c r="AK81" s="112">
        <v>0</v>
      </c>
      <c r="AL81" s="112">
        <v>2</v>
      </c>
      <c r="AM81" s="112">
        <v>20</v>
      </c>
      <c r="AN81" s="112">
        <v>0</v>
      </c>
      <c r="AO81" s="112">
        <v>142</v>
      </c>
      <c r="AP81" s="114">
        <f t="shared" si="30"/>
        <v>4450</v>
      </c>
      <c r="AQ81" s="112">
        <v>24</v>
      </c>
      <c r="AR81" s="112">
        <v>15</v>
      </c>
      <c r="AS81" s="113">
        <f t="shared" si="31"/>
        <v>39</v>
      </c>
      <c r="AT81" s="112">
        <v>0</v>
      </c>
      <c r="AU81" s="114">
        <f t="shared" si="32"/>
        <v>4551</v>
      </c>
      <c r="AV81" s="112">
        <v>3</v>
      </c>
      <c r="AW81" s="112">
        <v>106</v>
      </c>
      <c r="AX81" s="112">
        <f t="shared" si="35"/>
        <v>109</v>
      </c>
      <c r="AY81" s="112">
        <v>0</v>
      </c>
      <c r="AZ81" s="112">
        <v>0</v>
      </c>
      <c r="BA81" s="112">
        <v>0</v>
      </c>
      <c r="BB81" s="112">
        <v>41</v>
      </c>
      <c r="BC81" s="112">
        <f t="shared" si="36"/>
        <v>41</v>
      </c>
      <c r="BD81" s="112">
        <v>1</v>
      </c>
      <c r="BE81" s="112">
        <v>0</v>
      </c>
      <c r="BF81" s="112">
        <f t="shared" si="37"/>
        <v>1</v>
      </c>
      <c r="BG81" s="112">
        <v>0</v>
      </c>
      <c r="BH81" s="112">
        <v>339</v>
      </c>
      <c r="BI81" s="112">
        <v>11</v>
      </c>
      <c r="BJ81" s="112">
        <v>2352</v>
      </c>
      <c r="BK81" s="112">
        <f t="shared" si="38"/>
        <v>2702</v>
      </c>
      <c r="BL81" s="112">
        <v>513</v>
      </c>
      <c r="BM81" s="112">
        <v>1</v>
      </c>
      <c r="BN81" s="112">
        <v>337</v>
      </c>
      <c r="BO81" s="112">
        <v>441</v>
      </c>
      <c r="BP81" s="112">
        <v>154</v>
      </c>
      <c r="BQ81" s="112">
        <v>56</v>
      </c>
      <c r="BR81" s="112">
        <v>538</v>
      </c>
      <c r="BS81" s="112">
        <v>39</v>
      </c>
      <c r="BT81" s="112">
        <v>491</v>
      </c>
      <c r="BU81" s="112">
        <v>1209</v>
      </c>
      <c r="BV81" s="112">
        <v>151</v>
      </c>
      <c r="BW81" s="112">
        <f t="shared" si="39"/>
        <v>1851</v>
      </c>
      <c r="BX81" s="112">
        <v>149</v>
      </c>
      <c r="BY81" s="112">
        <v>100</v>
      </c>
      <c r="BZ81" s="112">
        <f t="shared" si="40"/>
        <v>249</v>
      </c>
      <c r="CA81" s="112">
        <v>5</v>
      </c>
      <c r="CB81" s="112">
        <v>504</v>
      </c>
      <c r="CC81" s="112">
        <v>0</v>
      </c>
      <c r="CD81" s="112">
        <f t="shared" si="33"/>
        <v>7541</v>
      </c>
      <c r="CE81" s="115">
        <v>12093</v>
      </c>
    </row>
    <row r="82" spans="1:83" s="116" customFormat="1" ht="12" customHeight="1">
      <c r="A82" s="111" t="s">
        <v>327</v>
      </c>
      <c r="B82" s="112">
        <v>0</v>
      </c>
      <c r="C82" s="112">
        <v>0</v>
      </c>
      <c r="D82" s="112">
        <v>0</v>
      </c>
      <c r="E82" s="112">
        <f t="shared" si="34"/>
        <v>0</v>
      </c>
      <c r="F82" s="112">
        <v>0</v>
      </c>
      <c r="G82" s="112">
        <v>0</v>
      </c>
      <c r="H82" s="112">
        <v>0</v>
      </c>
      <c r="I82" s="112">
        <v>0</v>
      </c>
      <c r="J82" s="113">
        <f t="shared" si="29"/>
        <v>0</v>
      </c>
      <c r="K82" s="112">
        <v>0</v>
      </c>
      <c r="L82" s="112">
        <v>0</v>
      </c>
      <c r="M82" s="112">
        <v>0</v>
      </c>
      <c r="N82" s="112">
        <f t="shared" si="28"/>
        <v>0</v>
      </c>
      <c r="O82" s="112">
        <v>0</v>
      </c>
      <c r="P82" s="112">
        <v>0</v>
      </c>
      <c r="Q82" s="112">
        <v>0</v>
      </c>
      <c r="R82" s="112">
        <v>0</v>
      </c>
      <c r="S82" s="112">
        <v>0</v>
      </c>
      <c r="T82" s="112">
        <v>0</v>
      </c>
      <c r="U82" s="112">
        <v>0</v>
      </c>
      <c r="V82" s="112">
        <v>0</v>
      </c>
      <c r="W82" s="112">
        <v>0</v>
      </c>
      <c r="X82" s="112">
        <v>0</v>
      </c>
      <c r="Y82" s="112">
        <v>0</v>
      </c>
      <c r="Z82" s="112">
        <v>0</v>
      </c>
      <c r="AA82" s="112">
        <v>0</v>
      </c>
      <c r="AB82" s="112">
        <v>0</v>
      </c>
      <c r="AC82" s="112">
        <v>0</v>
      </c>
      <c r="AD82" s="112">
        <v>0</v>
      </c>
      <c r="AE82" s="112">
        <v>0</v>
      </c>
      <c r="AF82" s="112">
        <v>0</v>
      </c>
      <c r="AG82" s="112">
        <v>0</v>
      </c>
      <c r="AH82" s="112">
        <v>13127</v>
      </c>
      <c r="AI82" s="112">
        <v>9</v>
      </c>
      <c r="AJ82" s="112">
        <v>0</v>
      </c>
      <c r="AK82" s="112">
        <v>300</v>
      </c>
      <c r="AL82" s="112">
        <v>0</v>
      </c>
      <c r="AM82" s="112">
        <v>31</v>
      </c>
      <c r="AN82" s="112">
        <v>31</v>
      </c>
      <c r="AO82" s="112">
        <v>3</v>
      </c>
      <c r="AP82" s="114">
        <f t="shared" si="30"/>
        <v>13501</v>
      </c>
      <c r="AQ82" s="112">
        <v>0</v>
      </c>
      <c r="AR82" s="112">
        <v>0</v>
      </c>
      <c r="AS82" s="113">
        <f t="shared" si="31"/>
        <v>0</v>
      </c>
      <c r="AT82" s="112">
        <v>13</v>
      </c>
      <c r="AU82" s="114">
        <f t="shared" si="32"/>
        <v>13514</v>
      </c>
      <c r="AV82" s="112">
        <v>0</v>
      </c>
      <c r="AW82" s="112">
        <v>20</v>
      </c>
      <c r="AX82" s="112">
        <f t="shared" si="35"/>
        <v>20</v>
      </c>
      <c r="AY82" s="112">
        <v>4</v>
      </c>
      <c r="AZ82" s="112">
        <v>0</v>
      </c>
      <c r="BA82" s="112">
        <v>14</v>
      </c>
      <c r="BB82" s="112">
        <v>30</v>
      </c>
      <c r="BC82" s="112">
        <f t="shared" si="36"/>
        <v>48</v>
      </c>
      <c r="BD82" s="112">
        <v>0</v>
      </c>
      <c r="BE82" s="112">
        <v>0</v>
      </c>
      <c r="BF82" s="112">
        <f t="shared" si="37"/>
        <v>0</v>
      </c>
      <c r="BG82" s="112">
        <v>0</v>
      </c>
      <c r="BH82" s="112">
        <v>139</v>
      </c>
      <c r="BI82" s="112">
        <v>321</v>
      </c>
      <c r="BJ82" s="112">
        <v>0</v>
      </c>
      <c r="BK82" s="112">
        <f t="shared" si="38"/>
        <v>460</v>
      </c>
      <c r="BL82" s="112">
        <v>168</v>
      </c>
      <c r="BM82" s="112">
        <v>0</v>
      </c>
      <c r="BN82" s="112">
        <v>141</v>
      </c>
      <c r="BO82" s="112">
        <v>168</v>
      </c>
      <c r="BP82" s="112">
        <v>3</v>
      </c>
      <c r="BQ82" s="112">
        <v>0</v>
      </c>
      <c r="BR82" s="112">
        <v>1370</v>
      </c>
      <c r="BS82" s="112">
        <v>169</v>
      </c>
      <c r="BT82" s="112">
        <v>24</v>
      </c>
      <c r="BU82" s="112">
        <v>6</v>
      </c>
      <c r="BV82" s="112">
        <v>1</v>
      </c>
      <c r="BW82" s="112">
        <f t="shared" si="39"/>
        <v>31</v>
      </c>
      <c r="BX82" s="112">
        <v>3</v>
      </c>
      <c r="BY82" s="112">
        <v>3</v>
      </c>
      <c r="BZ82" s="112">
        <f t="shared" si="40"/>
        <v>6</v>
      </c>
      <c r="CA82" s="112">
        <v>104</v>
      </c>
      <c r="CB82" s="112">
        <v>580</v>
      </c>
      <c r="CC82" s="112">
        <v>0</v>
      </c>
      <c r="CD82" s="112">
        <f t="shared" si="33"/>
        <v>3268</v>
      </c>
      <c r="CE82" s="115">
        <v>16782</v>
      </c>
    </row>
    <row r="83" spans="1:83" s="116" customFormat="1" ht="12" customHeight="1">
      <c r="A83" s="111" t="s">
        <v>328</v>
      </c>
      <c r="B83" s="112">
        <v>0</v>
      </c>
      <c r="C83" s="112">
        <v>0</v>
      </c>
      <c r="D83" s="112">
        <v>0</v>
      </c>
      <c r="E83" s="112">
        <f t="shared" si="34"/>
        <v>0</v>
      </c>
      <c r="F83" s="112">
        <v>0</v>
      </c>
      <c r="G83" s="112">
        <v>317</v>
      </c>
      <c r="H83" s="112">
        <v>0</v>
      </c>
      <c r="I83" s="112">
        <v>0</v>
      </c>
      <c r="J83" s="113">
        <f t="shared" si="29"/>
        <v>317</v>
      </c>
      <c r="K83" s="112">
        <v>25</v>
      </c>
      <c r="L83" s="112">
        <v>0</v>
      </c>
      <c r="M83" s="112">
        <v>0</v>
      </c>
      <c r="N83" s="112">
        <f t="shared" si="28"/>
        <v>25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0</v>
      </c>
      <c r="U83" s="112">
        <v>0</v>
      </c>
      <c r="V83" s="112">
        <v>323</v>
      </c>
      <c r="W83" s="112">
        <v>0</v>
      </c>
      <c r="X83" s="112">
        <v>0</v>
      </c>
      <c r="Y83" s="112">
        <v>0</v>
      </c>
      <c r="Z83" s="112">
        <v>0</v>
      </c>
      <c r="AA83" s="112">
        <v>0</v>
      </c>
      <c r="AB83" s="112">
        <v>0</v>
      </c>
      <c r="AC83" s="112">
        <v>0</v>
      </c>
      <c r="AD83" s="112">
        <v>0</v>
      </c>
      <c r="AE83" s="112">
        <v>0</v>
      </c>
      <c r="AF83" s="112">
        <v>0</v>
      </c>
      <c r="AG83" s="112">
        <v>0</v>
      </c>
      <c r="AH83" s="112">
        <v>2545</v>
      </c>
      <c r="AI83" s="112">
        <v>46</v>
      </c>
      <c r="AJ83" s="112">
        <v>761</v>
      </c>
      <c r="AK83" s="112">
        <v>222</v>
      </c>
      <c r="AL83" s="112">
        <v>2</v>
      </c>
      <c r="AM83" s="112">
        <v>38</v>
      </c>
      <c r="AN83" s="112">
        <v>54</v>
      </c>
      <c r="AO83" s="112">
        <v>291</v>
      </c>
      <c r="AP83" s="114">
        <f t="shared" si="30"/>
        <v>4307</v>
      </c>
      <c r="AQ83" s="112">
        <v>6</v>
      </c>
      <c r="AR83" s="112">
        <v>4</v>
      </c>
      <c r="AS83" s="113">
        <f t="shared" si="31"/>
        <v>10</v>
      </c>
      <c r="AT83" s="112">
        <v>821</v>
      </c>
      <c r="AU83" s="114">
        <f t="shared" si="32"/>
        <v>5455</v>
      </c>
      <c r="AV83" s="112">
        <v>0</v>
      </c>
      <c r="AW83" s="112">
        <v>114</v>
      </c>
      <c r="AX83" s="112">
        <f t="shared" si="35"/>
        <v>114</v>
      </c>
      <c r="AY83" s="112">
        <v>0</v>
      </c>
      <c r="AZ83" s="112">
        <v>0</v>
      </c>
      <c r="BA83" s="112">
        <v>0</v>
      </c>
      <c r="BB83" s="112">
        <v>34</v>
      </c>
      <c r="BC83" s="112">
        <f t="shared" si="36"/>
        <v>34</v>
      </c>
      <c r="BD83" s="112">
        <v>0</v>
      </c>
      <c r="BE83" s="112">
        <v>0</v>
      </c>
      <c r="BF83" s="112">
        <f t="shared" si="37"/>
        <v>0</v>
      </c>
      <c r="BG83" s="112">
        <v>0</v>
      </c>
      <c r="BH83" s="112">
        <v>54</v>
      </c>
      <c r="BI83" s="112">
        <v>0</v>
      </c>
      <c r="BJ83" s="112">
        <v>21</v>
      </c>
      <c r="BK83" s="112">
        <f t="shared" si="38"/>
        <v>75</v>
      </c>
      <c r="BL83" s="112">
        <v>0</v>
      </c>
      <c r="BM83" s="112">
        <v>0</v>
      </c>
      <c r="BN83" s="112">
        <v>0</v>
      </c>
      <c r="BO83" s="112">
        <v>1581</v>
      </c>
      <c r="BP83" s="112">
        <v>5</v>
      </c>
      <c r="BQ83" s="112">
        <v>0</v>
      </c>
      <c r="BR83" s="112">
        <v>0</v>
      </c>
      <c r="BS83" s="112">
        <v>0</v>
      </c>
      <c r="BT83" s="112">
        <v>66</v>
      </c>
      <c r="BU83" s="112">
        <v>150</v>
      </c>
      <c r="BV83" s="112">
        <v>367</v>
      </c>
      <c r="BW83" s="112">
        <f t="shared" si="39"/>
        <v>583</v>
      </c>
      <c r="BX83" s="112">
        <v>0</v>
      </c>
      <c r="BY83" s="112">
        <v>198</v>
      </c>
      <c r="BZ83" s="112">
        <f t="shared" si="40"/>
        <v>198</v>
      </c>
      <c r="CA83" s="112">
        <v>0</v>
      </c>
      <c r="CB83" s="112">
        <v>36</v>
      </c>
      <c r="CC83" s="112">
        <v>0</v>
      </c>
      <c r="CD83" s="112">
        <f t="shared" si="33"/>
        <v>2626</v>
      </c>
      <c r="CE83" s="115">
        <v>8081</v>
      </c>
    </row>
    <row r="84" spans="1:83" s="116" customFormat="1" ht="12" customHeight="1">
      <c r="A84" s="111" t="s">
        <v>329</v>
      </c>
      <c r="B84" s="112">
        <v>50</v>
      </c>
      <c r="C84" s="112">
        <v>122</v>
      </c>
      <c r="D84" s="112">
        <v>6</v>
      </c>
      <c r="E84" s="112">
        <f t="shared" si="34"/>
        <v>178</v>
      </c>
      <c r="F84" s="112">
        <v>34</v>
      </c>
      <c r="G84" s="112">
        <v>205</v>
      </c>
      <c r="H84" s="112">
        <v>33</v>
      </c>
      <c r="I84" s="112">
        <v>15</v>
      </c>
      <c r="J84" s="113">
        <f t="shared" si="29"/>
        <v>287</v>
      </c>
      <c r="K84" s="112">
        <v>50</v>
      </c>
      <c r="L84" s="112">
        <v>32</v>
      </c>
      <c r="M84" s="112">
        <v>71</v>
      </c>
      <c r="N84" s="112">
        <f t="shared" si="28"/>
        <v>153</v>
      </c>
      <c r="O84" s="112">
        <v>23</v>
      </c>
      <c r="P84" s="112">
        <v>3</v>
      </c>
      <c r="Q84" s="112">
        <v>58</v>
      </c>
      <c r="R84" s="112">
        <v>6</v>
      </c>
      <c r="S84" s="112">
        <v>10</v>
      </c>
      <c r="T84" s="112">
        <v>24</v>
      </c>
      <c r="U84" s="112">
        <v>64</v>
      </c>
      <c r="V84" s="112">
        <v>6</v>
      </c>
      <c r="W84" s="112">
        <v>5</v>
      </c>
      <c r="X84" s="112">
        <v>6</v>
      </c>
      <c r="Y84" s="112">
        <v>125</v>
      </c>
      <c r="Z84" s="112">
        <v>22</v>
      </c>
      <c r="AA84" s="112">
        <v>7</v>
      </c>
      <c r="AB84" s="112">
        <v>10</v>
      </c>
      <c r="AC84" s="112">
        <v>84</v>
      </c>
      <c r="AD84" s="112">
        <v>155</v>
      </c>
      <c r="AE84" s="112">
        <v>28</v>
      </c>
      <c r="AF84" s="112">
        <v>85</v>
      </c>
      <c r="AG84" s="112">
        <v>42</v>
      </c>
      <c r="AH84" s="112">
        <v>2234</v>
      </c>
      <c r="AI84" s="112">
        <v>9917</v>
      </c>
      <c r="AJ84" s="112">
        <v>3741</v>
      </c>
      <c r="AK84" s="112">
        <v>1457</v>
      </c>
      <c r="AL84" s="112">
        <v>1543</v>
      </c>
      <c r="AM84" s="112">
        <v>370</v>
      </c>
      <c r="AN84" s="112">
        <v>284</v>
      </c>
      <c r="AO84" s="112">
        <v>2502</v>
      </c>
      <c r="AP84" s="114">
        <f t="shared" si="30"/>
        <v>22964</v>
      </c>
      <c r="AQ84" s="112">
        <v>6009</v>
      </c>
      <c r="AR84" s="112">
        <v>256</v>
      </c>
      <c r="AS84" s="113">
        <f t="shared" si="31"/>
        <v>6265</v>
      </c>
      <c r="AT84" s="112">
        <v>13941</v>
      </c>
      <c r="AU84" s="114">
        <f t="shared" si="32"/>
        <v>43457</v>
      </c>
      <c r="AV84" s="112">
        <v>510</v>
      </c>
      <c r="AW84" s="112">
        <v>918</v>
      </c>
      <c r="AX84" s="112">
        <f t="shared" si="35"/>
        <v>1428</v>
      </c>
      <c r="AY84" s="112">
        <v>1406</v>
      </c>
      <c r="AZ84" s="112">
        <v>23</v>
      </c>
      <c r="BA84" s="112">
        <v>1</v>
      </c>
      <c r="BB84" s="112">
        <v>80</v>
      </c>
      <c r="BC84" s="112">
        <f t="shared" si="36"/>
        <v>1510</v>
      </c>
      <c r="BD84" s="112">
        <v>37</v>
      </c>
      <c r="BE84" s="112">
        <v>25</v>
      </c>
      <c r="BF84" s="112">
        <f t="shared" si="37"/>
        <v>62</v>
      </c>
      <c r="BG84" s="112">
        <v>9</v>
      </c>
      <c r="BH84" s="112">
        <v>79</v>
      </c>
      <c r="BI84" s="112">
        <v>1243</v>
      </c>
      <c r="BJ84" s="112">
        <v>14</v>
      </c>
      <c r="BK84" s="112">
        <f t="shared" si="38"/>
        <v>1345</v>
      </c>
      <c r="BL84" s="112">
        <v>58</v>
      </c>
      <c r="BM84" s="112">
        <v>471</v>
      </c>
      <c r="BN84" s="112">
        <v>641</v>
      </c>
      <c r="BO84" s="112">
        <v>66</v>
      </c>
      <c r="BP84" s="112">
        <v>41</v>
      </c>
      <c r="BQ84" s="112">
        <v>37</v>
      </c>
      <c r="BR84" s="112">
        <v>671</v>
      </c>
      <c r="BS84" s="112">
        <v>2</v>
      </c>
      <c r="BT84" s="112">
        <v>129</v>
      </c>
      <c r="BU84" s="112">
        <v>79</v>
      </c>
      <c r="BV84" s="112">
        <v>9</v>
      </c>
      <c r="BW84" s="112">
        <f t="shared" si="39"/>
        <v>217</v>
      </c>
      <c r="BX84" s="112">
        <v>0</v>
      </c>
      <c r="BY84" s="112">
        <v>3</v>
      </c>
      <c r="BZ84" s="112">
        <f t="shared" si="40"/>
        <v>3</v>
      </c>
      <c r="CA84" s="112">
        <v>76</v>
      </c>
      <c r="CB84" s="112">
        <v>734</v>
      </c>
      <c r="CC84" s="112">
        <v>0</v>
      </c>
      <c r="CD84" s="112">
        <f t="shared" si="33"/>
        <v>7362</v>
      </c>
      <c r="CE84" s="115">
        <v>50997</v>
      </c>
    </row>
    <row r="85" spans="1:83" s="116" customFormat="1" ht="12" customHeight="1">
      <c r="A85" s="111" t="s">
        <v>180</v>
      </c>
      <c r="B85" s="112">
        <v>0</v>
      </c>
      <c r="C85" s="112">
        <v>0</v>
      </c>
      <c r="D85" s="112">
        <v>0</v>
      </c>
      <c r="E85" s="112">
        <f t="shared" si="34"/>
        <v>0</v>
      </c>
      <c r="F85" s="112">
        <v>0</v>
      </c>
      <c r="G85" s="112">
        <v>0</v>
      </c>
      <c r="H85" s="112">
        <v>0</v>
      </c>
      <c r="I85" s="112">
        <v>0</v>
      </c>
      <c r="J85" s="113">
        <f t="shared" si="29"/>
        <v>0</v>
      </c>
      <c r="K85" s="112">
        <v>0</v>
      </c>
      <c r="L85" s="112">
        <v>0</v>
      </c>
      <c r="M85" s="112">
        <v>0</v>
      </c>
      <c r="N85" s="112">
        <f t="shared" si="28"/>
        <v>0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0</v>
      </c>
      <c r="U85" s="112">
        <v>0</v>
      </c>
      <c r="V85" s="112">
        <v>0</v>
      </c>
      <c r="W85" s="112">
        <v>0</v>
      </c>
      <c r="X85" s="112">
        <v>0</v>
      </c>
      <c r="Y85" s="112">
        <v>0</v>
      </c>
      <c r="Z85" s="112">
        <v>0</v>
      </c>
      <c r="AA85" s="112">
        <v>6</v>
      </c>
      <c r="AB85" s="112">
        <v>0</v>
      </c>
      <c r="AC85" s="112">
        <v>0</v>
      </c>
      <c r="AD85" s="112">
        <v>0</v>
      </c>
      <c r="AE85" s="112">
        <v>0</v>
      </c>
      <c r="AF85" s="112">
        <v>0</v>
      </c>
      <c r="AG85" s="112">
        <v>1</v>
      </c>
      <c r="AH85" s="112">
        <v>0</v>
      </c>
      <c r="AI85" s="112">
        <v>1042</v>
      </c>
      <c r="AJ85" s="112">
        <v>12</v>
      </c>
      <c r="AK85" s="112">
        <v>18</v>
      </c>
      <c r="AL85" s="112">
        <v>0</v>
      </c>
      <c r="AM85" s="112">
        <v>2</v>
      </c>
      <c r="AN85" s="112">
        <v>0</v>
      </c>
      <c r="AO85" s="112">
        <v>0</v>
      </c>
      <c r="AP85" s="114">
        <f t="shared" si="30"/>
        <v>1081</v>
      </c>
      <c r="AQ85" s="112">
        <v>0</v>
      </c>
      <c r="AR85" s="112">
        <v>0</v>
      </c>
      <c r="AS85" s="113">
        <f t="shared" si="31"/>
        <v>0</v>
      </c>
      <c r="AT85" s="112">
        <v>0</v>
      </c>
      <c r="AU85" s="114">
        <f t="shared" si="32"/>
        <v>1081</v>
      </c>
      <c r="AV85" s="112">
        <v>0</v>
      </c>
      <c r="AW85" s="112">
        <v>0</v>
      </c>
      <c r="AX85" s="112">
        <f t="shared" si="35"/>
        <v>0</v>
      </c>
      <c r="AY85" s="112">
        <v>0</v>
      </c>
      <c r="AZ85" s="112">
        <v>0</v>
      </c>
      <c r="BA85" s="112">
        <v>0</v>
      </c>
      <c r="BB85" s="112">
        <v>0</v>
      </c>
      <c r="BC85" s="112">
        <f t="shared" si="36"/>
        <v>0</v>
      </c>
      <c r="BD85" s="112">
        <v>3</v>
      </c>
      <c r="BE85" s="112">
        <v>0</v>
      </c>
      <c r="BF85" s="112">
        <f t="shared" si="37"/>
        <v>3</v>
      </c>
      <c r="BG85" s="112">
        <v>0</v>
      </c>
      <c r="BH85" s="112">
        <v>0</v>
      </c>
      <c r="BI85" s="112">
        <v>0</v>
      </c>
      <c r="BJ85" s="112">
        <v>0</v>
      </c>
      <c r="BK85" s="112">
        <f t="shared" si="38"/>
        <v>0</v>
      </c>
      <c r="BL85" s="112">
        <v>0</v>
      </c>
      <c r="BM85" s="112">
        <v>0</v>
      </c>
      <c r="BN85" s="112">
        <v>0</v>
      </c>
      <c r="BO85" s="112">
        <v>0</v>
      </c>
      <c r="BP85" s="112">
        <v>2</v>
      </c>
      <c r="BQ85" s="112">
        <v>0</v>
      </c>
      <c r="BR85" s="112">
        <v>0</v>
      </c>
      <c r="BS85" s="112">
        <v>0</v>
      </c>
      <c r="BT85" s="112">
        <v>0</v>
      </c>
      <c r="BU85" s="112">
        <v>0</v>
      </c>
      <c r="BV85" s="112">
        <v>0</v>
      </c>
      <c r="BW85" s="112">
        <f t="shared" si="39"/>
        <v>0</v>
      </c>
      <c r="BX85" s="112">
        <v>0</v>
      </c>
      <c r="BY85" s="112">
        <v>0</v>
      </c>
      <c r="BZ85" s="112">
        <f t="shared" si="40"/>
        <v>0</v>
      </c>
      <c r="CA85" s="112">
        <v>0</v>
      </c>
      <c r="CB85" s="112">
        <v>416</v>
      </c>
      <c r="CC85" s="112">
        <v>0</v>
      </c>
      <c r="CD85" s="112">
        <f t="shared" si="33"/>
        <v>421</v>
      </c>
      <c r="CE85" s="115">
        <v>1502</v>
      </c>
    </row>
    <row r="86" spans="1:83" s="116" customFormat="1" ht="12" customHeight="1">
      <c r="A86" s="111" t="s">
        <v>330</v>
      </c>
      <c r="B86" s="112">
        <v>0</v>
      </c>
      <c r="C86" s="112">
        <v>0</v>
      </c>
      <c r="D86" s="112">
        <v>0</v>
      </c>
      <c r="E86" s="112">
        <f t="shared" si="34"/>
        <v>0</v>
      </c>
      <c r="F86" s="112">
        <v>0</v>
      </c>
      <c r="G86" s="112">
        <v>0</v>
      </c>
      <c r="H86" s="112">
        <v>0</v>
      </c>
      <c r="I86" s="112">
        <v>0</v>
      </c>
      <c r="J86" s="113">
        <f t="shared" si="29"/>
        <v>0</v>
      </c>
      <c r="K86" s="112">
        <v>0</v>
      </c>
      <c r="L86" s="112">
        <v>0</v>
      </c>
      <c r="M86" s="112">
        <v>0</v>
      </c>
      <c r="N86" s="112">
        <f t="shared" si="28"/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0</v>
      </c>
      <c r="U86" s="112">
        <v>0</v>
      </c>
      <c r="V86" s="112">
        <v>0</v>
      </c>
      <c r="W86" s="112">
        <v>0</v>
      </c>
      <c r="X86" s="112">
        <v>0</v>
      </c>
      <c r="Y86" s="112">
        <v>0</v>
      </c>
      <c r="Z86" s="112">
        <v>0</v>
      </c>
      <c r="AA86" s="112">
        <v>0</v>
      </c>
      <c r="AB86" s="112">
        <v>0</v>
      </c>
      <c r="AC86" s="112">
        <v>0</v>
      </c>
      <c r="AD86" s="112">
        <v>0</v>
      </c>
      <c r="AE86" s="112">
        <v>0</v>
      </c>
      <c r="AF86" s="112">
        <v>0</v>
      </c>
      <c r="AG86" s="112">
        <v>0</v>
      </c>
      <c r="AH86" s="112">
        <v>0</v>
      </c>
      <c r="AI86" s="112">
        <v>0</v>
      </c>
      <c r="AJ86" s="112">
        <v>2493</v>
      </c>
      <c r="AK86" s="112">
        <v>0</v>
      </c>
      <c r="AL86" s="112">
        <v>0</v>
      </c>
      <c r="AM86" s="112">
        <v>0</v>
      </c>
      <c r="AN86" s="112">
        <v>0</v>
      </c>
      <c r="AO86" s="112">
        <v>956</v>
      </c>
      <c r="AP86" s="114">
        <f t="shared" si="30"/>
        <v>3449</v>
      </c>
      <c r="AQ86" s="112">
        <v>0</v>
      </c>
      <c r="AR86" s="112">
        <v>0</v>
      </c>
      <c r="AS86" s="113">
        <f t="shared" si="31"/>
        <v>0</v>
      </c>
      <c r="AT86" s="112">
        <v>0</v>
      </c>
      <c r="AU86" s="114">
        <f t="shared" si="32"/>
        <v>3449</v>
      </c>
      <c r="AV86" s="112">
        <v>0</v>
      </c>
      <c r="AW86" s="112">
        <v>0</v>
      </c>
      <c r="AX86" s="112">
        <f t="shared" si="35"/>
        <v>0</v>
      </c>
      <c r="AY86" s="112">
        <v>0</v>
      </c>
      <c r="AZ86" s="112">
        <v>0</v>
      </c>
      <c r="BA86" s="112">
        <v>0</v>
      </c>
      <c r="BB86" s="112">
        <v>0</v>
      </c>
      <c r="BC86" s="112">
        <f t="shared" si="36"/>
        <v>0</v>
      </c>
      <c r="BD86" s="112">
        <v>0</v>
      </c>
      <c r="BE86" s="112">
        <v>0</v>
      </c>
      <c r="BF86" s="112">
        <f t="shared" si="37"/>
        <v>0</v>
      </c>
      <c r="BG86" s="112">
        <v>0</v>
      </c>
      <c r="BH86" s="112">
        <v>0</v>
      </c>
      <c r="BI86" s="112">
        <v>0</v>
      </c>
      <c r="BJ86" s="112">
        <v>0</v>
      </c>
      <c r="BK86" s="112">
        <f t="shared" si="38"/>
        <v>0</v>
      </c>
      <c r="BL86" s="112">
        <v>0</v>
      </c>
      <c r="BM86" s="112">
        <v>0</v>
      </c>
      <c r="BN86" s="112">
        <v>0</v>
      </c>
      <c r="BO86" s="112">
        <v>0</v>
      </c>
      <c r="BP86" s="112">
        <v>0</v>
      </c>
      <c r="BQ86" s="112">
        <v>0</v>
      </c>
      <c r="BR86" s="112">
        <v>0</v>
      </c>
      <c r="BS86" s="112">
        <v>0</v>
      </c>
      <c r="BT86" s="112">
        <v>0</v>
      </c>
      <c r="BU86" s="112">
        <v>0</v>
      </c>
      <c r="BV86" s="112">
        <v>0</v>
      </c>
      <c r="BW86" s="112">
        <f t="shared" si="39"/>
        <v>0</v>
      </c>
      <c r="BX86" s="112">
        <v>0</v>
      </c>
      <c r="BY86" s="112">
        <v>0</v>
      </c>
      <c r="BZ86" s="112">
        <f t="shared" si="40"/>
        <v>0</v>
      </c>
      <c r="CA86" s="112">
        <v>0</v>
      </c>
      <c r="CB86" s="112">
        <v>0</v>
      </c>
      <c r="CC86" s="112">
        <v>0</v>
      </c>
      <c r="CD86" s="112">
        <f t="shared" si="33"/>
        <v>0</v>
      </c>
      <c r="CE86" s="115">
        <v>3449</v>
      </c>
    </row>
    <row r="87" spans="1:83" s="116" customFormat="1" ht="12" customHeight="1">
      <c r="A87" s="111" t="s">
        <v>331</v>
      </c>
      <c r="B87" s="112">
        <v>0</v>
      </c>
      <c r="C87" s="112">
        <v>0</v>
      </c>
      <c r="D87" s="112">
        <v>0</v>
      </c>
      <c r="E87" s="112">
        <f t="shared" si="34"/>
        <v>0</v>
      </c>
      <c r="F87" s="112">
        <v>147</v>
      </c>
      <c r="G87" s="112">
        <v>2277</v>
      </c>
      <c r="H87" s="112">
        <v>1323</v>
      </c>
      <c r="I87" s="112">
        <v>344</v>
      </c>
      <c r="J87" s="113">
        <f t="shared" si="29"/>
        <v>4091</v>
      </c>
      <c r="K87" s="112">
        <v>0</v>
      </c>
      <c r="L87" s="112">
        <v>0</v>
      </c>
      <c r="M87" s="112">
        <v>0</v>
      </c>
      <c r="N87" s="112">
        <f t="shared" si="28"/>
        <v>0</v>
      </c>
      <c r="O87" s="112">
        <v>0</v>
      </c>
      <c r="P87" s="112">
        <v>0</v>
      </c>
      <c r="Q87" s="112">
        <v>0</v>
      </c>
      <c r="R87" s="112">
        <v>0</v>
      </c>
      <c r="S87" s="112">
        <v>0</v>
      </c>
      <c r="T87" s="112">
        <v>0</v>
      </c>
      <c r="U87" s="112">
        <v>0</v>
      </c>
      <c r="V87" s="112">
        <v>0</v>
      </c>
      <c r="W87" s="112">
        <v>0</v>
      </c>
      <c r="X87" s="112">
        <v>0</v>
      </c>
      <c r="Y87" s="112">
        <v>0</v>
      </c>
      <c r="Z87" s="112">
        <v>0</v>
      </c>
      <c r="AA87" s="112">
        <v>0</v>
      </c>
      <c r="AB87" s="112">
        <v>0</v>
      </c>
      <c r="AC87" s="112">
        <v>0</v>
      </c>
      <c r="AD87" s="112">
        <v>0</v>
      </c>
      <c r="AE87" s="112">
        <v>0</v>
      </c>
      <c r="AF87" s="112">
        <v>8</v>
      </c>
      <c r="AG87" s="112">
        <v>0</v>
      </c>
      <c r="AH87" s="112">
        <v>0</v>
      </c>
      <c r="AI87" s="112">
        <v>0</v>
      </c>
      <c r="AJ87" s="112">
        <v>2388</v>
      </c>
      <c r="AK87" s="112">
        <v>0</v>
      </c>
      <c r="AL87" s="112">
        <v>0</v>
      </c>
      <c r="AM87" s="112">
        <v>0</v>
      </c>
      <c r="AN87" s="112">
        <v>0</v>
      </c>
      <c r="AO87" s="112">
        <v>1017</v>
      </c>
      <c r="AP87" s="114">
        <f t="shared" si="30"/>
        <v>3413</v>
      </c>
      <c r="AQ87" s="112">
        <v>0</v>
      </c>
      <c r="AR87" s="112">
        <v>0</v>
      </c>
      <c r="AS87" s="113">
        <f t="shared" si="31"/>
        <v>0</v>
      </c>
      <c r="AT87" s="112">
        <v>0</v>
      </c>
      <c r="AU87" s="114">
        <f t="shared" si="32"/>
        <v>7504</v>
      </c>
      <c r="AV87" s="112">
        <v>0</v>
      </c>
      <c r="AW87" s="112">
        <v>0</v>
      </c>
      <c r="AX87" s="112">
        <f t="shared" si="35"/>
        <v>0</v>
      </c>
      <c r="AY87" s="112">
        <v>0</v>
      </c>
      <c r="AZ87" s="112">
        <v>0</v>
      </c>
      <c r="BA87" s="112">
        <v>0</v>
      </c>
      <c r="BB87" s="112">
        <v>0</v>
      </c>
      <c r="BC87" s="112">
        <f t="shared" si="36"/>
        <v>0</v>
      </c>
      <c r="BD87" s="112">
        <v>0</v>
      </c>
      <c r="BE87" s="112">
        <v>0</v>
      </c>
      <c r="BF87" s="112">
        <f t="shared" si="37"/>
        <v>0</v>
      </c>
      <c r="BG87" s="112">
        <v>0</v>
      </c>
      <c r="BH87" s="112">
        <v>0</v>
      </c>
      <c r="BI87" s="112">
        <v>0</v>
      </c>
      <c r="BJ87" s="112">
        <v>0</v>
      </c>
      <c r="BK87" s="112">
        <f t="shared" si="38"/>
        <v>0</v>
      </c>
      <c r="BL87" s="112">
        <v>0</v>
      </c>
      <c r="BM87" s="112">
        <v>0</v>
      </c>
      <c r="BN87" s="112">
        <v>0</v>
      </c>
      <c r="BO87" s="112">
        <v>6</v>
      </c>
      <c r="BP87" s="112">
        <v>0</v>
      </c>
      <c r="BQ87" s="112">
        <v>0</v>
      </c>
      <c r="BR87" s="112">
        <v>0</v>
      </c>
      <c r="BS87" s="112">
        <v>0</v>
      </c>
      <c r="BT87" s="112">
        <v>0</v>
      </c>
      <c r="BU87" s="112">
        <v>0</v>
      </c>
      <c r="BV87" s="112">
        <v>0</v>
      </c>
      <c r="BW87" s="112">
        <f t="shared" si="39"/>
        <v>0</v>
      </c>
      <c r="BX87" s="112">
        <v>0</v>
      </c>
      <c r="BY87" s="112">
        <v>0</v>
      </c>
      <c r="BZ87" s="112">
        <f t="shared" si="40"/>
        <v>0</v>
      </c>
      <c r="CA87" s="112">
        <v>0</v>
      </c>
      <c r="CB87" s="112">
        <v>0</v>
      </c>
      <c r="CC87" s="112">
        <v>0</v>
      </c>
      <c r="CD87" s="112">
        <f t="shared" si="33"/>
        <v>6</v>
      </c>
      <c r="CE87" s="115">
        <v>7510</v>
      </c>
    </row>
    <row r="88" spans="1:83" s="116" customFormat="1" ht="12" customHeight="1">
      <c r="A88" s="111" t="s">
        <v>332</v>
      </c>
      <c r="B88" s="112">
        <v>12</v>
      </c>
      <c r="C88" s="112">
        <v>33</v>
      </c>
      <c r="D88" s="112">
        <v>13</v>
      </c>
      <c r="E88" s="112">
        <f t="shared" si="34"/>
        <v>58</v>
      </c>
      <c r="F88" s="112">
        <v>59</v>
      </c>
      <c r="G88" s="112">
        <v>2471</v>
      </c>
      <c r="H88" s="112">
        <v>2821</v>
      </c>
      <c r="I88" s="112">
        <v>452</v>
      </c>
      <c r="J88" s="113">
        <f t="shared" si="29"/>
        <v>5803</v>
      </c>
      <c r="K88" s="112">
        <v>0</v>
      </c>
      <c r="L88" s="112">
        <v>0</v>
      </c>
      <c r="M88" s="112">
        <v>0</v>
      </c>
      <c r="N88" s="112">
        <f t="shared" si="28"/>
        <v>0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81</v>
      </c>
      <c r="U88" s="112">
        <v>0</v>
      </c>
      <c r="V88" s="112">
        <v>0</v>
      </c>
      <c r="W88" s="112">
        <v>0</v>
      </c>
      <c r="X88" s="112">
        <v>0</v>
      </c>
      <c r="Y88" s="112">
        <v>0</v>
      </c>
      <c r="Z88" s="112">
        <v>0</v>
      </c>
      <c r="AA88" s="112">
        <v>0</v>
      </c>
      <c r="AB88" s="112">
        <v>0</v>
      </c>
      <c r="AC88" s="112">
        <v>97</v>
      </c>
      <c r="AD88" s="112">
        <v>2</v>
      </c>
      <c r="AE88" s="112">
        <v>0</v>
      </c>
      <c r="AF88" s="112">
        <v>18</v>
      </c>
      <c r="AG88" s="112">
        <v>64</v>
      </c>
      <c r="AH88" s="112">
        <v>76</v>
      </c>
      <c r="AI88" s="112">
        <v>714</v>
      </c>
      <c r="AJ88" s="112">
        <v>21987</v>
      </c>
      <c r="AK88" s="112">
        <v>2427</v>
      </c>
      <c r="AL88" s="112">
        <v>36</v>
      </c>
      <c r="AM88" s="112">
        <v>732</v>
      </c>
      <c r="AN88" s="112">
        <v>0</v>
      </c>
      <c r="AO88" s="112">
        <v>9182</v>
      </c>
      <c r="AP88" s="114">
        <f t="shared" si="30"/>
        <v>35416</v>
      </c>
      <c r="AQ88" s="112">
        <v>19</v>
      </c>
      <c r="AR88" s="112">
        <v>103</v>
      </c>
      <c r="AS88" s="113">
        <f t="shared" si="31"/>
        <v>122</v>
      </c>
      <c r="AT88" s="112">
        <v>5598</v>
      </c>
      <c r="AU88" s="114">
        <f t="shared" si="32"/>
        <v>46939</v>
      </c>
      <c r="AV88" s="112">
        <v>435</v>
      </c>
      <c r="AW88" s="112">
        <v>611</v>
      </c>
      <c r="AX88" s="112">
        <f t="shared" si="35"/>
        <v>1046</v>
      </c>
      <c r="AY88" s="112">
        <v>63</v>
      </c>
      <c r="AZ88" s="112">
        <v>209</v>
      </c>
      <c r="BA88" s="112">
        <v>0</v>
      </c>
      <c r="BB88" s="112">
        <v>255</v>
      </c>
      <c r="BC88" s="112">
        <f t="shared" si="36"/>
        <v>527</v>
      </c>
      <c r="BD88" s="112">
        <v>10</v>
      </c>
      <c r="BE88" s="112">
        <v>0</v>
      </c>
      <c r="BF88" s="112">
        <f t="shared" si="37"/>
        <v>10</v>
      </c>
      <c r="BG88" s="112">
        <v>0</v>
      </c>
      <c r="BH88" s="112">
        <v>0</v>
      </c>
      <c r="BI88" s="112">
        <v>82</v>
      </c>
      <c r="BJ88" s="112">
        <v>0</v>
      </c>
      <c r="BK88" s="112">
        <f t="shared" si="38"/>
        <v>82</v>
      </c>
      <c r="BL88" s="112">
        <v>5</v>
      </c>
      <c r="BM88" s="112">
        <v>0</v>
      </c>
      <c r="BN88" s="112">
        <v>0</v>
      </c>
      <c r="BO88" s="112">
        <v>6</v>
      </c>
      <c r="BP88" s="112">
        <v>2</v>
      </c>
      <c r="BQ88" s="112">
        <v>0</v>
      </c>
      <c r="BR88" s="112">
        <v>1340</v>
      </c>
      <c r="BS88" s="112">
        <v>0</v>
      </c>
      <c r="BT88" s="112">
        <v>95</v>
      </c>
      <c r="BU88" s="112">
        <v>15</v>
      </c>
      <c r="BV88" s="112">
        <v>145</v>
      </c>
      <c r="BW88" s="112">
        <f t="shared" si="39"/>
        <v>255</v>
      </c>
      <c r="BX88" s="112">
        <v>0</v>
      </c>
      <c r="BY88" s="112">
        <v>0</v>
      </c>
      <c r="BZ88" s="112">
        <f t="shared" si="40"/>
        <v>0</v>
      </c>
      <c r="CA88" s="112">
        <v>5</v>
      </c>
      <c r="CB88" s="112">
        <v>0</v>
      </c>
      <c r="CC88" s="112">
        <v>0</v>
      </c>
      <c r="CD88" s="112">
        <f t="shared" si="33"/>
        <v>3278</v>
      </c>
      <c r="CE88" s="115">
        <v>50275</v>
      </c>
    </row>
    <row r="89" spans="1:83" s="116" customFormat="1" ht="12" customHeight="1">
      <c r="A89" s="111" t="s">
        <v>333</v>
      </c>
      <c r="B89" s="112">
        <v>0</v>
      </c>
      <c r="C89" s="112">
        <v>0</v>
      </c>
      <c r="D89" s="112">
        <v>0</v>
      </c>
      <c r="E89" s="112">
        <f t="shared" si="34"/>
        <v>0</v>
      </c>
      <c r="F89" s="112">
        <v>0</v>
      </c>
      <c r="G89" s="112">
        <v>0</v>
      </c>
      <c r="H89" s="112">
        <v>0</v>
      </c>
      <c r="I89" s="112">
        <v>0</v>
      </c>
      <c r="J89" s="113">
        <f t="shared" si="29"/>
        <v>0</v>
      </c>
      <c r="K89" s="112">
        <v>0</v>
      </c>
      <c r="L89" s="112">
        <v>0</v>
      </c>
      <c r="M89" s="112">
        <v>0</v>
      </c>
      <c r="N89" s="112">
        <f t="shared" si="28"/>
        <v>0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0</v>
      </c>
      <c r="U89" s="112">
        <v>0</v>
      </c>
      <c r="V89" s="112">
        <v>0</v>
      </c>
      <c r="W89" s="112">
        <v>0</v>
      </c>
      <c r="X89" s="112">
        <v>0</v>
      </c>
      <c r="Y89" s="112">
        <v>0</v>
      </c>
      <c r="Z89" s="112">
        <v>0</v>
      </c>
      <c r="AA89" s="112">
        <v>0</v>
      </c>
      <c r="AB89" s="112">
        <v>0</v>
      </c>
      <c r="AC89" s="112">
        <v>0</v>
      </c>
      <c r="AD89" s="112">
        <v>0</v>
      </c>
      <c r="AE89" s="112">
        <v>0</v>
      </c>
      <c r="AF89" s="112">
        <v>0</v>
      </c>
      <c r="AG89" s="112">
        <v>0</v>
      </c>
      <c r="AH89" s="112">
        <v>0</v>
      </c>
      <c r="AI89" s="112">
        <v>0</v>
      </c>
      <c r="AJ89" s="112">
        <v>0</v>
      </c>
      <c r="AK89" s="112">
        <v>1925</v>
      </c>
      <c r="AL89" s="112">
        <v>0</v>
      </c>
      <c r="AM89" s="112">
        <v>0</v>
      </c>
      <c r="AN89" s="112">
        <v>0</v>
      </c>
      <c r="AO89" s="112">
        <v>0</v>
      </c>
      <c r="AP89" s="114">
        <f t="shared" si="30"/>
        <v>1925</v>
      </c>
      <c r="AQ89" s="112">
        <v>0</v>
      </c>
      <c r="AR89" s="112">
        <v>0</v>
      </c>
      <c r="AS89" s="113">
        <f t="shared" si="31"/>
        <v>0</v>
      </c>
      <c r="AT89" s="112">
        <v>0</v>
      </c>
      <c r="AU89" s="114">
        <f t="shared" si="32"/>
        <v>1925</v>
      </c>
      <c r="AV89" s="112">
        <v>161</v>
      </c>
      <c r="AW89" s="112">
        <v>0</v>
      </c>
      <c r="AX89" s="112">
        <f t="shared" si="35"/>
        <v>161</v>
      </c>
      <c r="AY89" s="112">
        <v>0</v>
      </c>
      <c r="AZ89" s="112">
        <v>0</v>
      </c>
      <c r="BA89" s="112">
        <v>0</v>
      </c>
      <c r="BB89" s="112">
        <v>0</v>
      </c>
      <c r="BC89" s="112">
        <f t="shared" si="36"/>
        <v>0</v>
      </c>
      <c r="BD89" s="112">
        <v>0</v>
      </c>
      <c r="BE89" s="112">
        <v>0</v>
      </c>
      <c r="BF89" s="112">
        <f t="shared" si="37"/>
        <v>0</v>
      </c>
      <c r="BG89" s="112">
        <v>0</v>
      </c>
      <c r="BH89" s="112">
        <v>0</v>
      </c>
      <c r="BI89" s="112">
        <v>0</v>
      </c>
      <c r="BJ89" s="112">
        <v>0</v>
      </c>
      <c r="BK89" s="112">
        <f t="shared" si="38"/>
        <v>0</v>
      </c>
      <c r="BL89" s="112">
        <v>0</v>
      </c>
      <c r="BM89" s="112">
        <v>0</v>
      </c>
      <c r="BN89" s="112">
        <v>0</v>
      </c>
      <c r="BO89" s="112">
        <v>26</v>
      </c>
      <c r="BP89" s="112">
        <v>0</v>
      </c>
      <c r="BQ89" s="112">
        <v>0</v>
      </c>
      <c r="BR89" s="112">
        <v>0</v>
      </c>
      <c r="BS89" s="112">
        <v>0</v>
      </c>
      <c r="BT89" s="112">
        <v>22</v>
      </c>
      <c r="BU89" s="112">
        <v>0</v>
      </c>
      <c r="BV89" s="112">
        <v>0</v>
      </c>
      <c r="BW89" s="112">
        <f t="shared" si="39"/>
        <v>22</v>
      </c>
      <c r="BX89" s="112">
        <v>0</v>
      </c>
      <c r="BY89" s="112">
        <v>0</v>
      </c>
      <c r="BZ89" s="112">
        <f t="shared" si="40"/>
        <v>0</v>
      </c>
      <c r="CA89" s="112">
        <v>0</v>
      </c>
      <c r="CB89" s="112">
        <v>0</v>
      </c>
      <c r="CC89" s="112">
        <v>0</v>
      </c>
      <c r="CD89" s="112">
        <f t="shared" si="33"/>
        <v>209</v>
      </c>
      <c r="CE89" s="115">
        <v>2134</v>
      </c>
    </row>
    <row r="90" spans="1:83" s="116" customFormat="1" ht="12" customHeight="1">
      <c r="A90" s="111" t="s">
        <v>334</v>
      </c>
      <c r="B90" s="112">
        <v>0</v>
      </c>
      <c r="C90" s="112">
        <v>0</v>
      </c>
      <c r="D90" s="112">
        <v>0</v>
      </c>
      <c r="E90" s="112">
        <f t="shared" si="34"/>
        <v>0</v>
      </c>
      <c r="F90" s="112">
        <v>0</v>
      </c>
      <c r="G90" s="112">
        <v>0</v>
      </c>
      <c r="H90" s="112">
        <v>0</v>
      </c>
      <c r="I90" s="112">
        <v>0</v>
      </c>
      <c r="J90" s="113">
        <f t="shared" si="29"/>
        <v>0</v>
      </c>
      <c r="K90" s="112">
        <v>0</v>
      </c>
      <c r="L90" s="112">
        <v>57</v>
      </c>
      <c r="M90" s="112">
        <v>0</v>
      </c>
      <c r="N90" s="112">
        <f t="shared" si="28"/>
        <v>57</v>
      </c>
      <c r="O90" s="112">
        <v>0</v>
      </c>
      <c r="P90" s="112">
        <v>0</v>
      </c>
      <c r="Q90" s="112">
        <v>0</v>
      </c>
      <c r="R90" s="112">
        <v>0</v>
      </c>
      <c r="S90" s="112">
        <v>0</v>
      </c>
      <c r="T90" s="112">
        <v>0</v>
      </c>
      <c r="U90" s="112">
        <v>0</v>
      </c>
      <c r="V90" s="112">
        <v>0</v>
      </c>
      <c r="W90" s="112">
        <v>0</v>
      </c>
      <c r="X90" s="112">
        <v>0</v>
      </c>
      <c r="Y90" s="112">
        <v>0</v>
      </c>
      <c r="Z90" s="112">
        <v>21</v>
      </c>
      <c r="AA90" s="112">
        <v>0</v>
      </c>
      <c r="AB90" s="112">
        <v>0</v>
      </c>
      <c r="AC90" s="112">
        <v>0</v>
      </c>
      <c r="AD90" s="112">
        <v>0</v>
      </c>
      <c r="AE90" s="112">
        <v>0</v>
      </c>
      <c r="AF90" s="112">
        <v>0</v>
      </c>
      <c r="AG90" s="112">
        <v>0</v>
      </c>
      <c r="AH90" s="112">
        <v>0</v>
      </c>
      <c r="AI90" s="112">
        <v>0</v>
      </c>
      <c r="AJ90" s="112">
        <v>0</v>
      </c>
      <c r="AK90" s="112">
        <v>6976</v>
      </c>
      <c r="AL90" s="112">
        <v>34</v>
      </c>
      <c r="AM90" s="112">
        <v>0</v>
      </c>
      <c r="AN90" s="112">
        <v>0</v>
      </c>
      <c r="AO90" s="112">
        <v>0</v>
      </c>
      <c r="AP90" s="114">
        <f t="shared" si="30"/>
        <v>7088</v>
      </c>
      <c r="AQ90" s="112">
        <v>0</v>
      </c>
      <c r="AR90" s="112">
        <v>0</v>
      </c>
      <c r="AS90" s="113">
        <f t="shared" si="31"/>
        <v>0</v>
      </c>
      <c r="AT90" s="112">
        <v>0</v>
      </c>
      <c r="AU90" s="114">
        <f t="shared" si="32"/>
        <v>7088</v>
      </c>
      <c r="AV90" s="112">
        <v>217</v>
      </c>
      <c r="AW90" s="112">
        <v>0</v>
      </c>
      <c r="AX90" s="112">
        <f t="shared" si="35"/>
        <v>217</v>
      </c>
      <c r="AY90" s="112">
        <v>518</v>
      </c>
      <c r="AZ90" s="112">
        <v>0</v>
      </c>
      <c r="BA90" s="112">
        <v>0</v>
      </c>
      <c r="BB90" s="112">
        <v>0</v>
      </c>
      <c r="BC90" s="112">
        <f t="shared" si="36"/>
        <v>518</v>
      </c>
      <c r="BD90" s="112">
        <v>0</v>
      </c>
      <c r="BE90" s="112">
        <v>0</v>
      </c>
      <c r="BF90" s="112">
        <f t="shared" si="37"/>
        <v>0</v>
      </c>
      <c r="BG90" s="112">
        <v>0</v>
      </c>
      <c r="BH90" s="112">
        <v>0</v>
      </c>
      <c r="BI90" s="112">
        <v>0</v>
      </c>
      <c r="BJ90" s="112">
        <v>0</v>
      </c>
      <c r="BK90" s="112">
        <f t="shared" si="38"/>
        <v>0</v>
      </c>
      <c r="BL90" s="112">
        <v>0</v>
      </c>
      <c r="BM90" s="112">
        <v>0</v>
      </c>
      <c r="BN90" s="112">
        <v>0</v>
      </c>
      <c r="BO90" s="112">
        <v>0</v>
      </c>
      <c r="BP90" s="112">
        <v>0</v>
      </c>
      <c r="BQ90" s="112">
        <v>0</v>
      </c>
      <c r="BR90" s="112">
        <v>0</v>
      </c>
      <c r="BS90" s="112">
        <v>0</v>
      </c>
      <c r="BT90" s="112">
        <v>0</v>
      </c>
      <c r="BU90" s="112">
        <v>0</v>
      </c>
      <c r="BV90" s="112">
        <v>0</v>
      </c>
      <c r="BW90" s="112">
        <f t="shared" si="39"/>
        <v>0</v>
      </c>
      <c r="BX90" s="112">
        <v>0</v>
      </c>
      <c r="BY90" s="112">
        <v>0</v>
      </c>
      <c r="BZ90" s="112">
        <f t="shared" si="40"/>
        <v>0</v>
      </c>
      <c r="CA90" s="112">
        <v>0</v>
      </c>
      <c r="CB90" s="112">
        <v>0</v>
      </c>
      <c r="CC90" s="112">
        <v>0</v>
      </c>
      <c r="CD90" s="112">
        <f t="shared" si="33"/>
        <v>735</v>
      </c>
      <c r="CE90" s="115">
        <v>7823</v>
      </c>
    </row>
    <row r="91" spans="1:83" s="116" customFormat="1" ht="12" customHeight="1">
      <c r="A91" s="111" t="s">
        <v>97</v>
      </c>
      <c r="B91" s="112">
        <v>0</v>
      </c>
      <c r="C91" s="112">
        <v>0</v>
      </c>
      <c r="D91" s="112">
        <v>0</v>
      </c>
      <c r="E91" s="112">
        <f t="shared" si="34"/>
        <v>0</v>
      </c>
      <c r="F91" s="112">
        <v>0</v>
      </c>
      <c r="G91" s="112">
        <v>0</v>
      </c>
      <c r="H91" s="112">
        <v>0</v>
      </c>
      <c r="I91" s="112">
        <v>0</v>
      </c>
      <c r="J91" s="113">
        <f t="shared" si="29"/>
        <v>0</v>
      </c>
      <c r="K91" s="112">
        <v>0</v>
      </c>
      <c r="L91" s="112">
        <v>0</v>
      </c>
      <c r="M91" s="112">
        <v>0</v>
      </c>
      <c r="N91" s="112">
        <f t="shared" si="28"/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0</v>
      </c>
      <c r="U91" s="112">
        <v>0</v>
      </c>
      <c r="V91" s="112">
        <v>0</v>
      </c>
      <c r="W91" s="112">
        <v>0</v>
      </c>
      <c r="X91" s="112">
        <v>0</v>
      </c>
      <c r="Y91" s="112">
        <v>0</v>
      </c>
      <c r="Z91" s="112">
        <v>0</v>
      </c>
      <c r="AA91" s="112">
        <v>0</v>
      </c>
      <c r="AB91" s="112">
        <v>0</v>
      </c>
      <c r="AC91" s="112">
        <v>0</v>
      </c>
      <c r="AD91" s="112">
        <v>0</v>
      </c>
      <c r="AE91" s="112">
        <v>0</v>
      </c>
      <c r="AF91" s="112">
        <v>0</v>
      </c>
      <c r="AG91" s="112">
        <v>0</v>
      </c>
      <c r="AH91" s="112">
        <v>0</v>
      </c>
      <c r="AI91" s="112">
        <v>0</v>
      </c>
      <c r="AJ91" s="112">
        <v>0</v>
      </c>
      <c r="AK91" s="112">
        <v>56580</v>
      </c>
      <c r="AL91" s="112">
        <v>14963</v>
      </c>
      <c r="AM91" s="112">
        <v>29</v>
      </c>
      <c r="AN91" s="112">
        <v>0</v>
      </c>
      <c r="AO91" s="112">
        <v>0</v>
      </c>
      <c r="AP91" s="114">
        <f t="shared" si="30"/>
        <v>71572</v>
      </c>
      <c r="AQ91" s="112">
        <v>0</v>
      </c>
      <c r="AR91" s="112">
        <v>0</v>
      </c>
      <c r="AS91" s="113">
        <f t="shared" si="31"/>
        <v>0</v>
      </c>
      <c r="AT91" s="112">
        <v>0</v>
      </c>
      <c r="AU91" s="114">
        <f t="shared" si="32"/>
        <v>71572</v>
      </c>
      <c r="AV91" s="112">
        <v>15492</v>
      </c>
      <c r="AW91" s="112">
        <v>0</v>
      </c>
      <c r="AX91" s="112">
        <f t="shared" si="35"/>
        <v>15492</v>
      </c>
      <c r="AY91" s="112">
        <v>11788</v>
      </c>
      <c r="AZ91" s="112">
        <v>0</v>
      </c>
      <c r="BA91" s="112">
        <v>0</v>
      </c>
      <c r="BB91" s="112">
        <v>0</v>
      </c>
      <c r="BC91" s="112">
        <f t="shared" si="36"/>
        <v>11788</v>
      </c>
      <c r="BD91" s="112">
        <v>0</v>
      </c>
      <c r="BE91" s="112">
        <v>0</v>
      </c>
      <c r="BF91" s="112">
        <f t="shared" si="37"/>
        <v>0</v>
      </c>
      <c r="BG91" s="112">
        <v>0</v>
      </c>
      <c r="BH91" s="112">
        <v>0</v>
      </c>
      <c r="BI91" s="112">
        <v>0</v>
      </c>
      <c r="BJ91" s="112">
        <v>0</v>
      </c>
      <c r="BK91" s="112">
        <f t="shared" si="38"/>
        <v>0</v>
      </c>
      <c r="BL91" s="112">
        <v>0</v>
      </c>
      <c r="BM91" s="112">
        <v>0</v>
      </c>
      <c r="BN91" s="112">
        <v>0</v>
      </c>
      <c r="BO91" s="112">
        <v>57</v>
      </c>
      <c r="BP91" s="112">
        <v>0</v>
      </c>
      <c r="BQ91" s="112">
        <v>188</v>
      </c>
      <c r="BR91" s="112">
        <v>0</v>
      </c>
      <c r="BS91" s="112">
        <v>0</v>
      </c>
      <c r="BT91" s="112">
        <v>1232</v>
      </c>
      <c r="BU91" s="112">
        <v>365</v>
      </c>
      <c r="BV91" s="112">
        <v>148</v>
      </c>
      <c r="BW91" s="112">
        <f t="shared" si="39"/>
        <v>1745</v>
      </c>
      <c r="BX91" s="112">
        <v>0</v>
      </c>
      <c r="BY91" s="112">
        <v>0</v>
      </c>
      <c r="BZ91" s="112">
        <f t="shared" si="40"/>
        <v>0</v>
      </c>
      <c r="CA91" s="112">
        <v>0</v>
      </c>
      <c r="CB91" s="112">
        <v>0</v>
      </c>
      <c r="CC91" s="112">
        <v>0</v>
      </c>
      <c r="CD91" s="112">
        <f t="shared" si="33"/>
        <v>29270</v>
      </c>
      <c r="CE91" s="115">
        <v>100842</v>
      </c>
    </row>
    <row r="92" spans="1:83" s="116" customFormat="1" ht="12" customHeight="1">
      <c r="A92" s="111" t="s">
        <v>335</v>
      </c>
      <c r="B92" s="112">
        <v>0</v>
      </c>
      <c r="C92" s="112">
        <v>0</v>
      </c>
      <c r="D92" s="112">
        <v>0</v>
      </c>
      <c r="E92" s="112">
        <f t="shared" si="34"/>
        <v>0</v>
      </c>
      <c r="F92" s="112">
        <v>0</v>
      </c>
      <c r="G92" s="112">
        <v>0</v>
      </c>
      <c r="H92" s="112">
        <v>0</v>
      </c>
      <c r="I92" s="112">
        <v>0</v>
      </c>
      <c r="J92" s="113">
        <f t="shared" si="29"/>
        <v>0</v>
      </c>
      <c r="K92" s="112">
        <v>0</v>
      </c>
      <c r="L92" s="112">
        <v>0</v>
      </c>
      <c r="M92" s="112">
        <v>0</v>
      </c>
      <c r="N92" s="112">
        <f t="shared" si="28"/>
        <v>0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0</v>
      </c>
      <c r="U92" s="112">
        <v>0</v>
      </c>
      <c r="V92" s="112">
        <v>0</v>
      </c>
      <c r="W92" s="112">
        <v>0</v>
      </c>
      <c r="X92" s="112">
        <v>0</v>
      </c>
      <c r="Y92" s="112">
        <v>0</v>
      </c>
      <c r="Z92" s="112">
        <v>0</v>
      </c>
      <c r="AA92" s="112">
        <v>0</v>
      </c>
      <c r="AB92" s="112">
        <v>0</v>
      </c>
      <c r="AC92" s="112">
        <v>0</v>
      </c>
      <c r="AD92" s="112">
        <v>0</v>
      </c>
      <c r="AE92" s="112">
        <v>0</v>
      </c>
      <c r="AF92" s="112">
        <v>0</v>
      </c>
      <c r="AG92" s="112">
        <v>0</v>
      </c>
      <c r="AH92" s="112">
        <v>0</v>
      </c>
      <c r="AI92" s="112">
        <v>0</v>
      </c>
      <c r="AJ92" s="112">
        <v>0</v>
      </c>
      <c r="AK92" s="112">
        <v>0</v>
      </c>
      <c r="AL92" s="112">
        <v>0</v>
      </c>
      <c r="AM92" s="112">
        <v>13374</v>
      </c>
      <c r="AN92" s="112">
        <v>0</v>
      </c>
      <c r="AO92" s="112">
        <v>1526</v>
      </c>
      <c r="AP92" s="114">
        <f t="shared" si="30"/>
        <v>14900</v>
      </c>
      <c r="AQ92" s="112">
        <v>0</v>
      </c>
      <c r="AR92" s="112">
        <v>0</v>
      </c>
      <c r="AS92" s="113">
        <f t="shared" si="31"/>
        <v>0</v>
      </c>
      <c r="AT92" s="112">
        <v>0</v>
      </c>
      <c r="AU92" s="114">
        <f t="shared" si="32"/>
        <v>14900</v>
      </c>
      <c r="AV92" s="112">
        <v>149</v>
      </c>
      <c r="AW92" s="112">
        <v>0</v>
      </c>
      <c r="AX92" s="112">
        <f t="shared" si="35"/>
        <v>149</v>
      </c>
      <c r="AY92" s="112">
        <v>1337</v>
      </c>
      <c r="AZ92" s="112">
        <v>0</v>
      </c>
      <c r="BA92" s="112">
        <v>0</v>
      </c>
      <c r="BB92" s="112">
        <v>0</v>
      </c>
      <c r="BC92" s="112">
        <f t="shared" si="36"/>
        <v>1337</v>
      </c>
      <c r="BD92" s="112">
        <v>0</v>
      </c>
      <c r="BE92" s="112">
        <v>0</v>
      </c>
      <c r="BF92" s="112">
        <f t="shared" si="37"/>
        <v>0</v>
      </c>
      <c r="BG92" s="112">
        <v>0</v>
      </c>
      <c r="BH92" s="112">
        <v>0</v>
      </c>
      <c r="BI92" s="112">
        <v>0</v>
      </c>
      <c r="BJ92" s="112">
        <v>0</v>
      </c>
      <c r="BK92" s="112">
        <f t="shared" si="38"/>
        <v>0</v>
      </c>
      <c r="BL92" s="112">
        <v>0</v>
      </c>
      <c r="BM92" s="112">
        <v>0</v>
      </c>
      <c r="BN92" s="112">
        <v>0</v>
      </c>
      <c r="BO92" s="112">
        <v>0</v>
      </c>
      <c r="BP92" s="112">
        <v>0</v>
      </c>
      <c r="BQ92" s="112">
        <v>0</v>
      </c>
      <c r="BR92" s="112">
        <v>0</v>
      </c>
      <c r="BS92" s="112">
        <v>0</v>
      </c>
      <c r="BT92" s="112">
        <v>185</v>
      </c>
      <c r="BU92" s="112">
        <v>1</v>
      </c>
      <c r="BV92" s="112">
        <v>0</v>
      </c>
      <c r="BW92" s="112">
        <f t="shared" si="39"/>
        <v>186</v>
      </c>
      <c r="BX92" s="112">
        <v>0</v>
      </c>
      <c r="BY92" s="112">
        <v>0</v>
      </c>
      <c r="BZ92" s="112">
        <f t="shared" si="40"/>
        <v>0</v>
      </c>
      <c r="CA92" s="112">
        <v>0</v>
      </c>
      <c r="CB92" s="112">
        <v>72</v>
      </c>
      <c r="CC92" s="112">
        <v>0</v>
      </c>
      <c r="CD92" s="112">
        <f t="shared" si="33"/>
        <v>1744</v>
      </c>
      <c r="CE92" s="115">
        <v>16644</v>
      </c>
    </row>
    <row r="93" spans="1:83" s="116" customFormat="1" ht="12" customHeight="1">
      <c r="A93" s="111" t="s">
        <v>336</v>
      </c>
      <c r="B93" s="112">
        <v>0</v>
      </c>
      <c r="C93" s="112">
        <v>0</v>
      </c>
      <c r="D93" s="112">
        <v>0</v>
      </c>
      <c r="E93" s="112">
        <f t="shared" si="34"/>
        <v>0</v>
      </c>
      <c r="F93" s="112">
        <v>0</v>
      </c>
      <c r="G93" s="112">
        <v>0</v>
      </c>
      <c r="H93" s="112">
        <v>0</v>
      </c>
      <c r="I93" s="112">
        <v>0</v>
      </c>
      <c r="J93" s="113">
        <f t="shared" si="29"/>
        <v>0</v>
      </c>
      <c r="K93" s="112">
        <v>0</v>
      </c>
      <c r="L93" s="112">
        <v>0</v>
      </c>
      <c r="M93" s="112">
        <v>0</v>
      </c>
      <c r="N93" s="112">
        <f t="shared" ref="N93:N94" si="41">SUM(K93:M93)</f>
        <v>0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0</v>
      </c>
      <c r="U93" s="112">
        <v>0</v>
      </c>
      <c r="V93" s="112">
        <v>0</v>
      </c>
      <c r="W93" s="112">
        <v>0</v>
      </c>
      <c r="X93" s="112">
        <v>0</v>
      </c>
      <c r="Y93" s="112">
        <v>0</v>
      </c>
      <c r="Z93" s="112">
        <v>0</v>
      </c>
      <c r="AA93" s="112">
        <v>0</v>
      </c>
      <c r="AB93" s="112">
        <v>0</v>
      </c>
      <c r="AC93" s="112">
        <v>0</v>
      </c>
      <c r="AD93" s="112">
        <v>0</v>
      </c>
      <c r="AE93" s="112">
        <v>0</v>
      </c>
      <c r="AF93" s="112">
        <v>0</v>
      </c>
      <c r="AG93" s="112">
        <v>0</v>
      </c>
      <c r="AH93" s="112">
        <v>0</v>
      </c>
      <c r="AI93" s="112">
        <v>0</v>
      </c>
      <c r="AJ93" s="112">
        <v>0</v>
      </c>
      <c r="AK93" s="112">
        <v>0</v>
      </c>
      <c r="AL93" s="112">
        <v>665</v>
      </c>
      <c r="AM93" s="112">
        <v>0</v>
      </c>
      <c r="AN93" s="112">
        <v>2464</v>
      </c>
      <c r="AO93" s="112">
        <v>0</v>
      </c>
      <c r="AP93" s="114">
        <f t="shared" si="30"/>
        <v>3129</v>
      </c>
      <c r="AQ93" s="112">
        <v>0</v>
      </c>
      <c r="AR93" s="112">
        <v>0</v>
      </c>
      <c r="AS93" s="113">
        <f t="shared" si="31"/>
        <v>0</v>
      </c>
      <c r="AT93" s="112">
        <v>1</v>
      </c>
      <c r="AU93" s="114">
        <f t="shared" si="32"/>
        <v>3130</v>
      </c>
      <c r="AV93" s="112">
        <v>15</v>
      </c>
      <c r="AW93" s="112">
        <v>94</v>
      </c>
      <c r="AX93" s="112">
        <f t="shared" si="35"/>
        <v>109</v>
      </c>
      <c r="AY93" s="112">
        <v>0</v>
      </c>
      <c r="AZ93" s="112">
        <v>0</v>
      </c>
      <c r="BA93" s="112">
        <v>0</v>
      </c>
      <c r="BB93" s="112">
        <v>40</v>
      </c>
      <c r="BC93" s="112">
        <f t="shared" si="36"/>
        <v>40</v>
      </c>
      <c r="BD93" s="112">
        <v>0</v>
      </c>
      <c r="BE93" s="112">
        <v>0</v>
      </c>
      <c r="BF93" s="112">
        <f t="shared" si="37"/>
        <v>0</v>
      </c>
      <c r="BG93" s="112">
        <v>0</v>
      </c>
      <c r="BH93" s="112">
        <v>0</v>
      </c>
      <c r="BI93" s="112">
        <v>0</v>
      </c>
      <c r="BJ93" s="112">
        <v>0</v>
      </c>
      <c r="BK93" s="112">
        <f t="shared" si="38"/>
        <v>0</v>
      </c>
      <c r="BL93" s="112">
        <v>0</v>
      </c>
      <c r="BM93" s="112">
        <v>0</v>
      </c>
      <c r="BN93" s="112">
        <v>0</v>
      </c>
      <c r="BO93" s="112">
        <v>0</v>
      </c>
      <c r="BP93" s="112">
        <v>0</v>
      </c>
      <c r="BQ93" s="112">
        <v>0</v>
      </c>
      <c r="BR93" s="112">
        <v>0</v>
      </c>
      <c r="BS93" s="112">
        <v>0</v>
      </c>
      <c r="BT93" s="112">
        <v>143</v>
      </c>
      <c r="BU93" s="112">
        <v>99</v>
      </c>
      <c r="BV93" s="112">
        <v>36</v>
      </c>
      <c r="BW93" s="112">
        <f t="shared" si="39"/>
        <v>278</v>
      </c>
      <c r="BX93" s="112">
        <v>0</v>
      </c>
      <c r="BY93" s="112">
        <v>25</v>
      </c>
      <c r="BZ93" s="112">
        <f t="shared" si="40"/>
        <v>25</v>
      </c>
      <c r="CA93" s="112">
        <v>11</v>
      </c>
      <c r="CB93" s="112">
        <v>0</v>
      </c>
      <c r="CC93" s="112">
        <v>0</v>
      </c>
      <c r="CD93" s="112">
        <f t="shared" si="33"/>
        <v>463</v>
      </c>
      <c r="CE93" s="115">
        <v>3593</v>
      </c>
    </row>
    <row r="94" spans="1:83" s="116" customFormat="1" ht="12" customHeight="1">
      <c r="A94" s="117" t="s">
        <v>337</v>
      </c>
      <c r="B94" s="118">
        <v>6</v>
      </c>
      <c r="C94" s="118">
        <v>2</v>
      </c>
      <c r="D94" s="118">
        <v>16</v>
      </c>
      <c r="E94" s="118">
        <f t="shared" si="34"/>
        <v>24</v>
      </c>
      <c r="F94" s="118">
        <v>0</v>
      </c>
      <c r="G94" s="118">
        <v>55</v>
      </c>
      <c r="H94" s="118">
        <v>43</v>
      </c>
      <c r="I94" s="118">
        <v>4</v>
      </c>
      <c r="J94" s="119">
        <f t="shared" si="29"/>
        <v>102</v>
      </c>
      <c r="K94" s="118">
        <v>12</v>
      </c>
      <c r="L94" s="118">
        <v>9</v>
      </c>
      <c r="M94" s="118">
        <v>19</v>
      </c>
      <c r="N94" s="118">
        <f t="shared" si="41"/>
        <v>40</v>
      </c>
      <c r="O94" s="118">
        <v>8</v>
      </c>
      <c r="P94" s="118">
        <v>0</v>
      </c>
      <c r="Q94" s="118">
        <v>14</v>
      </c>
      <c r="R94" s="118">
        <v>1796</v>
      </c>
      <c r="S94" s="118">
        <v>372</v>
      </c>
      <c r="T94" s="118">
        <v>10</v>
      </c>
      <c r="U94" s="118">
        <v>2</v>
      </c>
      <c r="V94" s="118">
        <v>0</v>
      </c>
      <c r="W94" s="118">
        <v>5</v>
      </c>
      <c r="X94" s="118">
        <v>2</v>
      </c>
      <c r="Y94" s="118">
        <v>127</v>
      </c>
      <c r="Z94" s="118">
        <v>51</v>
      </c>
      <c r="AA94" s="118">
        <v>0</v>
      </c>
      <c r="AB94" s="118">
        <v>66</v>
      </c>
      <c r="AC94" s="118">
        <v>2</v>
      </c>
      <c r="AD94" s="118">
        <v>186</v>
      </c>
      <c r="AE94" s="118">
        <v>11</v>
      </c>
      <c r="AF94" s="118">
        <v>1</v>
      </c>
      <c r="AG94" s="118">
        <v>5</v>
      </c>
      <c r="AH94" s="118">
        <v>29</v>
      </c>
      <c r="AI94" s="118">
        <v>3</v>
      </c>
      <c r="AJ94" s="118">
        <v>797</v>
      </c>
      <c r="AK94" s="118">
        <v>536</v>
      </c>
      <c r="AL94" s="118">
        <v>46</v>
      </c>
      <c r="AM94" s="118">
        <v>7</v>
      </c>
      <c r="AN94" s="118">
        <v>826</v>
      </c>
      <c r="AO94" s="118">
        <v>139</v>
      </c>
      <c r="AP94" s="120">
        <f t="shared" si="30"/>
        <v>5081</v>
      </c>
      <c r="AQ94" s="118">
        <v>68</v>
      </c>
      <c r="AR94" s="118">
        <v>52</v>
      </c>
      <c r="AS94" s="119">
        <f t="shared" si="31"/>
        <v>120</v>
      </c>
      <c r="AT94" s="118">
        <v>1168</v>
      </c>
      <c r="AU94" s="120">
        <f t="shared" si="32"/>
        <v>6471</v>
      </c>
      <c r="AV94" s="118">
        <v>32</v>
      </c>
      <c r="AW94" s="118">
        <v>413</v>
      </c>
      <c r="AX94" s="118">
        <f t="shared" si="35"/>
        <v>445</v>
      </c>
      <c r="AY94" s="118">
        <v>142</v>
      </c>
      <c r="AZ94" s="118">
        <v>143</v>
      </c>
      <c r="BA94" s="118">
        <v>2</v>
      </c>
      <c r="BB94" s="118">
        <v>172</v>
      </c>
      <c r="BC94" s="118">
        <f t="shared" si="36"/>
        <v>459</v>
      </c>
      <c r="BD94" s="118">
        <v>4</v>
      </c>
      <c r="BE94" s="118">
        <v>8</v>
      </c>
      <c r="BF94" s="118">
        <f t="shared" si="37"/>
        <v>12</v>
      </c>
      <c r="BG94" s="118">
        <v>2</v>
      </c>
      <c r="BH94" s="118">
        <v>80</v>
      </c>
      <c r="BI94" s="118">
        <v>3</v>
      </c>
      <c r="BJ94" s="118">
        <v>109</v>
      </c>
      <c r="BK94" s="118">
        <f t="shared" si="38"/>
        <v>194</v>
      </c>
      <c r="BL94" s="118">
        <v>399</v>
      </c>
      <c r="BM94" s="118">
        <v>154</v>
      </c>
      <c r="BN94" s="118">
        <v>310</v>
      </c>
      <c r="BO94" s="118">
        <v>563</v>
      </c>
      <c r="BP94" s="118">
        <v>392</v>
      </c>
      <c r="BQ94" s="118">
        <v>719</v>
      </c>
      <c r="BR94" s="118">
        <v>263</v>
      </c>
      <c r="BS94" s="118">
        <v>28</v>
      </c>
      <c r="BT94" s="118">
        <v>1220</v>
      </c>
      <c r="BU94" s="118">
        <v>1385</v>
      </c>
      <c r="BV94" s="118">
        <v>3104</v>
      </c>
      <c r="BW94" s="118">
        <f t="shared" si="39"/>
        <v>5709</v>
      </c>
      <c r="BX94" s="118">
        <v>36</v>
      </c>
      <c r="BY94" s="118">
        <v>12867</v>
      </c>
      <c r="BZ94" s="118">
        <f t="shared" si="40"/>
        <v>12903</v>
      </c>
      <c r="CA94" s="118">
        <v>221</v>
      </c>
      <c r="CB94" s="118">
        <v>148</v>
      </c>
      <c r="CC94" s="118">
        <v>0</v>
      </c>
      <c r="CD94" s="118">
        <f t="shared" si="33"/>
        <v>22919</v>
      </c>
      <c r="CE94" s="121">
        <v>29414</v>
      </c>
    </row>
    <row r="95" spans="1:83" s="116" customFormat="1" ht="12" customHeight="1">
      <c r="A95" s="50" t="s">
        <v>394</v>
      </c>
      <c r="B95" s="122">
        <f>SUM(B96:B98)</f>
        <v>55</v>
      </c>
      <c r="C95" s="122">
        <f t="shared" ref="C95:AI95" si="42">SUM(C96:C98)</f>
        <v>133</v>
      </c>
      <c r="D95" s="122">
        <f t="shared" si="42"/>
        <v>7</v>
      </c>
      <c r="E95" s="122">
        <f t="shared" si="42"/>
        <v>195</v>
      </c>
      <c r="F95" s="122">
        <f t="shared" si="42"/>
        <v>4</v>
      </c>
      <c r="G95" s="122">
        <f t="shared" si="42"/>
        <v>2302</v>
      </c>
      <c r="H95" s="122">
        <f t="shared" si="42"/>
        <v>1133</v>
      </c>
      <c r="I95" s="122">
        <f t="shared" si="42"/>
        <v>201</v>
      </c>
      <c r="J95" s="123">
        <f t="shared" si="42"/>
        <v>3640</v>
      </c>
      <c r="K95" s="122">
        <f t="shared" si="42"/>
        <v>0</v>
      </c>
      <c r="L95" s="122">
        <f t="shared" si="42"/>
        <v>5</v>
      </c>
      <c r="M95" s="122">
        <f t="shared" si="42"/>
        <v>5</v>
      </c>
      <c r="N95" s="122">
        <f t="shared" si="42"/>
        <v>10</v>
      </c>
      <c r="O95" s="122">
        <f t="shared" si="42"/>
        <v>0</v>
      </c>
      <c r="P95" s="122">
        <f t="shared" si="42"/>
        <v>0</v>
      </c>
      <c r="Q95" s="122">
        <f t="shared" si="42"/>
        <v>24</v>
      </c>
      <c r="R95" s="122">
        <f t="shared" si="42"/>
        <v>0</v>
      </c>
      <c r="S95" s="122">
        <f t="shared" si="42"/>
        <v>0</v>
      </c>
      <c r="T95" s="122">
        <f t="shared" si="42"/>
        <v>0</v>
      </c>
      <c r="U95" s="122">
        <f t="shared" si="42"/>
        <v>15</v>
      </c>
      <c r="V95" s="122">
        <f t="shared" si="42"/>
        <v>17</v>
      </c>
      <c r="W95" s="122">
        <f t="shared" si="42"/>
        <v>16</v>
      </c>
      <c r="X95" s="122">
        <f t="shared" si="42"/>
        <v>18</v>
      </c>
      <c r="Y95" s="122">
        <f t="shared" si="42"/>
        <v>59</v>
      </c>
      <c r="Z95" s="122">
        <f t="shared" si="42"/>
        <v>2</v>
      </c>
      <c r="AA95" s="122">
        <f t="shared" si="42"/>
        <v>0</v>
      </c>
      <c r="AB95" s="122">
        <f t="shared" si="42"/>
        <v>0</v>
      </c>
      <c r="AC95" s="122">
        <f t="shared" si="42"/>
        <v>0</v>
      </c>
      <c r="AD95" s="122">
        <f t="shared" si="42"/>
        <v>21</v>
      </c>
      <c r="AE95" s="122">
        <f t="shared" si="42"/>
        <v>101</v>
      </c>
      <c r="AF95" s="122">
        <f t="shared" si="42"/>
        <v>963</v>
      </c>
      <c r="AG95" s="122">
        <f t="shared" si="42"/>
        <v>47</v>
      </c>
      <c r="AH95" s="122">
        <f t="shared" si="42"/>
        <v>58</v>
      </c>
      <c r="AI95" s="122">
        <f t="shared" si="42"/>
        <v>10</v>
      </c>
      <c r="AJ95" s="122">
        <f t="shared" ref="AJ95:BW95" si="43">SUM(AJ96:AJ98)</f>
        <v>76</v>
      </c>
      <c r="AK95" s="122">
        <f t="shared" si="43"/>
        <v>251</v>
      </c>
      <c r="AL95" s="122">
        <f t="shared" si="43"/>
        <v>29</v>
      </c>
      <c r="AM95" s="122">
        <f t="shared" si="43"/>
        <v>269</v>
      </c>
      <c r="AN95" s="122">
        <f t="shared" si="43"/>
        <v>12</v>
      </c>
      <c r="AO95" s="122">
        <f t="shared" si="43"/>
        <v>0</v>
      </c>
      <c r="AP95" s="124">
        <f t="shared" si="43"/>
        <v>1998</v>
      </c>
      <c r="AQ95" s="122">
        <f t="shared" si="43"/>
        <v>0</v>
      </c>
      <c r="AR95" s="122">
        <f t="shared" si="43"/>
        <v>3684</v>
      </c>
      <c r="AS95" s="123">
        <f t="shared" si="43"/>
        <v>3684</v>
      </c>
      <c r="AT95" s="122">
        <f t="shared" si="43"/>
        <v>52003</v>
      </c>
      <c r="AU95" s="124">
        <f t="shared" si="43"/>
        <v>61325</v>
      </c>
      <c r="AV95" s="122">
        <f t="shared" si="43"/>
        <v>536</v>
      </c>
      <c r="AW95" s="122">
        <f t="shared" si="43"/>
        <v>498</v>
      </c>
      <c r="AX95" s="122">
        <f t="shared" si="43"/>
        <v>1034</v>
      </c>
      <c r="AY95" s="122">
        <f t="shared" si="43"/>
        <v>352</v>
      </c>
      <c r="AZ95" s="122">
        <f t="shared" si="43"/>
        <v>5</v>
      </c>
      <c r="BA95" s="122">
        <f t="shared" si="43"/>
        <v>2</v>
      </c>
      <c r="BB95" s="122">
        <f t="shared" si="43"/>
        <v>993</v>
      </c>
      <c r="BC95" s="122">
        <f t="shared" si="43"/>
        <v>1352</v>
      </c>
      <c r="BD95" s="122">
        <f t="shared" si="43"/>
        <v>235</v>
      </c>
      <c r="BE95" s="122">
        <f t="shared" si="43"/>
        <v>273</v>
      </c>
      <c r="BF95" s="122">
        <f t="shared" si="43"/>
        <v>508</v>
      </c>
      <c r="BG95" s="122">
        <f t="shared" si="43"/>
        <v>13</v>
      </c>
      <c r="BH95" s="122">
        <f t="shared" si="43"/>
        <v>225</v>
      </c>
      <c r="BI95" s="122">
        <f t="shared" si="43"/>
        <v>4383</v>
      </c>
      <c r="BJ95" s="122">
        <f t="shared" si="43"/>
        <v>685</v>
      </c>
      <c r="BK95" s="122">
        <f t="shared" si="43"/>
        <v>5306</v>
      </c>
      <c r="BL95" s="122">
        <f t="shared" si="43"/>
        <v>1338</v>
      </c>
      <c r="BM95" s="122">
        <f t="shared" si="43"/>
        <v>994</v>
      </c>
      <c r="BN95" s="122">
        <f t="shared" si="43"/>
        <v>175</v>
      </c>
      <c r="BO95" s="122">
        <f t="shared" si="43"/>
        <v>632</v>
      </c>
      <c r="BP95" s="122">
        <f t="shared" si="43"/>
        <v>3</v>
      </c>
      <c r="BQ95" s="122">
        <f t="shared" si="43"/>
        <v>156</v>
      </c>
      <c r="BR95" s="122">
        <f t="shared" si="43"/>
        <v>1916</v>
      </c>
      <c r="BS95" s="122">
        <f t="shared" si="43"/>
        <v>7</v>
      </c>
      <c r="BT95" s="122">
        <f t="shared" si="43"/>
        <v>10788</v>
      </c>
      <c r="BU95" s="122">
        <f t="shared" si="43"/>
        <v>891</v>
      </c>
      <c r="BV95" s="122">
        <f t="shared" si="43"/>
        <v>2416</v>
      </c>
      <c r="BW95" s="122">
        <f t="shared" si="43"/>
        <v>14095</v>
      </c>
      <c r="BX95" s="122">
        <f t="shared" ref="BX95:CE95" si="44">SUM(BX96:BX98)</f>
        <v>294</v>
      </c>
      <c r="BY95" s="122">
        <f t="shared" si="44"/>
        <v>0</v>
      </c>
      <c r="BZ95" s="122">
        <f t="shared" si="44"/>
        <v>294</v>
      </c>
      <c r="CA95" s="122">
        <f t="shared" si="44"/>
        <v>63</v>
      </c>
      <c r="CB95" s="122">
        <f t="shared" si="44"/>
        <v>391</v>
      </c>
      <c r="CC95" s="122">
        <f t="shared" si="44"/>
        <v>0</v>
      </c>
      <c r="CD95" s="122">
        <f t="shared" si="44"/>
        <v>28264</v>
      </c>
      <c r="CE95" s="125">
        <f t="shared" si="44"/>
        <v>89784</v>
      </c>
    </row>
    <row r="96" spans="1:83" s="116" customFormat="1" ht="12" customHeight="1">
      <c r="A96" s="127" t="s">
        <v>341</v>
      </c>
      <c r="B96" s="112">
        <v>14</v>
      </c>
      <c r="C96" s="112">
        <v>29</v>
      </c>
      <c r="D96" s="112">
        <v>2</v>
      </c>
      <c r="E96" s="112">
        <f>SUM(B96:D96)</f>
        <v>45</v>
      </c>
      <c r="F96" s="112">
        <v>1</v>
      </c>
      <c r="G96" s="112">
        <v>279</v>
      </c>
      <c r="H96" s="112">
        <v>236</v>
      </c>
      <c r="I96" s="112">
        <v>25</v>
      </c>
      <c r="J96" s="113">
        <f>SUM(F96,G96,H96,I96)</f>
        <v>541</v>
      </c>
      <c r="K96" s="112">
        <v>0</v>
      </c>
      <c r="L96" s="112">
        <v>0</v>
      </c>
      <c r="M96" s="112">
        <v>4</v>
      </c>
      <c r="N96" s="112">
        <f>SUM(K96:M96)</f>
        <v>4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0</v>
      </c>
      <c r="U96" s="112">
        <v>8</v>
      </c>
      <c r="V96" s="112">
        <v>0</v>
      </c>
      <c r="W96" s="112">
        <v>0</v>
      </c>
      <c r="X96" s="112">
        <v>18</v>
      </c>
      <c r="Y96" s="112">
        <v>59</v>
      </c>
      <c r="Z96" s="112">
        <v>0</v>
      </c>
      <c r="AA96" s="112">
        <v>0</v>
      </c>
      <c r="AB96" s="112">
        <v>0</v>
      </c>
      <c r="AC96" s="112">
        <v>0</v>
      </c>
      <c r="AD96" s="112">
        <v>4</v>
      </c>
      <c r="AE96" s="112">
        <v>18</v>
      </c>
      <c r="AF96" s="112">
        <v>10</v>
      </c>
      <c r="AG96" s="112">
        <v>31</v>
      </c>
      <c r="AH96" s="112">
        <v>58</v>
      </c>
      <c r="AI96" s="112">
        <v>3</v>
      </c>
      <c r="AJ96" s="112">
        <v>54</v>
      </c>
      <c r="AK96" s="112">
        <v>251</v>
      </c>
      <c r="AL96" s="112">
        <v>21</v>
      </c>
      <c r="AM96" s="112">
        <v>269</v>
      </c>
      <c r="AN96" s="112">
        <v>9</v>
      </c>
      <c r="AO96" s="112">
        <v>0</v>
      </c>
      <c r="AP96" s="114">
        <f>SUM(AO96,AN96,AM96,AL96,AK96,AJ96,AI96,AH96,AG96,AF96,AE96,AD96,AC96,AB96,AA96,Z96,Y96,X96,W96,V96,U96,T96,S96,R96,Q96,P96,O96,M96,L96,K96)</f>
        <v>817</v>
      </c>
      <c r="AQ96" s="112">
        <v>0</v>
      </c>
      <c r="AR96" s="112">
        <v>0</v>
      </c>
      <c r="AS96" s="113">
        <f>SUM(AQ96,AR96)</f>
        <v>0</v>
      </c>
      <c r="AT96" s="112">
        <v>23002</v>
      </c>
      <c r="AU96" s="114">
        <f>SUM(AT96,AS96,AP96,J96)</f>
        <v>24360</v>
      </c>
      <c r="AV96" s="112">
        <v>522</v>
      </c>
      <c r="AW96" s="112">
        <v>469</v>
      </c>
      <c r="AX96" s="112">
        <f>SUM(AV96:AW96)</f>
        <v>991</v>
      </c>
      <c r="AY96" s="112">
        <v>19</v>
      </c>
      <c r="AZ96" s="112">
        <v>5</v>
      </c>
      <c r="BA96" s="112">
        <v>2</v>
      </c>
      <c r="BB96" s="112">
        <v>233</v>
      </c>
      <c r="BC96" s="112">
        <f>SUM(AY96:BB96)</f>
        <v>259</v>
      </c>
      <c r="BD96" s="112">
        <v>203</v>
      </c>
      <c r="BE96" s="112">
        <v>0</v>
      </c>
      <c r="BF96" s="112">
        <f>SUM(BD96:BE96)</f>
        <v>203</v>
      </c>
      <c r="BG96" s="112">
        <v>13</v>
      </c>
      <c r="BH96" s="112">
        <v>225</v>
      </c>
      <c r="BI96" s="112">
        <v>2</v>
      </c>
      <c r="BJ96" s="112">
        <v>685</v>
      </c>
      <c r="BK96" s="112">
        <f>BG96+BH96+BI96+BJ96</f>
        <v>925</v>
      </c>
      <c r="BL96" s="112">
        <v>377</v>
      </c>
      <c r="BM96" s="112">
        <v>289</v>
      </c>
      <c r="BN96" s="112">
        <v>42</v>
      </c>
      <c r="BO96" s="112">
        <v>142</v>
      </c>
      <c r="BP96" s="112">
        <v>0</v>
      </c>
      <c r="BQ96" s="112">
        <v>154</v>
      </c>
      <c r="BR96" s="112">
        <v>1363</v>
      </c>
      <c r="BS96" s="112">
        <v>0</v>
      </c>
      <c r="BT96" s="112">
        <v>2739</v>
      </c>
      <c r="BU96" s="112">
        <v>701</v>
      </c>
      <c r="BV96" s="112">
        <v>1144</v>
      </c>
      <c r="BW96" s="112">
        <f>BT96+BU96+BV96</f>
        <v>4584</v>
      </c>
      <c r="BX96" s="112">
        <v>294</v>
      </c>
      <c r="BY96" s="112">
        <v>0</v>
      </c>
      <c r="BZ96" s="112">
        <f>BX96+BY96</f>
        <v>294</v>
      </c>
      <c r="CA96" s="112">
        <v>6</v>
      </c>
      <c r="CB96" s="112">
        <v>291</v>
      </c>
      <c r="CC96" s="112">
        <v>0</v>
      </c>
      <c r="CD96" s="112">
        <f>SUM(CC96,CB96,CA96,BZ96,BW96,BS96,BR96,BQ96,BP96,BO96,BN96,BM96,BL96,BK96,BF96,BC96,AX96)</f>
        <v>9920</v>
      </c>
      <c r="CE96" s="115">
        <v>34325</v>
      </c>
    </row>
    <row r="97" spans="1:83" s="116" customFormat="1" ht="12" customHeight="1">
      <c r="A97" s="127" t="s">
        <v>342</v>
      </c>
      <c r="B97" s="112">
        <v>0</v>
      </c>
      <c r="C97" s="112">
        <v>0</v>
      </c>
      <c r="D97" s="112">
        <v>0</v>
      </c>
      <c r="E97" s="112">
        <f>SUM(B97:D97)</f>
        <v>0</v>
      </c>
      <c r="F97" s="112">
        <v>0</v>
      </c>
      <c r="G97" s="112">
        <v>1834</v>
      </c>
      <c r="H97" s="112">
        <v>888</v>
      </c>
      <c r="I97" s="112">
        <v>96</v>
      </c>
      <c r="J97" s="113">
        <f>SUM(F97,G97,H97,I97)</f>
        <v>2818</v>
      </c>
      <c r="K97" s="112">
        <v>0</v>
      </c>
      <c r="L97" s="112">
        <v>0</v>
      </c>
      <c r="M97" s="112">
        <v>0</v>
      </c>
      <c r="N97" s="112">
        <f>SUM(K97:M97)</f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0</v>
      </c>
      <c r="U97" s="112">
        <v>0</v>
      </c>
      <c r="V97" s="112">
        <v>0</v>
      </c>
      <c r="W97" s="112">
        <v>0</v>
      </c>
      <c r="X97" s="112">
        <v>0</v>
      </c>
      <c r="Y97" s="112">
        <v>0</v>
      </c>
      <c r="Z97" s="112">
        <v>0</v>
      </c>
      <c r="AA97" s="112">
        <v>0</v>
      </c>
      <c r="AB97" s="112">
        <v>0</v>
      </c>
      <c r="AC97" s="112">
        <v>0</v>
      </c>
      <c r="AD97" s="112">
        <v>0</v>
      </c>
      <c r="AE97" s="112">
        <v>69</v>
      </c>
      <c r="AF97" s="112">
        <v>34</v>
      </c>
      <c r="AG97" s="112">
        <v>0</v>
      </c>
      <c r="AH97" s="112">
        <v>0</v>
      </c>
      <c r="AI97" s="112">
        <v>0</v>
      </c>
      <c r="AJ97" s="112">
        <v>0</v>
      </c>
      <c r="AK97" s="112">
        <v>0</v>
      </c>
      <c r="AL97" s="112">
        <v>0</v>
      </c>
      <c r="AM97" s="112">
        <v>0</v>
      </c>
      <c r="AN97" s="112">
        <v>0</v>
      </c>
      <c r="AO97" s="112">
        <v>0</v>
      </c>
      <c r="AP97" s="114">
        <f>SUM(AO97,AN97,AM97,AL97,AK97,AJ97,AI97,AH97,AG97,AF97,AE97,AD97,AC97,AB97,AA97,Z97,Y97,X97,W97,V97,U97,T97,S97,R97,Q97,P97,O97,M97,L97,K97)</f>
        <v>103</v>
      </c>
      <c r="AQ97" s="112">
        <v>0</v>
      </c>
      <c r="AR97" s="112">
        <v>3684</v>
      </c>
      <c r="AS97" s="113">
        <f>SUM(AQ97,AR97)</f>
        <v>3684</v>
      </c>
      <c r="AT97" s="112">
        <v>9064</v>
      </c>
      <c r="AU97" s="114">
        <f>SUM(AT97,AS97,AP97,J97)</f>
        <v>15669</v>
      </c>
      <c r="AV97" s="112">
        <v>0</v>
      </c>
      <c r="AW97" s="112">
        <v>0</v>
      </c>
      <c r="AX97" s="112">
        <f>SUM(AV97:AW97)</f>
        <v>0</v>
      </c>
      <c r="AY97" s="112">
        <v>326</v>
      </c>
      <c r="AZ97" s="112">
        <v>0</v>
      </c>
      <c r="BA97" s="112">
        <v>0</v>
      </c>
      <c r="BB97" s="112">
        <v>256</v>
      </c>
      <c r="BC97" s="112">
        <f>SUM(AY97:BB97)</f>
        <v>582</v>
      </c>
      <c r="BD97" s="112">
        <v>0</v>
      </c>
      <c r="BE97" s="112">
        <v>0</v>
      </c>
      <c r="BF97" s="112">
        <f>SUM(BD97:BE97)</f>
        <v>0</v>
      </c>
      <c r="BG97" s="112">
        <v>0</v>
      </c>
      <c r="BH97" s="112">
        <v>0</v>
      </c>
      <c r="BI97" s="112">
        <v>927</v>
      </c>
      <c r="BJ97" s="112">
        <v>0</v>
      </c>
      <c r="BK97" s="112">
        <f>BG97+BH97+BI97+BJ97</f>
        <v>927</v>
      </c>
      <c r="BL97" s="112">
        <v>0</v>
      </c>
      <c r="BM97" s="112">
        <v>0</v>
      </c>
      <c r="BN97" s="112">
        <v>0</v>
      </c>
      <c r="BO97" s="112">
        <v>0</v>
      </c>
      <c r="BP97" s="112">
        <v>0</v>
      </c>
      <c r="BQ97" s="112">
        <v>0</v>
      </c>
      <c r="BR97" s="112">
        <v>0</v>
      </c>
      <c r="BS97" s="112">
        <v>0</v>
      </c>
      <c r="BT97" s="112">
        <v>6770</v>
      </c>
      <c r="BU97" s="112">
        <v>9</v>
      </c>
      <c r="BV97" s="112">
        <v>0</v>
      </c>
      <c r="BW97" s="112">
        <f>BT97+BU97+BV97</f>
        <v>6779</v>
      </c>
      <c r="BX97" s="112">
        <v>0</v>
      </c>
      <c r="BY97" s="112">
        <v>0</v>
      </c>
      <c r="BZ97" s="112">
        <f>BX97+BY97</f>
        <v>0</v>
      </c>
      <c r="CA97" s="112">
        <v>0</v>
      </c>
      <c r="CB97" s="112">
        <v>93</v>
      </c>
      <c r="CC97" s="112">
        <v>0</v>
      </c>
      <c r="CD97" s="112">
        <f>SUM(CC97,CB97,CA97,BZ97,BW97,BS97,BR97,BQ97,BP97,BO97,BN97,BM97,BL97,BK97,BF97,BC97,AX97)</f>
        <v>8381</v>
      </c>
      <c r="CE97" s="115">
        <v>24050</v>
      </c>
    </row>
    <row r="98" spans="1:83" s="116" customFormat="1" ht="12" customHeight="1">
      <c r="A98" s="128" t="s">
        <v>343</v>
      </c>
      <c r="B98" s="118">
        <v>41</v>
      </c>
      <c r="C98" s="118">
        <v>104</v>
      </c>
      <c r="D98" s="118">
        <v>5</v>
      </c>
      <c r="E98" s="118">
        <f>SUM(B98:D98)</f>
        <v>150</v>
      </c>
      <c r="F98" s="118">
        <v>3</v>
      </c>
      <c r="G98" s="118">
        <v>189</v>
      </c>
      <c r="H98" s="118">
        <v>9</v>
      </c>
      <c r="I98" s="118">
        <v>80</v>
      </c>
      <c r="J98" s="119">
        <f>SUM(F98,G98,H98,I98)</f>
        <v>281</v>
      </c>
      <c r="K98" s="118">
        <v>0</v>
      </c>
      <c r="L98" s="118">
        <v>5</v>
      </c>
      <c r="M98" s="118">
        <v>1</v>
      </c>
      <c r="N98" s="118">
        <f>SUM(K98:M98)</f>
        <v>6</v>
      </c>
      <c r="O98" s="118">
        <v>0</v>
      </c>
      <c r="P98" s="118">
        <v>0</v>
      </c>
      <c r="Q98" s="118">
        <v>24</v>
      </c>
      <c r="R98" s="118">
        <v>0</v>
      </c>
      <c r="S98" s="118">
        <v>0</v>
      </c>
      <c r="T98" s="118">
        <v>0</v>
      </c>
      <c r="U98" s="118">
        <v>7</v>
      </c>
      <c r="V98" s="118">
        <v>17</v>
      </c>
      <c r="W98" s="118">
        <v>16</v>
      </c>
      <c r="X98" s="118">
        <v>0</v>
      </c>
      <c r="Y98" s="118">
        <v>0</v>
      </c>
      <c r="Z98" s="118">
        <v>2</v>
      </c>
      <c r="AA98" s="118">
        <v>0</v>
      </c>
      <c r="AB98" s="118">
        <v>0</v>
      </c>
      <c r="AC98" s="118">
        <v>0</v>
      </c>
      <c r="AD98" s="118">
        <v>17</v>
      </c>
      <c r="AE98" s="118">
        <v>14</v>
      </c>
      <c r="AF98" s="118">
        <v>919</v>
      </c>
      <c r="AG98" s="118">
        <v>16</v>
      </c>
      <c r="AH98" s="118">
        <v>0</v>
      </c>
      <c r="AI98" s="118">
        <v>7</v>
      </c>
      <c r="AJ98" s="118">
        <v>22</v>
      </c>
      <c r="AK98" s="118">
        <v>0</v>
      </c>
      <c r="AL98" s="118">
        <v>8</v>
      </c>
      <c r="AM98" s="118">
        <v>0</v>
      </c>
      <c r="AN98" s="118">
        <v>3</v>
      </c>
      <c r="AO98" s="118">
        <v>0</v>
      </c>
      <c r="AP98" s="120">
        <f>SUM(AO98,AN98,AM98,AL98,AK98,AJ98,AI98,AH98,AG98,AF98,AE98,AD98,AC98,AB98,AA98,Z98,Y98,X98,W98,V98,U98,T98,S98,R98,Q98,P98,O98,M98,L98,K98)</f>
        <v>1078</v>
      </c>
      <c r="AQ98" s="118">
        <v>0</v>
      </c>
      <c r="AR98" s="118">
        <v>0</v>
      </c>
      <c r="AS98" s="119">
        <f>SUM(AQ98,AR98)</f>
        <v>0</v>
      </c>
      <c r="AT98" s="118">
        <v>19937</v>
      </c>
      <c r="AU98" s="120">
        <f>SUM(AT98,AS98,AP98,J98)</f>
        <v>21296</v>
      </c>
      <c r="AV98" s="118">
        <v>14</v>
      </c>
      <c r="AW98" s="118">
        <v>29</v>
      </c>
      <c r="AX98" s="118">
        <f>SUM(AV98:AW98)</f>
        <v>43</v>
      </c>
      <c r="AY98" s="118">
        <v>7</v>
      </c>
      <c r="AZ98" s="118">
        <v>0</v>
      </c>
      <c r="BA98" s="118">
        <v>0</v>
      </c>
      <c r="BB98" s="118">
        <v>504</v>
      </c>
      <c r="BC98" s="118">
        <f>SUM(AY98:BB98)</f>
        <v>511</v>
      </c>
      <c r="BD98" s="118">
        <v>32</v>
      </c>
      <c r="BE98" s="118">
        <v>273</v>
      </c>
      <c r="BF98" s="118">
        <f>SUM(BD98:BE98)</f>
        <v>305</v>
      </c>
      <c r="BG98" s="118">
        <v>0</v>
      </c>
      <c r="BH98" s="118">
        <v>0</v>
      </c>
      <c r="BI98" s="118">
        <v>3454</v>
      </c>
      <c r="BJ98" s="118">
        <v>0</v>
      </c>
      <c r="BK98" s="118">
        <f>BG98+BH98+BI98+BJ98</f>
        <v>3454</v>
      </c>
      <c r="BL98" s="118">
        <v>961</v>
      </c>
      <c r="BM98" s="118">
        <v>705</v>
      </c>
      <c r="BN98" s="118">
        <v>133</v>
      </c>
      <c r="BO98" s="118">
        <v>490</v>
      </c>
      <c r="BP98" s="118">
        <v>3</v>
      </c>
      <c r="BQ98" s="118">
        <v>2</v>
      </c>
      <c r="BR98" s="118">
        <v>553</v>
      </c>
      <c r="BS98" s="118">
        <v>7</v>
      </c>
      <c r="BT98" s="118">
        <v>1279</v>
      </c>
      <c r="BU98" s="118">
        <v>181</v>
      </c>
      <c r="BV98" s="118">
        <v>1272</v>
      </c>
      <c r="BW98" s="118">
        <f>BT98+BU98+BV98</f>
        <v>2732</v>
      </c>
      <c r="BX98" s="118">
        <v>0</v>
      </c>
      <c r="BY98" s="118">
        <v>0</v>
      </c>
      <c r="BZ98" s="118">
        <f>BX98+BY98</f>
        <v>0</v>
      </c>
      <c r="CA98" s="118">
        <v>57</v>
      </c>
      <c r="CB98" s="118">
        <v>7</v>
      </c>
      <c r="CC98" s="118">
        <v>0</v>
      </c>
      <c r="CD98" s="118">
        <f>SUM(CC98,CB98,CA98,BZ98,BW98,BS98,BR98,BQ98,BP98,BO98,BN98,BM98,BL98,BK98,BF98,BC98,AX98)</f>
        <v>9963</v>
      </c>
      <c r="CE98" s="121">
        <v>31409</v>
      </c>
    </row>
    <row r="99" spans="1:83" s="116" customFormat="1" ht="12" customHeight="1">
      <c r="A99" s="50" t="s">
        <v>395</v>
      </c>
      <c r="B99" s="122">
        <f t="shared" ref="B99:AG99" si="45">SUM(B100,B110,B128,B139)</f>
        <v>14014</v>
      </c>
      <c r="C99" s="122">
        <f t="shared" si="45"/>
        <v>6115</v>
      </c>
      <c r="D99" s="122">
        <f t="shared" si="45"/>
        <v>1599</v>
      </c>
      <c r="E99" s="122">
        <f t="shared" si="45"/>
        <v>21728</v>
      </c>
      <c r="F99" s="122">
        <f t="shared" si="45"/>
        <v>4283</v>
      </c>
      <c r="G99" s="122">
        <f t="shared" si="45"/>
        <v>34032</v>
      </c>
      <c r="H99" s="122">
        <f t="shared" si="45"/>
        <v>13540</v>
      </c>
      <c r="I99" s="122">
        <f t="shared" si="45"/>
        <v>2716</v>
      </c>
      <c r="J99" s="123">
        <f t="shared" si="45"/>
        <v>54571</v>
      </c>
      <c r="K99" s="122">
        <f t="shared" si="45"/>
        <v>26503</v>
      </c>
      <c r="L99" s="122">
        <f t="shared" si="45"/>
        <v>8937</v>
      </c>
      <c r="M99" s="122">
        <f t="shared" si="45"/>
        <v>30375</v>
      </c>
      <c r="N99" s="122">
        <f t="shared" si="45"/>
        <v>65815</v>
      </c>
      <c r="O99" s="122">
        <f t="shared" si="45"/>
        <v>13867</v>
      </c>
      <c r="P99" s="122">
        <f t="shared" si="45"/>
        <v>2338</v>
      </c>
      <c r="Q99" s="122">
        <f t="shared" si="45"/>
        <v>5384</v>
      </c>
      <c r="R99" s="122">
        <f t="shared" si="45"/>
        <v>4326</v>
      </c>
      <c r="S99" s="122">
        <f t="shared" si="45"/>
        <v>4179</v>
      </c>
      <c r="T99" s="122">
        <f t="shared" si="45"/>
        <v>3238</v>
      </c>
      <c r="U99" s="122">
        <f t="shared" si="45"/>
        <v>14447</v>
      </c>
      <c r="V99" s="122">
        <f t="shared" si="45"/>
        <v>3321</v>
      </c>
      <c r="W99" s="122">
        <f t="shared" si="45"/>
        <v>11829</v>
      </c>
      <c r="X99" s="122">
        <f t="shared" si="45"/>
        <v>3317</v>
      </c>
      <c r="Y99" s="122">
        <f t="shared" si="45"/>
        <v>19380</v>
      </c>
      <c r="Z99" s="122">
        <f t="shared" si="45"/>
        <v>10915</v>
      </c>
      <c r="AA99" s="122">
        <f t="shared" si="45"/>
        <v>5039</v>
      </c>
      <c r="AB99" s="122">
        <f t="shared" si="45"/>
        <v>12473</v>
      </c>
      <c r="AC99" s="122">
        <f t="shared" si="45"/>
        <v>12016</v>
      </c>
      <c r="AD99" s="122">
        <f t="shared" si="45"/>
        <v>15709</v>
      </c>
      <c r="AE99" s="122">
        <f t="shared" si="45"/>
        <v>26773</v>
      </c>
      <c r="AF99" s="122">
        <f t="shared" si="45"/>
        <v>8108</v>
      </c>
      <c r="AG99" s="122">
        <f t="shared" si="45"/>
        <v>10668</v>
      </c>
      <c r="AH99" s="122">
        <f t="shared" ref="AH99:BM99" si="46">SUM(AH100,AH110,AH128,AH139)</f>
        <v>11015</v>
      </c>
      <c r="AI99" s="122">
        <f t="shared" si="46"/>
        <v>10335</v>
      </c>
      <c r="AJ99" s="122">
        <f t="shared" si="46"/>
        <v>17583</v>
      </c>
      <c r="AK99" s="122">
        <f t="shared" si="46"/>
        <v>28664</v>
      </c>
      <c r="AL99" s="122">
        <f t="shared" si="46"/>
        <v>11324</v>
      </c>
      <c r="AM99" s="122">
        <f t="shared" si="46"/>
        <v>4661</v>
      </c>
      <c r="AN99" s="122">
        <f t="shared" si="46"/>
        <v>5755</v>
      </c>
      <c r="AO99" s="122">
        <f t="shared" si="46"/>
        <v>2694</v>
      </c>
      <c r="AP99" s="124">
        <f t="shared" si="46"/>
        <v>345173</v>
      </c>
      <c r="AQ99" s="122">
        <f t="shared" si="46"/>
        <v>68927</v>
      </c>
      <c r="AR99" s="122">
        <f t="shared" si="46"/>
        <v>10236</v>
      </c>
      <c r="AS99" s="123">
        <f t="shared" si="46"/>
        <v>79163</v>
      </c>
      <c r="AT99" s="122">
        <f t="shared" si="46"/>
        <v>38775</v>
      </c>
      <c r="AU99" s="124">
        <f t="shared" si="46"/>
        <v>517682</v>
      </c>
      <c r="AV99" s="122">
        <f t="shared" si="46"/>
        <v>23947</v>
      </c>
      <c r="AW99" s="122">
        <f t="shared" si="46"/>
        <v>167704</v>
      </c>
      <c r="AX99" s="122">
        <f t="shared" si="46"/>
        <v>191651</v>
      </c>
      <c r="AY99" s="122">
        <f t="shared" si="46"/>
        <v>53967</v>
      </c>
      <c r="AZ99" s="122">
        <f t="shared" si="46"/>
        <v>6269</v>
      </c>
      <c r="BA99" s="122">
        <f t="shared" si="46"/>
        <v>10555</v>
      </c>
      <c r="BB99" s="122">
        <f t="shared" si="46"/>
        <v>29054</v>
      </c>
      <c r="BC99" s="122">
        <f t="shared" si="46"/>
        <v>99845</v>
      </c>
      <c r="BD99" s="122">
        <f t="shared" si="46"/>
        <v>4476</v>
      </c>
      <c r="BE99" s="122">
        <f t="shared" si="46"/>
        <v>13352</v>
      </c>
      <c r="BF99" s="122">
        <f t="shared" si="46"/>
        <v>17828</v>
      </c>
      <c r="BG99" s="122">
        <f t="shared" si="46"/>
        <v>6594</v>
      </c>
      <c r="BH99" s="122">
        <f t="shared" si="46"/>
        <v>14538</v>
      </c>
      <c r="BI99" s="122">
        <f t="shared" si="46"/>
        <v>78515</v>
      </c>
      <c r="BJ99" s="122">
        <f t="shared" si="46"/>
        <v>20405</v>
      </c>
      <c r="BK99" s="122">
        <f t="shared" si="46"/>
        <v>120052</v>
      </c>
      <c r="BL99" s="122">
        <f t="shared" si="46"/>
        <v>148865</v>
      </c>
      <c r="BM99" s="122">
        <f t="shared" si="46"/>
        <v>22934</v>
      </c>
      <c r="BN99" s="122">
        <f t="shared" ref="BN99:CE99" si="47">SUM(BN100,BN110,BN128,BN139)</f>
        <v>32616</v>
      </c>
      <c r="BO99" s="122">
        <f t="shared" si="47"/>
        <v>14487</v>
      </c>
      <c r="BP99" s="122">
        <f t="shared" si="47"/>
        <v>38269</v>
      </c>
      <c r="BQ99" s="122">
        <f t="shared" si="47"/>
        <v>7866</v>
      </c>
      <c r="BR99" s="122">
        <f t="shared" si="47"/>
        <v>30020</v>
      </c>
      <c r="BS99" s="122">
        <f t="shared" si="47"/>
        <v>3618</v>
      </c>
      <c r="BT99" s="122">
        <f t="shared" si="47"/>
        <v>121830</v>
      </c>
      <c r="BU99" s="122">
        <f t="shared" si="47"/>
        <v>25657</v>
      </c>
      <c r="BV99" s="122">
        <f t="shared" si="47"/>
        <v>24463</v>
      </c>
      <c r="BW99" s="122">
        <f t="shared" si="47"/>
        <v>171950</v>
      </c>
      <c r="BX99" s="122">
        <f t="shared" si="47"/>
        <v>19594</v>
      </c>
      <c r="BY99" s="122">
        <f t="shared" si="47"/>
        <v>27760</v>
      </c>
      <c r="BZ99" s="122">
        <f t="shared" si="47"/>
        <v>47354</v>
      </c>
      <c r="CA99" s="122">
        <f t="shared" si="47"/>
        <v>8846</v>
      </c>
      <c r="CB99" s="122">
        <f t="shared" si="47"/>
        <v>47022</v>
      </c>
      <c r="CC99" s="122">
        <f t="shared" si="47"/>
        <v>0</v>
      </c>
      <c r="CD99" s="122">
        <f t="shared" si="47"/>
        <v>1003223</v>
      </c>
      <c r="CE99" s="125">
        <f t="shared" si="47"/>
        <v>1542633</v>
      </c>
    </row>
    <row r="100" spans="1:83" s="116" customFormat="1" ht="12" customHeight="1">
      <c r="A100" s="129" t="s">
        <v>377</v>
      </c>
      <c r="B100" s="130">
        <f>SUM(B102:B109)</f>
        <v>148</v>
      </c>
      <c r="C100" s="130">
        <f t="shared" ref="C100:AJ100" si="48">SUM(C102:C109)</f>
        <v>39</v>
      </c>
      <c r="D100" s="130">
        <f t="shared" si="48"/>
        <v>29</v>
      </c>
      <c r="E100" s="130">
        <f>SUM(B100:D100)</f>
        <v>216</v>
      </c>
      <c r="F100" s="130">
        <f t="shared" si="48"/>
        <v>101</v>
      </c>
      <c r="G100" s="130">
        <f t="shared" si="48"/>
        <v>258</v>
      </c>
      <c r="H100" s="130">
        <f t="shared" si="48"/>
        <v>692</v>
      </c>
      <c r="I100" s="130">
        <f t="shared" si="48"/>
        <v>86</v>
      </c>
      <c r="J100" s="131">
        <f>SUM(F100,G100,H100,I100)</f>
        <v>1137</v>
      </c>
      <c r="K100" s="130">
        <f t="shared" si="48"/>
        <v>4177</v>
      </c>
      <c r="L100" s="130">
        <f t="shared" si="48"/>
        <v>443</v>
      </c>
      <c r="M100" s="130">
        <f t="shared" si="48"/>
        <v>2855</v>
      </c>
      <c r="N100" s="130">
        <f t="shared" si="48"/>
        <v>7475</v>
      </c>
      <c r="O100" s="130">
        <f t="shared" si="48"/>
        <v>201</v>
      </c>
      <c r="P100" s="130">
        <f t="shared" si="48"/>
        <v>199</v>
      </c>
      <c r="Q100" s="130">
        <f t="shared" si="48"/>
        <v>756</v>
      </c>
      <c r="R100" s="130">
        <f t="shared" si="48"/>
        <v>736</v>
      </c>
      <c r="S100" s="130">
        <f t="shared" si="48"/>
        <v>746</v>
      </c>
      <c r="T100" s="130">
        <f t="shared" si="48"/>
        <v>188</v>
      </c>
      <c r="U100" s="130">
        <f t="shared" si="48"/>
        <v>1267</v>
      </c>
      <c r="V100" s="130">
        <f t="shared" si="48"/>
        <v>110</v>
      </c>
      <c r="W100" s="130">
        <f t="shared" si="48"/>
        <v>422</v>
      </c>
      <c r="X100" s="130">
        <f t="shared" si="48"/>
        <v>314</v>
      </c>
      <c r="Y100" s="130">
        <f t="shared" si="48"/>
        <v>754</v>
      </c>
      <c r="Z100" s="130">
        <f t="shared" si="48"/>
        <v>896</v>
      </c>
      <c r="AA100" s="130">
        <f t="shared" si="48"/>
        <v>174</v>
      </c>
      <c r="AB100" s="130">
        <f t="shared" si="48"/>
        <v>1087</v>
      </c>
      <c r="AC100" s="130">
        <f t="shared" si="48"/>
        <v>1520</v>
      </c>
      <c r="AD100" s="130">
        <f t="shared" si="48"/>
        <v>1143</v>
      </c>
      <c r="AE100" s="130">
        <f t="shared" si="48"/>
        <v>1241</v>
      </c>
      <c r="AF100" s="130">
        <f t="shared" si="48"/>
        <v>363</v>
      </c>
      <c r="AG100" s="130">
        <f t="shared" si="48"/>
        <v>1175</v>
      </c>
      <c r="AH100" s="130">
        <f t="shared" si="48"/>
        <v>979</v>
      </c>
      <c r="AI100" s="130">
        <f t="shared" si="48"/>
        <v>888</v>
      </c>
      <c r="AJ100" s="130">
        <f t="shared" si="48"/>
        <v>3905</v>
      </c>
      <c r="AK100" s="130">
        <f t="shared" ref="AK100:CE100" si="49">SUM(AK102:AK109)</f>
        <v>588</v>
      </c>
      <c r="AL100" s="130">
        <f t="shared" si="49"/>
        <v>233</v>
      </c>
      <c r="AM100" s="130">
        <f t="shared" si="49"/>
        <v>179</v>
      </c>
      <c r="AN100" s="130">
        <f t="shared" si="49"/>
        <v>643</v>
      </c>
      <c r="AO100" s="130">
        <f t="shared" si="49"/>
        <v>77</v>
      </c>
      <c r="AP100" s="132">
        <f>SUM(AO100,AN100,AM100,AL100,AK100,AJ100,AI100,AH100,AG100,AF100,AE100,AD100,AC100,AB100,AA100,Z100,Y100,X100,W100,V100,U100,T100,S100,R100,Q100,P100,O100,M100,L100,K100)</f>
        <v>28259</v>
      </c>
      <c r="AQ100" s="130">
        <f t="shared" si="49"/>
        <v>890</v>
      </c>
      <c r="AR100" s="130">
        <f t="shared" si="49"/>
        <v>765</v>
      </c>
      <c r="AS100" s="131">
        <f>SUM(AQ100,AR100)</f>
        <v>1655</v>
      </c>
      <c r="AT100" s="130">
        <f t="shared" si="49"/>
        <v>1709</v>
      </c>
      <c r="AU100" s="132">
        <f>SUM(AT100,AS100,AP100,J100)</f>
        <v>32760</v>
      </c>
      <c r="AV100" s="130">
        <f t="shared" si="49"/>
        <v>4683</v>
      </c>
      <c r="AW100" s="130">
        <f t="shared" si="49"/>
        <v>30623</v>
      </c>
      <c r="AX100" s="130">
        <f>SUM(AV100:AW100)</f>
        <v>35306</v>
      </c>
      <c r="AY100" s="130">
        <f t="shared" si="49"/>
        <v>5234</v>
      </c>
      <c r="AZ100" s="130">
        <f t="shared" si="49"/>
        <v>58</v>
      </c>
      <c r="BA100" s="130">
        <f t="shared" si="49"/>
        <v>108</v>
      </c>
      <c r="BB100" s="130">
        <f t="shared" si="49"/>
        <v>2099</v>
      </c>
      <c r="BC100" s="130">
        <f>SUM(AY100:BB100)</f>
        <v>7499</v>
      </c>
      <c r="BD100" s="130">
        <f t="shared" si="49"/>
        <v>882</v>
      </c>
      <c r="BE100" s="130">
        <f t="shared" si="49"/>
        <v>3857</v>
      </c>
      <c r="BF100" s="130">
        <f>SUM(BD100:BE100)</f>
        <v>4739</v>
      </c>
      <c r="BG100" s="130">
        <f t="shared" si="49"/>
        <v>810</v>
      </c>
      <c r="BH100" s="130">
        <f t="shared" si="49"/>
        <v>899</v>
      </c>
      <c r="BI100" s="130">
        <f t="shared" si="49"/>
        <v>5797</v>
      </c>
      <c r="BJ100" s="130">
        <f t="shared" si="49"/>
        <v>1261</v>
      </c>
      <c r="BK100" s="130">
        <f>SUM(BG100:BJ100)</f>
        <v>8767</v>
      </c>
      <c r="BL100" s="130">
        <f t="shared" si="49"/>
        <v>6086</v>
      </c>
      <c r="BM100" s="130">
        <f t="shared" si="49"/>
        <v>1596</v>
      </c>
      <c r="BN100" s="130">
        <f t="shared" si="49"/>
        <v>3502</v>
      </c>
      <c r="BO100" s="130">
        <f t="shared" si="49"/>
        <v>879</v>
      </c>
      <c r="BP100" s="130">
        <f t="shared" si="49"/>
        <v>865</v>
      </c>
      <c r="BQ100" s="130">
        <f t="shared" si="49"/>
        <v>1443</v>
      </c>
      <c r="BR100" s="130">
        <f t="shared" si="49"/>
        <v>2749</v>
      </c>
      <c r="BS100" s="130">
        <f t="shared" si="49"/>
        <v>352</v>
      </c>
      <c r="BT100" s="130">
        <f t="shared" si="49"/>
        <v>3214</v>
      </c>
      <c r="BU100" s="130">
        <f t="shared" si="49"/>
        <v>717</v>
      </c>
      <c r="BV100" s="130">
        <f t="shared" si="49"/>
        <v>954</v>
      </c>
      <c r="BW100" s="130">
        <f>BT100+BU100+BV100</f>
        <v>4885</v>
      </c>
      <c r="BX100" s="130">
        <f t="shared" si="49"/>
        <v>2953</v>
      </c>
      <c r="BY100" s="130">
        <f t="shared" si="49"/>
        <v>1723</v>
      </c>
      <c r="BZ100" s="130">
        <f>BX100+BY100</f>
        <v>4676</v>
      </c>
      <c r="CA100" s="130">
        <f t="shared" si="49"/>
        <v>2850</v>
      </c>
      <c r="CB100" s="130">
        <f t="shared" si="49"/>
        <v>2268</v>
      </c>
      <c r="CC100" s="130">
        <f t="shared" si="49"/>
        <v>0</v>
      </c>
      <c r="CD100" s="130">
        <f>SUM(CC100,CB100,CA100,BZ100,BW100,BS100,BR100,BQ100,BP100,BO100,BN100,BM100,BL100,BK100,BF100,BC100,AX100)</f>
        <v>88462</v>
      </c>
      <c r="CE100" s="133">
        <f t="shared" si="49"/>
        <v>121438</v>
      </c>
    </row>
    <row r="101" spans="1:83" s="116" customFormat="1" ht="12" customHeight="1">
      <c r="A101" s="134" t="s">
        <v>381</v>
      </c>
      <c r="B101" s="135">
        <f>B100/B$99</f>
        <v>1.0560867703724847E-2</v>
      </c>
      <c r="C101" s="135">
        <f t="shared" ref="C101:AJ101" si="50">C100/C$99</f>
        <v>6.3777596075224856E-3</v>
      </c>
      <c r="D101" s="135">
        <f t="shared" si="50"/>
        <v>1.813633520950594E-2</v>
      </c>
      <c r="E101" s="135">
        <f t="shared" si="50"/>
        <v>9.9410898379970539E-3</v>
      </c>
      <c r="F101" s="135">
        <f t="shared" si="50"/>
        <v>2.3581601681064674E-2</v>
      </c>
      <c r="G101" s="135">
        <f t="shared" si="50"/>
        <v>7.5811001410437239E-3</v>
      </c>
      <c r="H101" s="135">
        <f t="shared" si="50"/>
        <v>5.1107828655834561E-2</v>
      </c>
      <c r="I101" s="135">
        <f t="shared" si="50"/>
        <v>3.1664212076583209E-2</v>
      </c>
      <c r="J101" s="135">
        <f>J100/J$99</f>
        <v>2.0835242161587657E-2</v>
      </c>
      <c r="K101" s="135">
        <f t="shared" si="50"/>
        <v>0.15760479945666528</v>
      </c>
      <c r="L101" s="135">
        <f t="shared" si="50"/>
        <v>4.9569206668904554E-2</v>
      </c>
      <c r="M101" s="135">
        <f t="shared" si="50"/>
        <v>9.3991769547325105E-2</v>
      </c>
      <c r="N101" s="135">
        <f>N100/N$99</f>
        <v>0.11357593253817519</v>
      </c>
      <c r="O101" s="135">
        <f t="shared" si="50"/>
        <v>1.4494843873945338E-2</v>
      </c>
      <c r="P101" s="135">
        <f t="shared" si="50"/>
        <v>8.5115483319076132E-2</v>
      </c>
      <c r="Q101" s="135">
        <f t="shared" si="50"/>
        <v>0.14041604754829123</v>
      </c>
      <c r="R101" s="135">
        <f t="shared" si="50"/>
        <v>0.1701340730466944</v>
      </c>
      <c r="S101" s="135">
        <f t="shared" si="50"/>
        <v>0.17851160564728405</v>
      </c>
      <c r="T101" s="135">
        <f t="shared" si="50"/>
        <v>5.8060531192093888E-2</v>
      </c>
      <c r="U101" s="135">
        <f t="shared" si="50"/>
        <v>8.7699868484806529E-2</v>
      </c>
      <c r="V101" s="135">
        <f t="shared" si="50"/>
        <v>3.3122553447756699E-2</v>
      </c>
      <c r="W101" s="135">
        <f t="shared" si="50"/>
        <v>3.5675035928649929E-2</v>
      </c>
      <c r="X101" s="135">
        <f t="shared" si="50"/>
        <v>9.4663852879107627E-2</v>
      </c>
      <c r="Y101" s="135">
        <f t="shared" si="50"/>
        <v>3.8906088751289987E-2</v>
      </c>
      <c r="Z101" s="135">
        <f t="shared" si="50"/>
        <v>8.2088868529546499E-2</v>
      </c>
      <c r="AA101" s="135">
        <f t="shared" si="50"/>
        <v>3.4530660845405833E-2</v>
      </c>
      <c r="AB101" s="135">
        <f t="shared" si="50"/>
        <v>8.7148240198829469E-2</v>
      </c>
      <c r="AC101" s="135">
        <f t="shared" si="50"/>
        <v>0.12649800266311584</v>
      </c>
      <c r="AD101" s="135">
        <f t="shared" si="50"/>
        <v>7.2760837736329492E-2</v>
      </c>
      <c r="AE101" s="135">
        <f t="shared" si="50"/>
        <v>4.6352668733425466E-2</v>
      </c>
      <c r="AF101" s="135">
        <f t="shared" si="50"/>
        <v>4.4770596941292554E-2</v>
      </c>
      <c r="AG101" s="135">
        <f t="shared" si="50"/>
        <v>0.11014248218972629</v>
      </c>
      <c r="AH101" s="135">
        <f t="shared" si="50"/>
        <v>8.8878801634135265E-2</v>
      </c>
      <c r="AI101" s="135">
        <f t="shared" si="50"/>
        <v>8.592162554426705E-2</v>
      </c>
      <c r="AJ101" s="135">
        <f t="shared" si="50"/>
        <v>0.22208951828470683</v>
      </c>
      <c r="AK101" s="135">
        <f t="shared" ref="AK101:CB101" si="51">AK100/AK$99</f>
        <v>2.0513536142897013E-2</v>
      </c>
      <c r="AL101" s="135">
        <f t="shared" si="51"/>
        <v>2.0575768279759803E-2</v>
      </c>
      <c r="AM101" s="135">
        <f t="shared" si="51"/>
        <v>3.8403776013730961E-2</v>
      </c>
      <c r="AN101" s="135">
        <f t="shared" si="51"/>
        <v>0.11172893136403128</v>
      </c>
      <c r="AO101" s="135">
        <f t="shared" si="51"/>
        <v>2.8582034149962882E-2</v>
      </c>
      <c r="AP101" s="135">
        <f t="shared" si="51"/>
        <v>8.1869091730813248E-2</v>
      </c>
      <c r="AQ101" s="135">
        <f t="shared" si="51"/>
        <v>1.2912211470106055E-2</v>
      </c>
      <c r="AR101" s="135">
        <f t="shared" si="51"/>
        <v>7.4736225087924976E-2</v>
      </c>
      <c r="AS101" s="135">
        <f t="shared" si="51"/>
        <v>2.0906231446509101E-2</v>
      </c>
      <c r="AT101" s="135">
        <f t="shared" si="51"/>
        <v>4.4074790457769179E-2</v>
      </c>
      <c r="AU101" s="135">
        <f t="shared" si="51"/>
        <v>6.3282092095147208E-2</v>
      </c>
      <c r="AV101" s="135">
        <f t="shared" si="51"/>
        <v>0.19555685472084186</v>
      </c>
      <c r="AW101" s="135">
        <f t="shared" si="51"/>
        <v>0.18260148833659304</v>
      </c>
      <c r="AX101" s="135">
        <f t="shared" si="51"/>
        <v>0.18422027539642372</v>
      </c>
      <c r="AY101" s="135">
        <f t="shared" si="51"/>
        <v>9.6985194655993479E-2</v>
      </c>
      <c r="AZ101" s="135">
        <f t="shared" si="51"/>
        <v>9.2518743021215502E-3</v>
      </c>
      <c r="BA101" s="135">
        <f t="shared" si="51"/>
        <v>1.0232117479867362E-2</v>
      </c>
      <c r="BB101" s="135">
        <f t="shared" si="51"/>
        <v>7.2244785571694087E-2</v>
      </c>
      <c r="BC101" s="135">
        <f t="shared" si="51"/>
        <v>7.5106414943161906E-2</v>
      </c>
      <c r="BD101" s="135">
        <f t="shared" si="51"/>
        <v>0.1970509383378016</v>
      </c>
      <c r="BE101" s="135">
        <f t="shared" si="51"/>
        <v>0.28887058118633913</v>
      </c>
      <c r="BF101" s="135">
        <f t="shared" si="51"/>
        <v>0.2658178146735472</v>
      </c>
      <c r="BG101" s="135">
        <f t="shared" si="51"/>
        <v>0.12283894449499545</v>
      </c>
      <c r="BH101" s="135">
        <f t="shared" si="51"/>
        <v>6.1837941945246937E-2</v>
      </c>
      <c r="BI101" s="135">
        <f t="shared" si="51"/>
        <v>7.3833025536521685E-2</v>
      </c>
      <c r="BJ101" s="135">
        <f t="shared" si="51"/>
        <v>6.1798578779710858E-2</v>
      </c>
      <c r="BK101" s="135">
        <f t="shared" si="51"/>
        <v>7.3026688435011491E-2</v>
      </c>
      <c r="BL101" s="135">
        <f t="shared" si="51"/>
        <v>4.088267893729218E-2</v>
      </c>
      <c r="BM101" s="135">
        <f t="shared" si="51"/>
        <v>6.9591000261620295E-2</v>
      </c>
      <c r="BN101" s="135">
        <f t="shared" si="51"/>
        <v>0.10737061564876134</v>
      </c>
      <c r="BO101" s="135">
        <f t="shared" si="51"/>
        <v>6.0675088009939947E-2</v>
      </c>
      <c r="BP101" s="135">
        <f t="shared" si="51"/>
        <v>2.2603151375787191E-2</v>
      </c>
      <c r="BQ101" s="135">
        <f t="shared" si="51"/>
        <v>0.18344774980930587</v>
      </c>
      <c r="BR101" s="135">
        <f t="shared" si="51"/>
        <v>9.1572285143237842E-2</v>
      </c>
      <c r="BS101" s="135">
        <f t="shared" si="51"/>
        <v>9.7291321171918188E-2</v>
      </c>
      <c r="BT101" s="135">
        <f t="shared" si="51"/>
        <v>2.6381022736600181E-2</v>
      </c>
      <c r="BU101" s="135">
        <f t="shared" si="51"/>
        <v>2.794558989749386E-2</v>
      </c>
      <c r="BV101" s="135">
        <f t="shared" si="51"/>
        <v>3.8997669950537543E-2</v>
      </c>
      <c r="BW101" s="135">
        <f t="shared" si="51"/>
        <v>2.8409421343413784E-2</v>
      </c>
      <c r="BX101" s="135">
        <f t="shared" si="51"/>
        <v>0.15070940083699091</v>
      </c>
      <c r="BY101" s="135">
        <f t="shared" si="51"/>
        <v>6.2067723342939481E-2</v>
      </c>
      <c r="BZ101" s="135">
        <f t="shared" si="51"/>
        <v>9.87456181104025E-2</v>
      </c>
      <c r="CA101" s="135">
        <f t="shared" si="51"/>
        <v>0.3221795161654985</v>
      </c>
      <c r="CB101" s="135">
        <f t="shared" si="51"/>
        <v>4.8232742120709458E-2</v>
      </c>
      <c r="CC101" s="135">
        <v>0</v>
      </c>
      <c r="CD101" s="135">
        <f>CD100/CD$99</f>
        <v>8.8177802941120764E-2</v>
      </c>
      <c r="CE101" s="136">
        <f>CE100/CE$99</f>
        <v>7.8721251263262224E-2</v>
      </c>
    </row>
    <row r="102" spans="1:83" s="110" customFormat="1" ht="12" customHeight="1">
      <c r="A102" s="137" t="s">
        <v>344</v>
      </c>
      <c r="B102" s="138">
        <v>138</v>
      </c>
      <c r="C102" s="138">
        <v>34</v>
      </c>
      <c r="D102" s="138">
        <v>22</v>
      </c>
      <c r="E102" s="138">
        <f t="shared" ref="E102:E109" si="52">SUM(B102:D102)</f>
        <v>194</v>
      </c>
      <c r="F102" s="138">
        <v>51</v>
      </c>
      <c r="G102" s="138">
        <v>37</v>
      </c>
      <c r="H102" s="138">
        <v>611</v>
      </c>
      <c r="I102" s="138">
        <v>48</v>
      </c>
      <c r="J102" s="139">
        <f t="shared" ref="J102:J110" si="53">SUM(F102,G102,H102,I102)</f>
        <v>747</v>
      </c>
      <c r="K102" s="138">
        <v>5</v>
      </c>
      <c r="L102" s="138">
        <v>3</v>
      </c>
      <c r="M102" s="138">
        <v>10</v>
      </c>
      <c r="N102" s="138">
        <f t="shared" ref="N102:N109" si="54">SUM(K102:M102)</f>
        <v>18</v>
      </c>
      <c r="O102" s="138">
        <v>22</v>
      </c>
      <c r="P102" s="138">
        <v>0</v>
      </c>
      <c r="Q102" s="138">
        <v>4</v>
      </c>
      <c r="R102" s="138">
        <v>0</v>
      </c>
      <c r="S102" s="138">
        <v>3</v>
      </c>
      <c r="T102" s="138">
        <v>0</v>
      </c>
      <c r="U102" s="138">
        <v>0</v>
      </c>
      <c r="V102" s="138">
        <v>0</v>
      </c>
      <c r="W102" s="138">
        <v>0</v>
      </c>
      <c r="X102" s="138">
        <v>3</v>
      </c>
      <c r="Y102" s="138">
        <v>0</v>
      </c>
      <c r="Z102" s="138">
        <v>7</v>
      </c>
      <c r="AA102" s="138">
        <v>0</v>
      </c>
      <c r="AB102" s="138">
        <v>30</v>
      </c>
      <c r="AC102" s="138">
        <v>154</v>
      </c>
      <c r="AD102" s="138">
        <v>215</v>
      </c>
      <c r="AE102" s="138">
        <v>3</v>
      </c>
      <c r="AF102" s="138">
        <v>35</v>
      </c>
      <c r="AG102" s="138">
        <v>1</v>
      </c>
      <c r="AH102" s="138">
        <v>246</v>
      </c>
      <c r="AI102" s="138">
        <v>22</v>
      </c>
      <c r="AJ102" s="138">
        <v>1835</v>
      </c>
      <c r="AK102" s="138">
        <v>333</v>
      </c>
      <c r="AL102" s="138">
        <v>2</v>
      </c>
      <c r="AM102" s="138">
        <v>0</v>
      </c>
      <c r="AN102" s="138">
        <v>25</v>
      </c>
      <c r="AO102" s="138">
        <v>32</v>
      </c>
      <c r="AP102" s="140">
        <f t="shared" ref="AP102:AP110" si="55">SUM(AO102,AN102,AM102,AL102,AK102,AJ102,AI102,AH102,AG102,AF102,AE102,AD102,AC102,AB102,AA102,Z102,Y102,X102,W102,V102,U102,T102,S102,R102,Q102,P102,O102,M102,L102,K102)</f>
        <v>2990</v>
      </c>
      <c r="AQ102" s="138">
        <v>185</v>
      </c>
      <c r="AR102" s="138">
        <v>511</v>
      </c>
      <c r="AS102" s="139">
        <f t="shared" ref="AS102:AS110" si="56">SUM(AQ102,AR102)</f>
        <v>696</v>
      </c>
      <c r="AT102" s="138">
        <v>433</v>
      </c>
      <c r="AU102" s="140">
        <f t="shared" ref="AU102:AU110" si="57">SUM(AT102,AS102,AP102,J102)</f>
        <v>4866</v>
      </c>
      <c r="AV102" s="138">
        <v>1246</v>
      </c>
      <c r="AW102" s="138">
        <v>2005</v>
      </c>
      <c r="AX102" s="138">
        <f t="shared" ref="AX102:AX109" si="58">SUM(AV102:AW102)</f>
        <v>3251</v>
      </c>
      <c r="AY102" s="138">
        <v>4270</v>
      </c>
      <c r="AZ102" s="138">
        <v>0</v>
      </c>
      <c r="BA102" s="138">
        <v>0</v>
      </c>
      <c r="BB102" s="138">
        <v>256</v>
      </c>
      <c r="BC102" s="138">
        <f t="shared" ref="BC102:BC109" si="59">SUM(AY102:BB102)</f>
        <v>4526</v>
      </c>
      <c r="BD102" s="138">
        <v>0</v>
      </c>
      <c r="BE102" s="138">
        <v>72</v>
      </c>
      <c r="BF102" s="138">
        <f t="shared" ref="BF102:BF109" si="60">SUM(BD102:BE102)</f>
        <v>72</v>
      </c>
      <c r="BG102" s="138">
        <v>6</v>
      </c>
      <c r="BH102" s="138">
        <v>40</v>
      </c>
      <c r="BI102" s="138">
        <v>22</v>
      </c>
      <c r="BJ102" s="138">
        <v>2</v>
      </c>
      <c r="BK102" s="138">
        <f t="shared" ref="BK102:BK109" si="61">BG102+BH102+BI102+BJ102</f>
        <v>70</v>
      </c>
      <c r="BL102" s="138">
        <v>98</v>
      </c>
      <c r="BM102" s="138">
        <v>13</v>
      </c>
      <c r="BN102" s="138">
        <v>0</v>
      </c>
      <c r="BO102" s="138">
        <v>78</v>
      </c>
      <c r="BP102" s="138">
        <v>13</v>
      </c>
      <c r="BQ102" s="138">
        <v>567</v>
      </c>
      <c r="BR102" s="138">
        <v>51</v>
      </c>
      <c r="BS102" s="138">
        <v>113</v>
      </c>
      <c r="BT102" s="138">
        <v>1241</v>
      </c>
      <c r="BU102" s="138">
        <v>215</v>
      </c>
      <c r="BV102" s="138">
        <v>630</v>
      </c>
      <c r="BW102" s="138">
        <f t="shared" ref="BW102:BW109" si="62">BT102+BU102+BV102</f>
        <v>2086</v>
      </c>
      <c r="BX102" s="138">
        <v>0</v>
      </c>
      <c r="BY102" s="138">
        <v>427</v>
      </c>
      <c r="BZ102" s="138">
        <f t="shared" ref="BZ102:BZ109" si="63">BX102+BY102</f>
        <v>427</v>
      </c>
      <c r="CA102" s="138">
        <v>31</v>
      </c>
      <c r="CB102" s="138">
        <v>18</v>
      </c>
      <c r="CC102" s="138">
        <v>0</v>
      </c>
      <c r="CD102" s="138">
        <f t="shared" ref="CD102:CD110" si="64">SUM(CC102,CB102,CA102,BZ102,BW102,BS102,BR102,BQ102,BP102,BO102,BN102,BM102,BL102,BK102,BF102,BC102,AX102)</f>
        <v>11414</v>
      </c>
      <c r="CE102" s="141">
        <v>16474</v>
      </c>
    </row>
    <row r="103" spans="1:83" s="110" customFormat="1" ht="12" customHeight="1">
      <c r="A103" s="137" t="s">
        <v>345</v>
      </c>
      <c r="B103" s="138">
        <v>3</v>
      </c>
      <c r="C103" s="138">
        <v>2</v>
      </c>
      <c r="D103" s="138">
        <v>0</v>
      </c>
      <c r="E103" s="138">
        <f t="shared" si="52"/>
        <v>5</v>
      </c>
      <c r="F103" s="138">
        <v>27</v>
      </c>
      <c r="G103" s="138">
        <v>32</v>
      </c>
      <c r="H103" s="138">
        <v>55</v>
      </c>
      <c r="I103" s="138">
        <v>25</v>
      </c>
      <c r="J103" s="139">
        <f t="shared" si="53"/>
        <v>139</v>
      </c>
      <c r="K103" s="138">
        <v>3754</v>
      </c>
      <c r="L103" s="138">
        <v>283</v>
      </c>
      <c r="M103" s="138">
        <v>2532</v>
      </c>
      <c r="N103" s="138">
        <f t="shared" si="54"/>
        <v>6569</v>
      </c>
      <c r="O103" s="138">
        <v>125</v>
      </c>
      <c r="P103" s="138">
        <v>173</v>
      </c>
      <c r="Q103" s="138">
        <v>496</v>
      </c>
      <c r="R103" s="138">
        <v>463</v>
      </c>
      <c r="S103" s="138">
        <v>663</v>
      </c>
      <c r="T103" s="138">
        <v>163</v>
      </c>
      <c r="U103" s="138">
        <v>1151</v>
      </c>
      <c r="V103" s="138">
        <v>59</v>
      </c>
      <c r="W103" s="138">
        <v>303</v>
      </c>
      <c r="X103" s="138">
        <v>211</v>
      </c>
      <c r="Y103" s="138">
        <v>619</v>
      </c>
      <c r="Z103" s="138">
        <v>808</v>
      </c>
      <c r="AA103" s="138">
        <v>54</v>
      </c>
      <c r="AB103" s="138">
        <v>875</v>
      </c>
      <c r="AC103" s="138">
        <v>1059</v>
      </c>
      <c r="AD103" s="138">
        <v>761</v>
      </c>
      <c r="AE103" s="138">
        <v>1014</v>
      </c>
      <c r="AF103" s="138">
        <v>320</v>
      </c>
      <c r="AG103" s="138">
        <v>984</v>
      </c>
      <c r="AH103" s="138">
        <v>575</v>
      </c>
      <c r="AI103" s="138">
        <v>764</v>
      </c>
      <c r="AJ103" s="138">
        <v>1875</v>
      </c>
      <c r="AK103" s="138">
        <v>121</v>
      </c>
      <c r="AL103" s="138">
        <v>28</v>
      </c>
      <c r="AM103" s="138">
        <v>124</v>
      </c>
      <c r="AN103" s="138">
        <v>432</v>
      </c>
      <c r="AO103" s="138">
        <v>5</v>
      </c>
      <c r="AP103" s="140">
        <f t="shared" si="55"/>
        <v>20794</v>
      </c>
      <c r="AQ103" s="138">
        <v>0</v>
      </c>
      <c r="AR103" s="138">
        <v>7</v>
      </c>
      <c r="AS103" s="139">
        <f t="shared" si="56"/>
        <v>7</v>
      </c>
      <c r="AT103" s="138">
        <v>1</v>
      </c>
      <c r="AU103" s="140">
        <f t="shared" si="57"/>
        <v>20941</v>
      </c>
      <c r="AV103" s="138">
        <v>0</v>
      </c>
      <c r="AW103" s="138">
        <v>3469</v>
      </c>
      <c r="AX103" s="138">
        <f t="shared" si="58"/>
        <v>3469</v>
      </c>
      <c r="AY103" s="138">
        <v>0</v>
      </c>
      <c r="AZ103" s="138">
        <v>0</v>
      </c>
      <c r="BA103" s="138">
        <v>0</v>
      </c>
      <c r="BB103" s="138">
        <v>0</v>
      </c>
      <c r="BC103" s="138">
        <f t="shared" si="59"/>
        <v>0</v>
      </c>
      <c r="BD103" s="138">
        <v>0</v>
      </c>
      <c r="BE103" s="138">
        <v>0</v>
      </c>
      <c r="BF103" s="138">
        <f t="shared" si="60"/>
        <v>0</v>
      </c>
      <c r="BG103" s="138">
        <v>492</v>
      </c>
      <c r="BH103" s="138">
        <v>417</v>
      </c>
      <c r="BI103" s="138">
        <v>3241</v>
      </c>
      <c r="BJ103" s="138">
        <v>205</v>
      </c>
      <c r="BK103" s="138">
        <f t="shared" si="61"/>
        <v>4355</v>
      </c>
      <c r="BL103" s="138">
        <v>28</v>
      </c>
      <c r="BM103" s="138">
        <v>0</v>
      </c>
      <c r="BN103" s="138">
        <v>223</v>
      </c>
      <c r="BO103" s="138">
        <v>35</v>
      </c>
      <c r="BP103" s="138">
        <v>114</v>
      </c>
      <c r="BQ103" s="138">
        <v>0</v>
      </c>
      <c r="BR103" s="138">
        <v>266</v>
      </c>
      <c r="BS103" s="138">
        <v>31</v>
      </c>
      <c r="BT103" s="138">
        <v>0</v>
      </c>
      <c r="BU103" s="138">
        <v>0</v>
      </c>
      <c r="BV103" s="138">
        <v>0</v>
      </c>
      <c r="BW103" s="138">
        <f t="shared" si="62"/>
        <v>0</v>
      </c>
      <c r="BX103" s="138">
        <v>7</v>
      </c>
      <c r="BY103" s="138">
        <v>0</v>
      </c>
      <c r="BZ103" s="138">
        <f t="shared" si="63"/>
        <v>7</v>
      </c>
      <c r="CA103" s="138">
        <v>9</v>
      </c>
      <c r="CB103" s="138">
        <v>9</v>
      </c>
      <c r="CC103" s="138">
        <v>0</v>
      </c>
      <c r="CD103" s="138">
        <f t="shared" si="64"/>
        <v>8546</v>
      </c>
      <c r="CE103" s="141">
        <v>29492</v>
      </c>
    </row>
    <row r="104" spans="1:83" s="110" customFormat="1" ht="12" customHeight="1">
      <c r="A104" s="137" t="s">
        <v>359</v>
      </c>
      <c r="B104" s="138">
        <v>7</v>
      </c>
      <c r="C104" s="138">
        <v>3</v>
      </c>
      <c r="D104" s="138">
        <v>7</v>
      </c>
      <c r="E104" s="138">
        <f t="shared" si="52"/>
        <v>17</v>
      </c>
      <c r="F104" s="138">
        <v>23</v>
      </c>
      <c r="G104" s="138">
        <v>189</v>
      </c>
      <c r="H104" s="138">
        <v>26</v>
      </c>
      <c r="I104" s="138">
        <v>13</v>
      </c>
      <c r="J104" s="139">
        <f t="shared" si="53"/>
        <v>251</v>
      </c>
      <c r="K104" s="138">
        <v>418</v>
      </c>
      <c r="L104" s="138">
        <v>157</v>
      </c>
      <c r="M104" s="138">
        <v>313</v>
      </c>
      <c r="N104" s="138">
        <f t="shared" si="54"/>
        <v>888</v>
      </c>
      <c r="O104" s="138">
        <v>54</v>
      </c>
      <c r="P104" s="138">
        <v>26</v>
      </c>
      <c r="Q104" s="138">
        <v>256</v>
      </c>
      <c r="R104" s="138">
        <v>273</v>
      </c>
      <c r="S104" s="138">
        <v>80</v>
      </c>
      <c r="T104" s="138">
        <v>25</v>
      </c>
      <c r="U104" s="138">
        <v>116</v>
      </c>
      <c r="V104" s="138">
        <v>51</v>
      </c>
      <c r="W104" s="138">
        <v>119</v>
      </c>
      <c r="X104" s="138">
        <v>100</v>
      </c>
      <c r="Y104" s="138">
        <v>135</v>
      </c>
      <c r="Z104" s="138">
        <v>81</v>
      </c>
      <c r="AA104" s="138">
        <v>120</v>
      </c>
      <c r="AB104" s="138">
        <v>182</v>
      </c>
      <c r="AC104" s="138">
        <v>307</v>
      </c>
      <c r="AD104" s="138">
        <v>167</v>
      </c>
      <c r="AE104" s="138">
        <v>224</v>
      </c>
      <c r="AF104" s="138">
        <v>8</v>
      </c>
      <c r="AG104" s="138">
        <v>190</v>
      </c>
      <c r="AH104" s="138">
        <v>158</v>
      </c>
      <c r="AI104" s="138">
        <v>102</v>
      </c>
      <c r="AJ104" s="138">
        <v>195</v>
      </c>
      <c r="AK104" s="138">
        <v>134</v>
      </c>
      <c r="AL104" s="138">
        <v>203</v>
      </c>
      <c r="AM104" s="138">
        <v>55</v>
      </c>
      <c r="AN104" s="138">
        <v>186</v>
      </c>
      <c r="AO104" s="138">
        <v>40</v>
      </c>
      <c r="AP104" s="140">
        <f t="shared" si="55"/>
        <v>4475</v>
      </c>
      <c r="AQ104" s="138">
        <v>705</v>
      </c>
      <c r="AR104" s="138">
        <v>247</v>
      </c>
      <c r="AS104" s="139">
        <f t="shared" si="56"/>
        <v>952</v>
      </c>
      <c r="AT104" s="138">
        <v>1275</v>
      </c>
      <c r="AU104" s="140">
        <f t="shared" si="57"/>
        <v>6953</v>
      </c>
      <c r="AV104" s="138">
        <v>3437</v>
      </c>
      <c r="AW104" s="138">
        <v>25149</v>
      </c>
      <c r="AX104" s="138">
        <f t="shared" si="58"/>
        <v>28586</v>
      </c>
      <c r="AY104" s="138">
        <v>964</v>
      </c>
      <c r="AZ104" s="138">
        <v>58</v>
      </c>
      <c r="BA104" s="138">
        <v>108</v>
      </c>
      <c r="BB104" s="138">
        <v>1843</v>
      </c>
      <c r="BC104" s="138">
        <f t="shared" si="59"/>
        <v>2973</v>
      </c>
      <c r="BD104" s="138">
        <v>882</v>
      </c>
      <c r="BE104" s="138">
        <v>3785</v>
      </c>
      <c r="BF104" s="138">
        <f t="shared" si="60"/>
        <v>4667</v>
      </c>
      <c r="BG104" s="138">
        <v>312</v>
      </c>
      <c r="BH104" s="138">
        <v>442</v>
      </c>
      <c r="BI104" s="138">
        <v>2534</v>
      </c>
      <c r="BJ104" s="138">
        <v>1054</v>
      </c>
      <c r="BK104" s="138">
        <f t="shared" si="61"/>
        <v>4342</v>
      </c>
      <c r="BL104" s="138">
        <v>5960</v>
      </c>
      <c r="BM104" s="138">
        <v>1583</v>
      </c>
      <c r="BN104" s="138">
        <v>3279</v>
      </c>
      <c r="BO104" s="138">
        <v>766</v>
      </c>
      <c r="BP104" s="138">
        <v>738</v>
      </c>
      <c r="BQ104" s="138">
        <v>876</v>
      </c>
      <c r="BR104" s="138">
        <v>2432</v>
      </c>
      <c r="BS104" s="138">
        <v>208</v>
      </c>
      <c r="BT104" s="138">
        <v>1973</v>
      </c>
      <c r="BU104" s="138">
        <v>502</v>
      </c>
      <c r="BV104" s="138">
        <v>324</v>
      </c>
      <c r="BW104" s="138">
        <f t="shared" si="62"/>
        <v>2799</v>
      </c>
      <c r="BX104" s="138">
        <v>2946</v>
      </c>
      <c r="BY104" s="138">
        <v>1296</v>
      </c>
      <c r="BZ104" s="138">
        <f t="shared" si="63"/>
        <v>4242</v>
      </c>
      <c r="CA104" s="138">
        <v>2810</v>
      </c>
      <c r="CB104" s="138">
        <v>2241</v>
      </c>
      <c r="CC104" s="138">
        <v>0</v>
      </c>
      <c r="CD104" s="138">
        <f t="shared" si="64"/>
        <v>68502</v>
      </c>
      <c r="CE104" s="141">
        <v>75472</v>
      </c>
    </row>
    <row r="105" spans="1:83" s="110" customFormat="1" ht="12" customHeight="1">
      <c r="A105" s="137" t="s">
        <v>190</v>
      </c>
      <c r="B105" s="138">
        <v>0</v>
      </c>
      <c r="C105" s="138">
        <v>0</v>
      </c>
      <c r="D105" s="138">
        <v>0</v>
      </c>
      <c r="E105" s="138">
        <f t="shared" si="52"/>
        <v>0</v>
      </c>
      <c r="F105" s="138">
        <v>0</v>
      </c>
      <c r="G105" s="138">
        <v>0</v>
      </c>
      <c r="H105" s="138">
        <v>0</v>
      </c>
      <c r="I105" s="138">
        <v>0</v>
      </c>
      <c r="J105" s="139">
        <f t="shared" si="53"/>
        <v>0</v>
      </c>
      <c r="K105" s="138">
        <v>0</v>
      </c>
      <c r="L105" s="138">
        <v>0</v>
      </c>
      <c r="M105" s="138">
        <v>0</v>
      </c>
      <c r="N105" s="138">
        <f t="shared" si="54"/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  <c r="T105" s="138">
        <v>0</v>
      </c>
      <c r="U105" s="138">
        <v>0</v>
      </c>
      <c r="V105" s="138">
        <v>0</v>
      </c>
      <c r="W105" s="138">
        <v>0</v>
      </c>
      <c r="X105" s="138">
        <v>0</v>
      </c>
      <c r="Y105" s="138">
        <v>0</v>
      </c>
      <c r="Z105" s="138">
        <v>0</v>
      </c>
      <c r="AA105" s="138">
        <v>0</v>
      </c>
      <c r="AB105" s="138">
        <v>0</v>
      </c>
      <c r="AC105" s="138">
        <v>0</v>
      </c>
      <c r="AD105" s="138">
        <v>0</v>
      </c>
      <c r="AE105" s="138">
        <v>0</v>
      </c>
      <c r="AF105" s="138">
        <v>0</v>
      </c>
      <c r="AG105" s="138">
        <v>0</v>
      </c>
      <c r="AH105" s="138">
        <v>0</v>
      </c>
      <c r="AI105" s="138">
        <v>0</v>
      </c>
      <c r="AJ105" s="138">
        <v>0</v>
      </c>
      <c r="AK105" s="138">
        <v>0</v>
      </c>
      <c r="AL105" s="138">
        <v>0</v>
      </c>
      <c r="AM105" s="138">
        <v>0</v>
      </c>
      <c r="AN105" s="138">
        <v>0</v>
      </c>
      <c r="AO105" s="138">
        <v>0</v>
      </c>
      <c r="AP105" s="140">
        <f t="shared" si="55"/>
        <v>0</v>
      </c>
      <c r="AQ105" s="138">
        <v>0</v>
      </c>
      <c r="AR105" s="138">
        <v>0</v>
      </c>
      <c r="AS105" s="139">
        <f t="shared" si="56"/>
        <v>0</v>
      </c>
      <c r="AT105" s="138">
        <v>0</v>
      </c>
      <c r="AU105" s="140">
        <f t="shared" si="57"/>
        <v>0</v>
      </c>
      <c r="AV105" s="138">
        <v>0</v>
      </c>
      <c r="AW105" s="138">
        <v>0</v>
      </c>
      <c r="AX105" s="138">
        <f t="shared" si="58"/>
        <v>0</v>
      </c>
      <c r="AY105" s="138">
        <v>0</v>
      </c>
      <c r="AZ105" s="138">
        <v>0</v>
      </c>
      <c r="BA105" s="138">
        <v>0</v>
      </c>
      <c r="BB105" s="138">
        <v>0</v>
      </c>
      <c r="BC105" s="138">
        <f t="shared" si="59"/>
        <v>0</v>
      </c>
      <c r="BD105" s="138">
        <v>0</v>
      </c>
      <c r="BE105" s="138">
        <v>0</v>
      </c>
      <c r="BF105" s="138">
        <f t="shared" si="60"/>
        <v>0</v>
      </c>
      <c r="BG105" s="138">
        <v>0</v>
      </c>
      <c r="BH105" s="138">
        <v>0</v>
      </c>
      <c r="BI105" s="138">
        <v>0</v>
      </c>
      <c r="BJ105" s="138">
        <v>0</v>
      </c>
      <c r="BK105" s="138">
        <f t="shared" si="61"/>
        <v>0</v>
      </c>
      <c r="BL105" s="138">
        <v>0</v>
      </c>
      <c r="BM105" s="138">
        <v>0</v>
      </c>
      <c r="BN105" s="138">
        <v>0</v>
      </c>
      <c r="BO105" s="138">
        <v>0</v>
      </c>
      <c r="BP105" s="138">
        <v>0</v>
      </c>
      <c r="BQ105" s="138">
        <v>0</v>
      </c>
      <c r="BR105" s="138">
        <v>0</v>
      </c>
      <c r="BS105" s="138">
        <v>0</v>
      </c>
      <c r="BT105" s="138">
        <v>0</v>
      </c>
      <c r="BU105" s="138">
        <v>0</v>
      </c>
      <c r="BV105" s="138">
        <v>0</v>
      </c>
      <c r="BW105" s="138">
        <f t="shared" si="62"/>
        <v>0</v>
      </c>
      <c r="BX105" s="138">
        <v>0</v>
      </c>
      <c r="BY105" s="138">
        <v>0</v>
      </c>
      <c r="BZ105" s="138">
        <f t="shared" si="63"/>
        <v>0</v>
      </c>
      <c r="CA105" s="138">
        <v>0</v>
      </c>
      <c r="CB105" s="138">
        <v>0</v>
      </c>
      <c r="CC105" s="138">
        <v>0</v>
      </c>
      <c r="CD105" s="138">
        <f t="shared" si="64"/>
        <v>0</v>
      </c>
      <c r="CE105" s="141">
        <v>0</v>
      </c>
    </row>
    <row r="106" spans="1:83" s="110" customFormat="1" ht="12" customHeight="1">
      <c r="A106" s="137" t="s">
        <v>368</v>
      </c>
      <c r="B106" s="138">
        <v>0</v>
      </c>
      <c r="C106" s="138">
        <v>0</v>
      </c>
      <c r="D106" s="138">
        <v>0</v>
      </c>
      <c r="E106" s="138">
        <f t="shared" si="52"/>
        <v>0</v>
      </c>
      <c r="F106" s="138">
        <v>0</v>
      </c>
      <c r="G106" s="138">
        <v>0</v>
      </c>
      <c r="H106" s="138">
        <v>0</v>
      </c>
      <c r="I106" s="138">
        <v>0</v>
      </c>
      <c r="J106" s="139">
        <f t="shared" si="53"/>
        <v>0</v>
      </c>
      <c r="K106" s="138">
        <v>0</v>
      </c>
      <c r="L106" s="138">
        <v>0</v>
      </c>
      <c r="M106" s="138">
        <v>0</v>
      </c>
      <c r="N106" s="138">
        <f t="shared" si="54"/>
        <v>0</v>
      </c>
      <c r="O106" s="138">
        <v>0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>
        <v>0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>
        <v>0</v>
      </c>
      <c r="AC106" s="138">
        <v>0</v>
      </c>
      <c r="AD106" s="138">
        <v>0</v>
      </c>
      <c r="AE106" s="138">
        <v>0</v>
      </c>
      <c r="AF106" s="138">
        <v>0</v>
      </c>
      <c r="AG106" s="138">
        <v>0</v>
      </c>
      <c r="AH106" s="138">
        <v>0</v>
      </c>
      <c r="AI106" s="138">
        <v>0</v>
      </c>
      <c r="AJ106" s="138">
        <v>0</v>
      </c>
      <c r="AK106" s="138">
        <v>0</v>
      </c>
      <c r="AL106" s="138">
        <v>0</v>
      </c>
      <c r="AM106" s="138">
        <v>0</v>
      </c>
      <c r="AN106" s="138">
        <v>0</v>
      </c>
      <c r="AO106" s="138">
        <v>0</v>
      </c>
      <c r="AP106" s="140">
        <f t="shared" si="55"/>
        <v>0</v>
      </c>
      <c r="AQ106" s="138">
        <v>0</v>
      </c>
      <c r="AR106" s="138">
        <v>0</v>
      </c>
      <c r="AS106" s="139">
        <f t="shared" si="56"/>
        <v>0</v>
      </c>
      <c r="AT106" s="138">
        <v>0</v>
      </c>
      <c r="AU106" s="140">
        <f t="shared" si="57"/>
        <v>0</v>
      </c>
      <c r="AV106" s="138">
        <v>0</v>
      </c>
      <c r="AW106" s="138">
        <v>0</v>
      </c>
      <c r="AX106" s="138">
        <f t="shared" si="58"/>
        <v>0</v>
      </c>
      <c r="AY106" s="138">
        <v>0</v>
      </c>
      <c r="AZ106" s="138">
        <v>0</v>
      </c>
      <c r="BA106" s="138">
        <v>0</v>
      </c>
      <c r="BB106" s="138">
        <v>0</v>
      </c>
      <c r="BC106" s="138">
        <f t="shared" si="59"/>
        <v>0</v>
      </c>
      <c r="BD106" s="138">
        <v>0</v>
      </c>
      <c r="BE106" s="138">
        <v>0</v>
      </c>
      <c r="BF106" s="138">
        <f t="shared" si="60"/>
        <v>0</v>
      </c>
      <c r="BG106" s="138">
        <v>0</v>
      </c>
      <c r="BH106" s="138">
        <v>0</v>
      </c>
      <c r="BI106" s="138">
        <v>0</v>
      </c>
      <c r="BJ106" s="138">
        <v>0</v>
      </c>
      <c r="BK106" s="138">
        <f t="shared" si="61"/>
        <v>0</v>
      </c>
      <c r="BL106" s="138">
        <v>0</v>
      </c>
      <c r="BM106" s="138">
        <v>0</v>
      </c>
      <c r="BN106" s="138">
        <v>0</v>
      </c>
      <c r="BO106" s="138">
        <v>0</v>
      </c>
      <c r="BP106" s="138">
        <v>0</v>
      </c>
      <c r="BQ106" s="138">
        <v>0</v>
      </c>
      <c r="BR106" s="138">
        <v>0</v>
      </c>
      <c r="BS106" s="138">
        <v>0</v>
      </c>
      <c r="BT106" s="138">
        <v>0</v>
      </c>
      <c r="BU106" s="138">
        <v>0</v>
      </c>
      <c r="BV106" s="138">
        <v>0</v>
      </c>
      <c r="BW106" s="138">
        <f t="shared" si="62"/>
        <v>0</v>
      </c>
      <c r="BX106" s="138">
        <v>0</v>
      </c>
      <c r="BY106" s="138">
        <v>0</v>
      </c>
      <c r="BZ106" s="138">
        <f t="shared" si="63"/>
        <v>0</v>
      </c>
      <c r="CA106" s="138">
        <v>0</v>
      </c>
      <c r="CB106" s="138">
        <v>0</v>
      </c>
      <c r="CC106" s="138">
        <v>0</v>
      </c>
      <c r="CD106" s="138">
        <f t="shared" si="64"/>
        <v>0</v>
      </c>
      <c r="CE106" s="141">
        <v>0</v>
      </c>
    </row>
    <row r="107" spans="1:83" s="110" customFormat="1" ht="12" customHeight="1">
      <c r="A107" s="137" t="s">
        <v>369</v>
      </c>
      <c r="B107" s="138">
        <v>0</v>
      </c>
      <c r="C107" s="138">
        <v>0</v>
      </c>
      <c r="D107" s="138">
        <v>0</v>
      </c>
      <c r="E107" s="138">
        <f t="shared" si="52"/>
        <v>0</v>
      </c>
      <c r="F107" s="138">
        <v>0</v>
      </c>
      <c r="G107" s="138">
        <v>0</v>
      </c>
      <c r="H107" s="138">
        <v>0</v>
      </c>
      <c r="I107" s="138">
        <v>0</v>
      </c>
      <c r="J107" s="139">
        <f t="shared" si="53"/>
        <v>0</v>
      </c>
      <c r="K107" s="138">
        <v>0</v>
      </c>
      <c r="L107" s="138">
        <v>0</v>
      </c>
      <c r="M107" s="138">
        <v>0</v>
      </c>
      <c r="N107" s="138">
        <f t="shared" si="54"/>
        <v>0</v>
      </c>
      <c r="O107" s="138">
        <v>0</v>
      </c>
      <c r="P107" s="138">
        <v>0</v>
      </c>
      <c r="Q107" s="138">
        <v>0</v>
      </c>
      <c r="R107" s="138">
        <v>0</v>
      </c>
      <c r="S107" s="138">
        <v>0</v>
      </c>
      <c r="T107" s="138">
        <v>0</v>
      </c>
      <c r="U107" s="138">
        <v>0</v>
      </c>
      <c r="V107" s="138">
        <v>0</v>
      </c>
      <c r="W107" s="138">
        <v>0</v>
      </c>
      <c r="X107" s="138">
        <v>0</v>
      </c>
      <c r="Y107" s="138">
        <v>0</v>
      </c>
      <c r="Z107" s="138">
        <v>0</v>
      </c>
      <c r="AA107" s="138">
        <v>0</v>
      </c>
      <c r="AB107" s="138">
        <v>0</v>
      </c>
      <c r="AC107" s="138">
        <v>0</v>
      </c>
      <c r="AD107" s="138">
        <v>0</v>
      </c>
      <c r="AE107" s="138">
        <v>0</v>
      </c>
      <c r="AF107" s="138">
        <v>0</v>
      </c>
      <c r="AG107" s="138">
        <v>0</v>
      </c>
      <c r="AH107" s="138">
        <v>0</v>
      </c>
      <c r="AI107" s="138">
        <v>0</v>
      </c>
      <c r="AJ107" s="138">
        <v>0</v>
      </c>
      <c r="AK107" s="138">
        <v>0</v>
      </c>
      <c r="AL107" s="138">
        <v>0</v>
      </c>
      <c r="AM107" s="138">
        <v>0</v>
      </c>
      <c r="AN107" s="138">
        <v>0</v>
      </c>
      <c r="AO107" s="138">
        <v>0</v>
      </c>
      <c r="AP107" s="140">
        <f t="shared" si="55"/>
        <v>0</v>
      </c>
      <c r="AQ107" s="138">
        <v>0</v>
      </c>
      <c r="AR107" s="138">
        <v>0</v>
      </c>
      <c r="AS107" s="139">
        <f t="shared" si="56"/>
        <v>0</v>
      </c>
      <c r="AT107" s="138">
        <v>0</v>
      </c>
      <c r="AU107" s="140">
        <f t="shared" si="57"/>
        <v>0</v>
      </c>
      <c r="AV107" s="138">
        <v>0</v>
      </c>
      <c r="AW107" s="138">
        <v>0</v>
      </c>
      <c r="AX107" s="138">
        <f t="shared" si="58"/>
        <v>0</v>
      </c>
      <c r="AY107" s="138">
        <v>0</v>
      </c>
      <c r="AZ107" s="138">
        <v>0</v>
      </c>
      <c r="BA107" s="138">
        <v>0</v>
      </c>
      <c r="BB107" s="138">
        <v>0</v>
      </c>
      <c r="BC107" s="138">
        <f t="shared" si="59"/>
        <v>0</v>
      </c>
      <c r="BD107" s="138">
        <v>0</v>
      </c>
      <c r="BE107" s="138">
        <v>0</v>
      </c>
      <c r="BF107" s="138">
        <f t="shared" si="60"/>
        <v>0</v>
      </c>
      <c r="BG107" s="138">
        <v>0</v>
      </c>
      <c r="BH107" s="138">
        <v>0</v>
      </c>
      <c r="BI107" s="138">
        <v>0</v>
      </c>
      <c r="BJ107" s="138">
        <v>0</v>
      </c>
      <c r="BK107" s="138">
        <f t="shared" si="61"/>
        <v>0</v>
      </c>
      <c r="BL107" s="138">
        <v>0</v>
      </c>
      <c r="BM107" s="138">
        <v>0</v>
      </c>
      <c r="BN107" s="138">
        <v>0</v>
      </c>
      <c r="BO107" s="138">
        <v>0</v>
      </c>
      <c r="BP107" s="138">
        <v>0</v>
      </c>
      <c r="BQ107" s="138">
        <v>0</v>
      </c>
      <c r="BR107" s="138">
        <v>0</v>
      </c>
      <c r="BS107" s="138">
        <v>0</v>
      </c>
      <c r="BT107" s="138">
        <v>0</v>
      </c>
      <c r="BU107" s="138">
        <v>0</v>
      </c>
      <c r="BV107" s="138">
        <v>0</v>
      </c>
      <c r="BW107" s="138">
        <f t="shared" si="62"/>
        <v>0</v>
      </c>
      <c r="BX107" s="138">
        <v>0</v>
      </c>
      <c r="BY107" s="138">
        <v>0</v>
      </c>
      <c r="BZ107" s="138">
        <f t="shared" si="63"/>
        <v>0</v>
      </c>
      <c r="CA107" s="138">
        <v>0</v>
      </c>
      <c r="CB107" s="138">
        <v>0</v>
      </c>
      <c r="CC107" s="138">
        <v>0</v>
      </c>
      <c r="CD107" s="138">
        <f t="shared" si="64"/>
        <v>0</v>
      </c>
      <c r="CE107" s="141">
        <v>0</v>
      </c>
    </row>
    <row r="108" spans="1:83" s="110" customFormat="1" ht="12" customHeight="1">
      <c r="A108" s="137" t="s">
        <v>113</v>
      </c>
      <c r="B108" s="138">
        <v>0</v>
      </c>
      <c r="C108" s="138">
        <v>0</v>
      </c>
      <c r="D108" s="138">
        <v>0</v>
      </c>
      <c r="E108" s="138">
        <f t="shared" si="52"/>
        <v>0</v>
      </c>
      <c r="F108" s="138">
        <v>0</v>
      </c>
      <c r="G108" s="138">
        <v>0</v>
      </c>
      <c r="H108" s="138">
        <v>0</v>
      </c>
      <c r="I108" s="138">
        <v>0</v>
      </c>
      <c r="J108" s="139">
        <f t="shared" si="53"/>
        <v>0</v>
      </c>
      <c r="K108" s="138">
        <v>0</v>
      </c>
      <c r="L108" s="138">
        <v>0</v>
      </c>
      <c r="M108" s="138">
        <v>0</v>
      </c>
      <c r="N108" s="138">
        <f t="shared" si="54"/>
        <v>0</v>
      </c>
      <c r="O108" s="138">
        <v>0</v>
      </c>
      <c r="P108" s="138">
        <v>0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>
        <v>0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>
        <v>0</v>
      </c>
      <c r="AC108" s="138">
        <v>0</v>
      </c>
      <c r="AD108" s="138">
        <v>0</v>
      </c>
      <c r="AE108" s="138">
        <v>0</v>
      </c>
      <c r="AF108" s="138">
        <v>0</v>
      </c>
      <c r="AG108" s="138">
        <v>0</v>
      </c>
      <c r="AH108" s="138">
        <v>0</v>
      </c>
      <c r="AI108" s="138">
        <v>0</v>
      </c>
      <c r="AJ108" s="138">
        <v>0</v>
      </c>
      <c r="AK108" s="138">
        <v>0</v>
      </c>
      <c r="AL108" s="138">
        <v>0</v>
      </c>
      <c r="AM108" s="138">
        <v>0</v>
      </c>
      <c r="AN108" s="138">
        <v>0</v>
      </c>
      <c r="AO108" s="138">
        <v>0</v>
      </c>
      <c r="AP108" s="140">
        <f t="shared" si="55"/>
        <v>0</v>
      </c>
      <c r="AQ108" s="138">
        <v>0</v>
      </c>
      <c r="AR108" s="138">
        <v>0</v>
      </c>
      <c r="AS108" s="139">
        <f t="shared" si="56"/>
        <v>0</v>
      </c>
      <c r="AT108" s="138">
        <v>0</v>
      </c>
      <c r="AU108" s="140">
        <f t="shared" si="57"/>
        <v>0</v>
      </c>
      <c r="AV108" s="138">
        <v>0</v>
      </c>
      <c r="AW108" s="138">
        <v>0</v>
      </c>
      <c r="AX108" s="138">
        <f t="shared" si="58"/>
        <v>0</v>
      </c>
      <c r="AY108" s="138">
        <v>0</v>
      </c>
      <c r="AZ108" s="138">
        <v>0</v>
      </c>
      <c r="BA108" s="138">
        <v>0</v>
      </c>
      <c r="BB108" s="138">
        <v>0</v>
      </c>
      <c r="BC108" s="138">
        <f t="shared" si="59"/>
        <v>0</v>
      </c>
      <c r="BD108" s="138">
        <v>0</v>
      </c>
      <c r="BE108" s="138">
        <v>0</v>
      </c>
      <c r="BF108" s="138">
        <f t="shared" si="60"/>
        <v>0</v>
      </c>
      <c r="BG108" s="138">
        <v>0</v>
      </c>
      <c r="BH108" s="138">
        <v>0</v>
      </c>
      <c r="BI108" s="138">
        <v>0</v>
      </c>
      <c r="BJ108" s="138">
        <v>0</v>
      </c>
      <c r="BK108" s="138">
        <f t="shared" si="61"/>
        <v>0</v>
      </c>
      <c r="BL108" s="138">
        <v>0</v>
      </c>
      <c r="BM108" s="138">
        <v>0</v>
      </c>
      <c r="BN108" s="138">
        <v>0</v>
      </c>
      <c r="BO108" s="138">
        <v>0</v>
      </c>
      <c r="BP108" s="138">
        <v>0</v>
      </c>
      <c r="BQ108" s="138">
        <v>0</v>
      </c>
      <c r="BR108" s="138">
        <v>0</v>
      </c>
      <c r="BS108" s="138">
        <v>0</v>
      </c>
      <c r="BT108" s="138">
        <v>0</v>
      </c>
      <c r="BU108" s="138">
        <v>0</v>
      </c>
      <c r="BV108" s="138">
        <v>0</v>
      </c>
      <c r="BW108" s="138">
        <f t="shared" si="62"/>
        <v>0</v>
      </c>
      <c r="BX108" s="138">
        <v>0</v>
      </c>
      <c r="BY108" s="138">
        <v>0</v>
      </c>
      <c r="BZ108" s="138">
        <f t="shared" si="63"/>
        <v>0</v>
      </c>
      <c r="CA108" s="138">
        <v>0</v>
      </c>
      <c r="CB108" s="138">
        <v>0</v>
      </c>
      <c r="CC108" s="138">
        <v>0</v>
      </c>
      <c r="CD108" s="138">
        <f t="shared" si="64"/>
        <v>0</v>
      </c>
      <c r="CE108" s="141">
        <v>0</v>
      </c>
    </row>
    <row r="109" spans="1:83" s="110" customFormat="1" ht="12" customHeight="1">
      <c r="A109" s="137" t="s">
        <v>114</v>
      </c>
      <c r="B109" s="138">
        <v>0</v>
      </c>
      <c r="C109" s="138">
        <v>0</v>
      </c>
      <c r="D109" s="138">
        <v>0</v>
      </c>
      <c r="E109" s="138">
        <f t="shared" si="52"/>
        <v>0</v>
      </c>
      <c r="F109" s="138">
        <v>0</v>
      </c>
      <c r="G109" s="138">
        <v>0</v>
      </c>
      <c r="H109" s="138">
        <v>0</v>
      </c>
      <c r="I109" s="138">
        <v>0</v>
      </c>
      <c r="J109" s="139">
        <f t="shared" si="53"/>
        <v>0</v>
      </c>
      <c r="K109" s="138">
        <v>0</v>
      </c>
      <c r="L109" s="138">
        <v>0</v>
      </c>
      <c r="M109" s="138">
        <v>0</v>
      </c>
      <c r="N109" s="138">
        <f t="shared" si="54"/>
        <v>0</v>
      </c>
      <c r="O109" s="138">
        <v>0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38">
        <v>0</v>
      </c>
      <c r="V109" s="138">
        <v>0</v>
      </c>
      <c r="W109" s="138">
        <v>0</v>
      </c>
      <c r="X109" s="138">
        <v>0</v>
      </c>
      <c r="Y109" s="138">
        <v>0</v>
      </c>
      <c r="Z109" s="138">
        <v>0</v>
      </c>
      <c r="AA109" s="138">
        <v>0</v>
      </c>
      <c r="AB109" s="138">
        <v>0</v>
      </c>
      <c r="AC109" s="138">
        <v>0</v>
      </c>
      <c r="AD109" s="138">
        <v>0</v>
      </c>
      <c r="AE109" s="138">
        <v>0</v>
      </c>
      <c r="AF109" s="138">
        <v>0</v>
      </c>
      <c r="AG109" s="138">
        <v>0</v>
      </c>
      <c r="AH109" s="138">
        <v>0</v>
      </c>
      <c r="AI109" s="138">
        <v>0</v>
      </c>
      <c r="AJ109" s="138">
        <v>0</v>
      </c>
      <c r="AK109" s="138">
        <v>0</v>
      </c>
      <c r="AL109" s="138">
        <v>0</v>
      </c>
      <c r="AM109" s="138">
        <v>0</v>
      </c>
      <c r="AN109" s="138">
        <v>0</v>
      </c>
      <c r="AO109" s="138">
        <v>0</v>
      </c>
      <c r="AP109" s="140">
        <f t="shared" si="55"/>
        <v>0</v>
      </c>
      <c r="AQ109" s="138">
        <v>0</v>
      </c>
      <c r="AR109" s="138">
        <v>0</v>
      </c>
      <c r="AS109" s="139">
        <f t="shared" si="56"/>
        <v>0</v>
      </c>
      <c r="AT109" s="138">
        <v>0</v>
      </c>
      <c r="AU109" s="140">
        <f t="shared" si="57"/>
        <v>0</v>
      </c>
      <c r="AV109" s="138">
        <v>0</v>
      </c>
      <c r="AW109" s="138">
        <v>0</v>
      </c>
      <c r="AX109" s="138">
        <f t="shared" si="58"/>
        <v>0</v>
      </c>
      <c r="AY109" s="138">
        <v>0</v>
      </c>
      <c r="AZ109" s="138">
        <v>0</v>
      </c>
      <c r="BA109" s="138">
        <v>0</v>
      </c>
      <c r="BB109" s="138">
        <v>0</v>
      </c>
      <c r="BC109" s="138">
        <f t="shared" si="59"/>
        <v>0</v>
      </c>
      <c r="BD109" s="138">
        <v>0</v>
      </c>
      <c r="BE109" s="138">
        <v>0</v>
      </c>
      <c r="BF109" s="138">
        <f t="shared" si="60"/>
        <v>0</v>
      </c>
      <c r="BG109" s="138">
        <v>0</v>
      </c>
      <c r="BH109" s="138">
        <v>0</v>
      </c>
      <c r="BI109" s="138">
        <v>0</v>
      </c>
      <c r="BJ109" s="138">
        <v>0</v>
      </c>
      <c r="BK109" s="138">
        <f t="shared" si="61"/>
        <v>0</v>
      </c>
      <c r="BL109" s="138">
        <v>0</v>
      </c>
      <c r="BM109" s="138">
        <v>0</v>
      </c>
      <c r="BN109" s="138">
        <v>0</v>
      </c>
      <c r="BO109" s="138">
        <v>0</v>
      </c>
      <c r="BP109" s="138">
        <v>0</v>
      </c>
      <c r="BQ109" s="138">
        <v>0</v>
      </c>
      <c r="BR109" s="138">
        <v>0</v>
      </c>
      <c r="BS109" s="138">
        <v>0</v>
      </c>
      <c r="BT109" s="138">
        <v>0</v>
      </c>
      <c r="BU109" s="138">
        <v>0</v>
      </c>
      <c r="BV109" s="138">
        <v>0</v>
      </c>
      <c r="BW109" s="138">
        <f t="shared" si="62"/>
        <v>0</v>
      </c>
      <c r="BX109" s="138">
        <v>0</v>
      </c>
      <c r="BY109" s="138">
        <v>0</v>
      </c>
      <c r="BZ109" s="138">
        <f t="shared" si="63"/>
        <v>0</v>
      </c>
      <c r="CA109" s="138">
        <v>0</v>
      </c>
      <c r="CB109" s="138">
        <v>0</v>
      </c>
      <c r="CC109" s="138">
        <v>0</v>
      </c>
      <c r="CD109" s="138">
        <f t="shared" si="64"/>
        <v>0</v>
      </c>
      <c r="CE109" s="141">
        <v>0</v>
      </c>
    </row>
    <row r="110" spans="1:83" s="110" customFormat="1" ht="12" customHeight="1">
      <c r="A110" s="129" t="s">
        <v>379</v>
      </c>
      <c r="B110" s="130">
        <f>SUM(B112:B127)</f>
        <v>12963</v>
      </c>
      <c r="C110" s="130">
        <f>SUM(C112:C127)</f>
        <v>5624</v>
      </c>
      <c r="D110" s="130">
        <f>SUM(D112:D127)</f>
        <v>1312</v>
      </c>
      <c r="E110" s="130">
        <f>SUM(B110:D110)</f>
        <v>19899</v>
      </c>
      <c r="F110" s="130">
        <f t="shared" ref="F110:I110" si="65">SUM(F112:F127)</f>
        <v>3340</v>
      </c>
      <c r="G110" s="130">
        <f t="shared" si="65"/>
        <v>17257</v>
      </c>
      <c r="H110" s="130">
        <f t="shared" si="65"/>
        <v>9841</v>
      </c>
      <c r="I110" s="130">
        <f t="shared" si="65"/>
        <v>2137</v>
      </c>
      <c r="J110" s="131">
        <f t="shared" si="53"/>
        <v>32575</v>
      </c>
      <c r="K110" s="130">
        <f t="shared" ref="K110:AO110" si="66">SUM(K112:K127)</f>
        <v>14992</v>
      </c>
      <c r="L110" s="130">
        <f t="shared" si="66"/>
        <v>6189</v>
      </c>
      <c r="M110" s="130">
        <f t="shared" si="66"/>
        <v>16625</v>
      </c>
      <c r="N110" s="130">
        <f t="shared" si="66"/>
        <v>37806</v>
      </c>
      <c r="O110" s="130">
        <f t="shared" si="66"/>
        <v>6826</v>
      </c>
      <c r="P110" s="130">
        <f t="shared" si="66"/>
        <v>787</v>
      </c>
      <c r="Q110" s="130">
        <f t="shared" si="66"/>
        <v>3646</v>
      </c>
      <c r="R110" s="130">
        <f t="shared" si="66"/>
        <v>2227</v>
      </c>
      <c r="S110" s="130">
        <f t="shared" si="66"/>
        <v>2069</v>
      </c>
      <c r="T110" s="130">
        <f t="shared" si="66"/>
        <v>2637</v>
      </c>
      <c r="U110" s="130">
        <f t="shared" si="66"/>
        <v>9690</v>
      </c>
      <c r="V110" s="130">
        <f t="shared" si="66"/>
        <v>2376</v>
      </c>
      <c r="W110" s="130">
        <f t="shared" si="66"/>
        <v>6374</v>
      </c>
      <c r="X110" s="130">
        <f t="shared" si="66"/>
        <v>2151</v>
      </c>
      <c r="Y110" s="130">
        <f t="shared" si="66"/>
        <v>13779</v>
      </c>
      <c r="Z110" s="130">
        <f t="shared" si="66"/>
        <v>5036</v>
      </c>
      <c r="AA110" s="130">
        <f t="shared" si="66"/>
        <v>2379</v>
      </c>
      <c r="AB110" s="130">
        <f t="shared" si="66"/>
        <v>4779</v>
      </c>
      <c r="AC110" s="130">
        <f t="shared" si="66"/>
        <v>6650</v>
      </c>
      <c r="AD110" s="130">
        <f t="shared" si="66"/>
        <v>11149</v>
      </c>
      <c r="AE110" s="130">
        <f t="shared" si="66"/>
        <v>22643</v>
      </c>
      <c r="AF110" s="130">
        <f t="shared" si="66"/>
        <v>6625</v>
      </c>
      <c r="AG110" s="130">
        <f t="shared" si="66"/>
        <v>6591</v>
      </c>
      <c r="AH110" s="130">
        <f t="shared" si="66"/>
        <v>4426</v>
      </c>
      <c r="AI110" s="130">
        <f t="shared" si="66"/>
        <v>4934</v>
      </c>
      <c r="AJ110" s="130">
        <f t="shared" si="66"/>
        <v>8391</v>
      </c>
      <c r="AK110" s="130">
        <f t="shared" si="66"/>
        <v>13216</v>
      </c>
      <c r="AL110" s="130">
        <f t="shared" si="66"/>
        <v>6567</v>
      </c>
      <c r="AM110" s="130">
        <f t="shared" si="66"/>
        <v>2770</v>
      </c>
      <c r="AN110" s="130">
        <f t="shared" si="66"/>
        <v>3243</v>
      </c>
      <c r="AO110" s="130">
        <f t="shared" si="66"/>
        <v>1761</v>
      </c>
      <c r="AP110" s="132">
        <f t="shared" si="55"/>
        <v>201528</v>
      </c>
      <c r="AQ110" s="130">
        <f>SUM(AQ112:AQ127)</f>
        <v>60215</v>
      </c>
      <c r="AR110" s="130">
        <f>SUM(AR112:AR127)</f>
        <v>5849</v>
      </c>
      <c r="AS110" s="131">
        <f t="shared" si="56"/>
        <v>66064</v>
      </c>
      <c r="AT110" s="130">
        <f>SUM(AT112:AT127)</f>
        <v>18055</v>
      </c>
      <c r="AU110" s="132">
        <f t="shared" si="57"/>
        <v>318222</v>
      </c>
      <c r="AV110" s="130">
        <f>SUM(AV112:AV127)</f>
        <v>8383</v>
      </c>
      <c r="AW110" s="130">
        <f>SUM(AW112:AW127)</f>
        <v>87457</v>
      </c>
      <c r="AX110" s="130">
        <f>SUM(AV110:AW110)</f>
        <v>95840</v>
      </c>
      <c r="AY110" s="130">
        <f>SUM(AY112:AY127)</f>
        <v>39554</v>
      </c>
      <c r="AZ110" s="130">
        <f>SUM(AZ112:AZ127)</f>
        <v>5031</v>
      </c>
      <c r="BA110" s="130">
        <f>SUM(BA112:BA127)</f>
        <v>6137</v>
      </c>
      <c r="BB110" s="130">
        <f>SUM(BB112:BB127)</f>
        <v>16297</v>
      </c>
      <c r="BC110" s="130">
        <f>SUM(AY110:BB110)</f>
        <v>67019</v>
      </c>
      <c r="BD110" s="130">
        <f>SUM(BD112:BD127)</f>
        <v>2477</v>
      </c>
      <c r="BE110" s="130">
        <f>SUM(BE112:BE127)</f>
        <v>6136</v>
      </c>
      <c r="BF110" s="130">
        <f>SUM(BD110:BE110)</f>
        <v>8613</v>
      </c>
      <c r="BG110" s="130">
        <f>SUM(BG112:BG127)</f>
        <v>2452</v>
      </c>
      <c r="BH110" s="130">
        <f>SUM(BH112:BH127)</f>
        <v>2504</v>
      </c>
      <c r="BI110" s="130">
        <f>SUM(BI112:BI127)</f>
        <v>25218</v>
      </c>
      <c r="BJ110" s="130">
        <f>SUM(BJ112:BJ127)</f>
        <v>7491</v>
      </c>
      <c r="BK110" s="130">
        <f>SUM(BG110:BJ110)</f>
        <v>37665</v>
      </c>
      <c r="BL110" s="130">
        <f t="shared" ref="BL110:BV110" si="67">SUM(BL112:BL127)</f>
        <v>85979</v>
      </c>
      <c r="BM110" s="130">
        <f t="shared" si="67"/>
        <v>17731</v>
      </c>
      <c r="BN110" s="130">
        <f t="shared" si="67"/>
        <v>8785</v>
      </c>
      <c r="BO110" s="130">
        <f t="shared" si="67"/>
        <v>3690</v>
      </c>
      <c r="BP110" s="130">
        <f t="shared" si="67"/>
        <v>2304</v>
      </c>
      <c r="BQ110" s="130">
        <f t="shared" si="67"/>
        <v>2971</v>
      </c>
      <c r="BR110" s="130">
        <f t="shared" si="67"/>
        <v>16729</v>
      </c>
      <c r="BS110" s="130">
        <f t="shared" si="67"/>
        <v>1450</v>
      </c>
      <c r="BT110" s="130">
        <f t="shared" si="67"/>
        <v>85040</v>
      </c>
      <c r="BU110" s="130">
        <f t="shared" si="67"/>
        <v>13256</v>
      </c>
      <c r="BV110" s="130">
        <f t="shared" si="67"/>
        <v>14481</v>
      </c>
      <c r="BW110" s="130">
        <f>BT110+BU110+BV110</f>
        <v>112777</v>
      </c>
      <c r="BX110" s="130">
        <f>SUM(BX112:BX127)</f>
        <v>7605</v>
      </c>
      <c r="BY110" s="130">
        <f>SUM(BY112:BY127)</f>
        <v>9203</v>
      </c>
      <c r="BZ110" s="130">
        <f>BX110+BY110</f>
        <v>16808</v>
      </c>
      <c r="CA110" s="130">
        <f t="shared" ref="CA110:CC110" si="68">SUM(CA112:CA127)</f>
        <v>2347</v>
      </c>
      <c r="CB110" s="130">
        <f t="shared" si="68"/>
        <v>34910</v>
      </c>
      <c r="CC110" s="130">
        <f t="shared" si="68"/>
        <v>0</v>
      </c>
      <c r="CD110" s="130">
        <f t="shared" si="64"/>
        <v>515618</v>
      </c>
      <c r="CE110" s="133">
        <f>SUM(CE112:CE127)</f>
        <v>853739</v>
      </c>
    </row>
    <row r="111" spans="1:83" s="110" customFormat="1" ht="12" customHeight="1">
      <c r="A111" s="134" t="s">
        <v>381</v>
      </c>
      <c r="B111" s="135">
        <f>B110/B$99</f>
        <v>0.9250035678607107</v>
      </c>
      <c r="C111" s="135">
        <f t="shared" ref="C111:AJ111" si="69">C110/C$99</f>
        <v>0.91970564186426818</v>
      </c>
      <c r="D111" s="135">
        <f t="shared" si="69"/>
        <v>0.82051282051282048</v>
      </c>
      <c r="E111" s="135">
        <f t="shared" si="69"/>
        <v>0.91582290132547861</v>
      </c>
      <c r="F111" s="135">
        <f t="shared" si="69"/>
        <v>0.77982722390847536</v>
      </c>
      <c r="G111" s="135">
        <f t="shared" si="69"/>
        <v>0.50708157028678891</v>
      </c>
      <c r="H111" s="135">
        <f t="shared" si="69"/>
        <v>0.72680945347119641</v>
      </c>
      <c r="I111" s="135">
        <f t="shared" si="69"/>
        <v>0.78681885125184092</v>
      </c>
      <c r="J111" s="135">
        <f>J110/J$99</f>
        <v>0.59692877169192426</v>
      </c>
      <c r="K111" s="135">
        <f t="shared" si="69"/>
        <v>0.565671810738407</v>
      </c>
      <c r="L111" s="135">
        <f t="shared" si="69"/>
        <v>0.69251426653239345</v>
      </c>
      <c r="M111" s="135">
        <f t="shared" si="69"/>
        <v>0.54732510288065839</v>
      </c>
      <c r="N111" s="135">
        <f>N110/N$99</f>
        <v>0.57442832181113723</v>
      </c>
      <c r="O111" s="135">
        <f t="shared" si="69"/>
        <v>0.49224778250522822</v>
      </c>
      <c r="P111" s="135">
        <f t="shared" si="69"/>
        <v>0.33661248930710008</v>
      </c>
      <c r="Q111" s="135">
        <f t="shared" si="69"/>
        <v>0.67719167904903421</v>
      </c>
      <c r="R111" s="135">
        <f t="shared" si="69"/>
        <v>0.51479426722145172</v>
      </c>
      <c r="S111" s="135">
        <f t="shared" si="69"/>
        <v>0.49509452022014838</v>
      </c>
      <c r="T111" s="135">
        <f t="shared" si="69"/>
        <v>0.81439159975293396</v>
      </c>
      <c r="U111" s="135">
        <f t="shared" si="69"/>
        <v>0.67072748667543436</v>
      </c>
      <c r="V111" s="135">
        <f t="shared" si="69"/>
        <v>0.71544715447154472</v>
      </c>
      <c r="W111" s="135">
        <f t="shared" si="69"/>
        <v>0.53884521092230953</v>
      </c>
      <c r="X111" s="135">
        <f t="shared" si="69"/>
        <v>0.64847753994573409</v>
      </c>
      <c r="Y111" s="135">
        <f t="shared" si="69"/>
        <v>0.71099071207430342</v>
      </c>
      <c r="Z111" s="135">
        <f t="shared" si="69"/>
        <v>0.46138341731562071</v>
      </c>
      <c r="AA111" s="135">
        <f t="shared" si="69"/>
        <v>0.47211748362770389</v>
      </c>
      <c r="AB111" s="135">
        <f t="shared" si="69"/>
        <v>0.38314759881343702</v>
      </c>
      <c r="AC111" s="135">
        <f t="shared" si="69"/>
        <v>0.55342876165113186</v>
      </c>
      <c r="AD111" s="135">
        <f t="shared" si="69"/>
        <v>0.70972054236424975</v>
      </c>
      <c r="AE111" s="135">
        <f t="shared" si="69"/>
        <v>0.84574011130616666</v>
      </c>
      <c r="AF111" s="135">
        <f t="shared" si="69"/>
        <v>0.81709422792303898</v>
      </c>
      <c r="AG111" s="135">
        <f t="shared" si="69"/>
        <v>0.61782902137232842</v>
      </c>
      <c r="AH111" s="135">
        <f t="shared" si="69"/>
        <v>0.40181570585565141</v>
      </c>
      <c r="AI111" s="135">
        <f t="shared" si="69"/>
        <v>0.47740686985970004</v>
      </c>
      <c r="AJ111" s="135">
        <f t="shared" si="69"/>
        <v>0.47722231701074902</v>
      </c>
      <c r="AK111" s="135">
        <f t="shared" ref="AK111:CB111" si="70">AK110/AK$99</f>
        <v>0.461066145687971</v>
      </c>
      <c r="AL111" s="135">
        <f t="shared" si="70"/>
        <v>0.57991875662310133</v>
      </c>
      <c r="AM111" s="135">
        <f t="shared" si="70"/>
        <v>0.5942930701566187</v>
      </c>
      <c r="AN111" s="135">
        <f t="shared" si="70"/>
        <v>0.56350999131190271</v>
      </c>
      <c r="AO111" s="135">
        <f t="shared" si="70"/>
        <v>0.65367483296213813</v>
      </c>
      <c r="AP111" s="135">
        <f t="shared" si="70"/>
        <v>0.58384636110008603</v>
      </c>
      <c r="AQ111" s="135">
        <f t="shared" si="70"/>
        <v>0.87360540862071467</v>
      </c>
      <c r="AR111" s="135">
        <f t="shared" si="70"/>
        <v>0.57141461508401714</v>
      </c>
      <c r="AS111" s="135">
        <f t="shared" si="70"/>
        <v>0.83453128355418571</v>
      </c>
      <c r="AT111" s="135">
        <f t="shared" si="70"/>
        <v>0.46563507414571242</v>
      </c>
      <c r="AU111" s="135">
        <f t="shared" si="70"/>
        <v>0.6147055528297295</v>
      </c>
      <c r="AV111" s="135">
        <f t="shared" si="70"/>
        <v>0.35006472627051405</v>
      </c>
      <c r="AW111" s="135">
        <f t="shared" si="70"/>
        <v>0.5214962076038735</v>
      </c>
      <c r="AX111" s="135">
        <f t="shared" si="70"/>
        <v>0.50007565835816148</v>
      </c>
      <c r="AY111" s="135">
        <f t="shared" si="70"/>
        <v>0.73292938277095265</v>
      </c>
      <c r="AZ111" s="135">
        <f t="shared" si="70"/>
        <v>0.80252033817195723</v>
      </c>
      <c r="BA111" s="135">
        <f t="shared" si="70"/>
        <v>0.58143060161061111</v>
      </c>
      <c r="BB111" s="135">
        <f t="shared" si="70"/>
        <v>0.56092104357403461</v>
      </c>
      <c r="BC111" s="135">
        <f t="shared" si="70"/>
        <v>0.67123040713105309</v>
      </c>
      <c r="BD111" s="135">
        <f t="shared" si="70"/>
        <v>0.55339588918677396</v>
      </c>
      <c r="BE111" s="135">
        <f t="shared" si="70"/>
        <v>0.45955662073097664</v>
      </c>
      <c r="BF111" s="135">
        <f t="shared" si="70"/>
        <v>0.4831164460399372</v>
      </c>
      <c r="BG111" s="135">
        <f t="shared" si="70"/>
        <v>0.3718531998786776</v>
      </c>
      <c r="BH111" s="135">
        <f t="shared" si="70"/>
        <v>0.17223827211445866</v>
      </c>
      <c r="BI111" s="135">
        <f t="shared" si="70"/>
        <v>0.32118703432465134</v>
      </c>
      <c r="BJ111" s="135">
        <f t="shared" si="70"/>
        <v>0.36711590296495955</v>
      </c>
      <c r="BK111" s="135">
        <f t="shared" si="70"/>
        <v>0.31373904641322092</v>
      </c>
      <c r="BL111" s="135">
        <f t="shared" si="70"/>
        <v>0.57756356430322775</v>
      </c>
      <c r="BM111" s="135">
        <f t="shared" si="70"/>
        <v>0.77313159501177287</v>
      </c>
      <c r="BN111" s="135">
        <f t="shared" si="70"/>
        <v>0.26934633308805495</v>
      </c>
      <c r="BO111" s="135">
        <f t="shared" si="70"/>
        <v>0.25471112031476495</v>
      </c>
      <c r="BP111" s="135">
        <f t="shared" si="70"/>
        <v>6.0205388173195012E-2</v>
      </c>
      <c r="BQ111" s="135">
        <f t="shared" si="70"/>
        <v>0.37770150012712944</v>
      </c>
      <c r="BR111" s="135">
        <f t="shared" si="70"/>
        <v>0.55726182544970015</v>
      </c>
      <c r="BS111" s="135">
        <f t="shared" si="70"/>
        <v>0.40077390823659481</v>
      </c>
      <c r="BT111" s="135">
        <f t="shared" si="70"/>
        <v>0.69802183370270043</v>
      </c>
      <c r="BU111" s="135">
        <f t="shared" si="70"/>
        <v>0.51666211949955176</v>
      </c>
      <c r="BV111" s="135">
        <f t="shared" si="70"/>
        <v>0.5919551976454237</v>
      </c>
      <c r="BW111" s="135">
        <f t="shared" si="70"/>
        <v>0.65587089270136667</v>
      </c>
      <c r="BX111" s="135">
        <f t="shared" si="70"/>
        <v>0.38812901908747577</v>
      </c>
      <c r="BY111" s="135">
        <f t="shared" si="70"/>
        <v>0.33152017291066282</v>
      </c>
      <c r="BZ111" s="135">
        <f t="shared" si="70"/>
        <v>0.35494361616758879</v>
      </c>
      <c r="CA111" s="135">
        <f t="shared" si="70"/>
        <v>0.26531765769839477</v>
      </c>
      <c r="CB111" s="135">
        <f t="shared" si="70"/>
        <v>0.74241844243120236</v>
      </c>
      <c r="CC111" s="135">
        <v>0</v>
      </c>
      <c r="CD111" s="135">
        <f>CD110/CD$99</f>
        <v>0.51396150207879998</v>
      </c>
      <c r="CE111" s="136">
        <f>CE110/CE$99</f>
        <v>0.55342975289650875</v>
      </c>
    </row>
    <row r="112" spans="1:83" s="110" customFormat="1" ht="12" customHeight="1">
      <c r="A112" s="137" t="s">
        <v>346</v>
      </c>
      <c r="B112" s="138">
        <v>2674</v>
      </c>
      <c r="C112" s="138">
        <v>472</v>
      </c>
      <c r="D112" s="138">
        <v>375</v>
      </c>
      <c r="E112" s="138">
        <f t="shared" ref="E112:E127" si="71">SUM(B112:D112)</f>
        <v>3521</v>
      </c>
      <c r="F112" s="138">
        <v>647</v>
      </c>
      <c r="G112" s="138">
        <v>3330</v>
      </c>
      <c r="H112" s="138">
        <v>2280</v>
      </c>
      <c r="I112" s="138">
        <v>314</v>
      </c>
      <c r="J112" s="139">
        <f t="shared" ref="J112:J128" si="72">SUM(F112,G112,H112,I112)</f>
        <v>6571</v>
      </c>
      <c r="K112" s="138">
        <v>5249</v>
      </c>
      <c r="L112" s="138">
        <v>1439</v>
      </c>
      <c r="M112" s="138">
        <v>6504</v>
      </c>
      <c r="N112" s="138">
        <f t="shared" ref="N112:N127" si="73">SUM(K112:M112)</f>
        <v>13192</v>
      </c>
      <c r="O112" s="138">
        <v>1807</v>
      </c>
      <c r="P112" s="138">
        <v>126</v>
      </c>
      <c r="Q112" s="138">
        <v>693</v>
      </c>
      <c r="R112" s="138">
        <v>313</v>
      </c>
      <c r="S112" s="138">
        <v>575</v>
      </c>
      <c r="T112" s="138">
        <v>307</v>
      </c>
      <c r="U112" s="138">
        <v>1571</v>
      </c>
      <c r="V112" s="138">
        <v>221</v>
      </c>
      <c r="W112" s="138">
        <v>2249</v>
      </c>
      <c r="X112" s="138">
        <v>415</v>
      </c>
      <c r="Y112" s="138">
        <v>3140</v>
      </c>
      <c r="Z112" s="138">
        <v>1163</v>
      </c>
      <c r="AA112" s="138">
        <v>818</v>
      </c>
      <c r="AB112" s="138">
        <v>1571</v>
      </c>
      <c r="AC112" s="138">
        <v>1573</v>
      </c>
      <c r="AD112" s="138">
        <v>1663</v>
      </c>
      <c r="AE112" s="138">
        <v>2838</v>
      </c>
      <c r="AF112" s="138">
        <v>318</v>
      </c>
      <c r="AG112" s="138">
        <v>1373</v>
      </c>
      <c r="AH112" s="138">
        <v>837</v>
      </c>
      <c r="AI112" s="138">
        <v>857</v>
      </c>
      <c r="AJ112" s="138">
        <v>1088</v>
      </c>
      <c r="AK112" s="138">
        <v>3411</v>
      </c>
      <c r="AL112" s="138">
        <v>1082</v>
      </c>
      <c r="AM112" s="138">
        <v>514</v>
      </c>
      <c r="AN112" s="138">
        <v>852</v>
      </c>
      <c r="AO112" s="138">
        <v>26</v>
      </c>
      <c r="AP112" s="140">
        <f t="shared" ref="AP112:AP128" si="74">SUM(AO112,AN112,AM112,AL112,AK112,AJ112,AI112,AH112,AG112,AF112,AE112,AD112,AC112,AB112,AA112,Z112,Y112,X112,W112,V112,U112,T112,S112,R112,Q112,P112,O112,M112,L112,K112)</f>
        <v>44593</v>
      </c>
      <c r="AQ112" s="138">
        <v>1748</v>
      </c>
      <c r="AR112" s="138">
        <v>218</v>
      </c>
      <c r="AS112" s="139">
        <f t="shared" ref="AS112:AS128" si="75">SUM(AQ112,AR112)</f>
        <v>1966</v>
      </c>
      <c r="AT112" s="138">
        <v>1507</v>
      </c>
      <c r="AU112" s="140">
        <f t="shared" ref="AU112:AU128" si="76">SUM(AT112,AS112,AP112,J112)</f>
        <v>54637</v>
      </c>
      <c r="AV112" s="138">
        <v>928</v>
      </c>
      <c r="AW112" s="138">
        <v>20940</v>
      </c>
      <c r="AX112" s="138">
        <f t="shared" ref="AX112:AX127" si="77">SUM(AV112:AW112)</f>
        <v>21868</v>
      </c>
      <c r="AY112" s="138">
        <v>21641</v>
      </c>
      <c r="AZ112" s="138">
        <v>81</v>
      </c>
      <c r="BA112" s="138">
        <v>55</v>
      </c>
      <c r="BB112" s="138">
        <v>2869</v>
      </c>
      <c r="BC112" s="138">
        <f t="shared" ref="BC112:BC127" si="78">SUM(AY112:BB112)</f>
        <v>24646</v>
      </c>
      <c r="BD112" s="138">
        <v>15</v>
      </c>
      <c r="BE112" s="138">
        <v>505</v>
      </c>
      <c r="BF112" s="138">
        <f t="shared" ref="BF112:BF127" si="79">SUM(BD112:BE112)</f>
        <v>520</v>
      </c>
      <c r="BG112" s="138">
        <v>386</v>
      </c>
      <c r="BH112" s="138">
        <v>82</v>
      </c>
      <c r="BI112" s="138">
        <v>168</v>
      </c>
      <c r="BJ112" s="138">
        <v>88</v>
      </c>
      <c r="BK112" s="138">
        <f t="shared" ref="BK112:BK127" si="80">BG112+BH112+BI112+BJ112</f>
        <v>724</v>
      </c>
      <c r="BL112" s="138">
        <v>382</v>
      </c>
      <c r="BM112" s="138">
        <v>10</v>
      </c>
      <c r="BN112" s="138">
        <v>297</v>
      </c>
      <c r="BO112" s="138">
        <v>225</v>
      </c>
      <c r="BP112" s="138">
        <v>39</v>
      </c>
      <c r="BQ112" s="138">
        <v>247</v>
      </c>
      <c r="BR112" s="138">
        <v>90</v>
      </c>
      <c r="BS112" s="138">
        <v>48</v>
      </c>
      <c r="BT112" s="138">
        <v>407</v>
      </c>
      <c r="BU112" s="138">
        <v>75</v>
      </c>
      <c r="BV112" s="138">
        <v>212</v>
      </c>
      <c r="BW112" s="138">
        <f t="shared" ref="BW112:BW127" si="81">BT112+BU112+BV112</f>
        <v>694</v>
      </c>
      <c r="BX112" s="138">
        <v>2</v>
      </c>
      <c r="BY112" s="138">
        <v>0</v>
      </c>
      <c r="BZ112" s="138">
        <f t="shared" ref="BZ112:BZ127" si="82">BX112+BY112</f>
        <v>2</v>
      </c>
      <c r="CA112" s="138">
        <v>44</v>
      </c>
      <c r="CB112" s="138">
        <v>68</v>
      </c>
      <c r="CC112" s="138">
        <v>0</v>
      </c>
      <c r="CD112" s="138">
        <f t="shared" ref="CD112:CD128" si="83">SUM(CC112,CB112,CA112,BZ112,BW112,BS112,BR112,BQ112,BP112,BO112,BN112,BM112,BL112,BK112,BF112,BC112,AX112)</f>
        <v>49904</v>
      </c>
      <c r="CE112" s="141">
        <v>108062</v>
      </c>
    </row>
    <row r="113" spans="1:83" s="110" customFormat="1" ht="12" customHeight="1">
      <c r="A113" s="137" t="s">
        <v>347</v>
      </c>
      <c r="B113" s="138">
        <v>5</v>
      </c>
      <c r="C113" s="138">
        <v>2</v>
      </c>
      <c r="D113" s="138">
        <v>25</v>
      </c>
      <c r="E113" s="138">
        <f t="shared" si="71"/>
        <v>32</v>
      </c>
      <c r="F113" s="138">
        <v>12</v>
      </c>
      <c r="G113" s="138">
        <v>230</v>
      </c>
      <c r="H113" s="138">
        <v>251</v>
      </c>
      <c r="I113" s="138">
        <v>63</v>
      </c>
      <c r="J113" s="139">
        <f t="shared" si="72"/>
        <v>556</v>
      </c>
      <c r="K113" s="138">
        <v>45</v>
      </c>
      <c r="L113" s="138">
        <v>38</v>
      </c>
      <c r="M113" s="138">
        <v>80</v>
      </c>
      <c r="N113" s="138">
        <f t="shared" si="73"/>
        <v>163</v>
      </c>
      <c r="O113" s="138">
        <v>13</v>
      </c>
      <c r="P113" s="138">
        <v>0</v>
      </c>
      <c r="Q113" s="138">
        <v>2</v>
      </c>
      <c r="R113" s="138">
        <v>92</v>
      </c>
      <c r="S113" s="138">
        <v>6</v>
      </c>
      <c r="T113" s="138">
        <v>392</v>
      </c>
      <c r="U113" s="138">
        <v>1</v>
      </c>
      <c r="V113" s="138">
        <v>0</v>
      </c>
      <c r="W113" s="138">
        <v>0</v>
      </c>
      <c r="X113" s="138">
        <v>34</v>
      </c>
      <c r="Y113" s="138">
        <v>128</v>
      </c>
      <c r="Z113" s="138">
        <v>108</v>
      </c>
      <c r="AA113" s="138">
        <v>10</v>
      </c>
      <c r="AB113" s="138">
        <v>71</v>
      </c>
      <c r="AC113" s="138">
        <v>126</v>
      </c>
      <c r="AD113" s="138">
        <v>221</v>
      </c>
      <c r="AE113" s="138">
        <v>60</v>
      </c>
      <c r="AF113" s="138">
        <v>11</v>
      </c>
      <c r="AG113" s="138">
        <v>252</v>
      </c>
      <c r="AH113" s="138">
        <v>3</v>
      </c>
      <c r="AI113" s="138">
        <v>46</v>
      </c>
      <c r="AJ113" s="138">
        <v>451</v>
      </c>
      <c r="AK113" s="138">
        <v>0</v>
      </c>
      <c r="AL113" s="138">
        <v>245</v>
      </c>
      <c r="AM113" s="138">
        <v>2</v>
      </c>
      <c r="AN113" s="138">
        <v>9</v>
      </c>
      <c r="AO113" s="138">
        <v>34</v>
      </c>
      <c r="AP113" s="140">
        <f t="shared" si="74"/>
        <v>2480</v>
      </c>
      <c r="AQ113" s="138">
        <v>0</v>
      </c>
      <c r="AR113" s="138">
        <v>8</v>
      </c>
      <c r="AS113" s="139">
        <f t="shared" si="75"/>
        <v>8</v>
      </c>
      <c r="AT113" s="138">
        <v>73</v>
      </c>
      <c r="AU113" s="140">
        <f t="shared" si="76"/>
        <v>3117</v>
      </c>
      <c r="AV113" s="138">
        <v>0</v>
      </c>
      <c r="AW113" s="138">
        <v>37</v>
      </c>
      <c r="AX113" s="138">
        <f t="shared" si="77"/>
        <v>37</v>
      </c>
      <c r="AY113" s="138">
        <v>106</v>
      </c>
      <c r="AZ113" s="138">
        <v>0</v>
      </c>
      <c r="BA113" s="138">
        <v>0</v>
      </c>
      <c r="BB113" s="138">
        <v>30</v>
      </c>
      <c r="BC113" s="138">
        <f t="shared" si="78"/>
        <v>136</v>
      </c>
      <c r="BD113" s="138">
        <v>15</v>
      </c>
      <c r="BE113" s="138">
        <v>49</v>
      </c>
      <c r="BF113" s="138">
        <f t="shared" si="79"/>
        <v>64</v>
      </c>
      <c r="BG113" s="138">
        <v>0</v>
      </c>
      <c r="BH113" s="138">
        <v>76</v>
      </c>
      <c r="BI113" s="138">
        <v>13</v>
      </c>
      <c r="BJ113" s="138">
        <v>131</v>
      </c>
      <c r="BK113" s="138">
        <f t="shared" si="80"/>
        <v>220</v>
      </c>
      <c r="BL113" s="138">
        <v>203</v>
      </c>
      <c r="BM113" s="138">
        <v>20</v>
      </c>
      <c r="BN113" s="138">
        <v>8</v>
      </c>
      <c r="BO113" s="138">
        <v>578</v>
      </c>
      <c r="BP113" s="138">
        <v>28</v>
      </c>
      <c r="BQ113" s="138">
        <v>16</v>
      </c>
      <c r="BR113" s="138">
        <v>171</v>
      </c>
      <c r="BS113" s="138">
        <v>24</v>
      </c>
      <c r="BT113" s="138">
        <v>2012</v>
      </c>
      <c r="BU113" s="138">
        <v>1130</v>
      </c>
      <c r="BV113" s="138">
        <v>657</v>
      </c>
      <c r="BW113" s="138">
        <f t="shared" si="81"/>
        <v>3799</v>
      </c>
      <c r="BX113" s="138">
        <v>667</v>
      </c>
      <c r="BY113" s="138">
        <v>0</v>
      </c>
      <c r="BZ113" s="138">
        <f t="shared" si="82"/>
        <v>667</v>
      </c>
      <c r="CA113" s="138">
        <v>6</v>
      </c>
      <c r="CB113" s="138">
        <v>1751</v>
      </c>
      <c r="CC113" s="138">
        <v>0</v>
      </c>
      <c r="CD113" s="138">
        <f t="shared" si="83"/>
        <v>7728</v>
      </c>
      <c r="CE113" s="141">
        <v>10877</v>
      </c>
    </row>
    <row r="114" spans="1:83" s="110" customFormat="1" ht="12" customHeight="1">
      <c r="A114" s="137" t="s">
        <v>348</v>
      </c>
      <c r="B114" s="138">
        <v>0</v>
      </c>
      <c r="C114" s="138">
        <v>0</v>
      </c>
      <c r="D114" s="138">
        <v>0</v>
      </c>
      <c r="E114" s="138">
        <f t="shared" si="71"/>
        <v>0</v>
      </c>
      <c r="F114" s="138">
        <v>0</v>
      </c>
      <c r="G114" s="138">
        <v>4279</v>
      </c>
      <c r="H114" s="138">
        <v>0</v>
      </c>
      <c r="I114" s="138">
        <v>8</v>
      </c>
      <c r="J114" s="139">
        <f t="shared" si="72"/>
        <v>4287</v>
      </c>
      <c r="K114" s="138">
        <v>1008</v>
      </c>
      <c r="L114" s="138">
        <v>101</v>
      </c>
      <c r="M114" s="138">
        <v>377</v>
      </c>
      <c r="N114" s="138">
        <f t="shared" si="73"/>
        <v>1486</v>
      </c>
      <c r="O114" s="138">
        <v>2</v>
      </c>
      <c r="P114" s="138">
        <v>1</v>
      </c>
      <c r="Q114" s="138">
        <v>10</v>
      </c>
      <c r="R114" s="138">
        <v>13</v>
      </c>
      <c r="S114" s="138">
        <v>5</v>
      </c>
      <c r="T114" s="138">
        <v>113</v>
      </c>
      <c r="U114" s="138">
        <v>986</v>
      </c>
      <c r="V114" s="138">
        <v>23</v>
      </c>
      <c r="W114" s="138">
        <v>46</v>
      </c>
      <c r="X114" s="138">
        <v>6</v>
      </c>
      <c r="Y114" s="138">
        <v>735</v>
      </c>
      <c r="Z114" s="138">
        <v>12</v>
      </c>
      <c r="AA114" s="138">
        <v>36</v>
      </c>
      <c r="AB114" s="138">
        <v>3</v>
      </c>
      <c r="AC114" s="138">
        <v>42</v>
      </c>
      <c r="AD114" s="138">
        <v>104</v>
      </c>
      <c r="AE114" s="138">
        <v>314</v>
      </c>
      <c r="AF114" s="138">
        <v>11</v>
      </c>
      <c r="AG114" s="138">
        <v>30</v>
      </c>
      <c r="AH114" s="138">
        <v>74</v>
      </c>
      <c r="AI114" s="138">
        <v>47</v>
      </c>
      <c r="AJ114" s="138">
        <v>277</v>
      </c>
      <c r="AK114" s="138">
        <v>219</v>
      </c>
      <c r="AL114" s="138">
        <v>93</v>
      </c>
      <c r="AM114" s="138">
        <v>157</v>
      </c>
      <c r="AN114" s="138">
        <v>1</v>
      </c>
      <c r="AO114" s="138">
        <v>5</v>
      </c>
      <c r="AP114" s="140">
        <f t="shared" si="74"/>
        <v>4851</v>
      </c>
      <c r="AQ114" s="138">
        <v>0</v>
      </c>
      <c r="AR114" s="138">
        <v>0</v>
      </c>
      <c r="AS114" s="139">
        <f t="shared" si="75"/>
        <v>0</v>
      </c>
      <c r="AT114" s="138">
        <v>7</v>
      </c>
      <c r="AU114" s="140">
        <f t="shared" si="76"/>
        <v>9145</v>
      </c>
      <c r="AV114" s="138">
        <v>3</v>
      </c>
      <c r="AW114" s="138">
        <v>753</v>
      </c>
      <c r="AX114" s="138">
        <f t="shared" si="77"/>
        <v>756</v>
      </c>
      <c r="AY114" s="138">
        <v>587</v>
      </c>
      <c r="AZ114" s="138">
        <v>1117</v>
      </c>
      <c r="BA114" s="138">
        <v>0</v>
      </c>
      <c r="BB114" s="138">
        <v>48</v>
      </c>
      <c r="BC114" s="138">
        <f t="shared" si="78"/>
        <v>1752</v>
      </c>
      <c r="BD114" s="138">
        <v>0</v>
      </c>
      <c r="BE114" s="138">
        <v>15</v>
      </c>
      <c r="BF114" s="138">
        <f t="shared" si="79"/>
        <v>15</v>
      </c>
      <c r="BG114" s="138">
        <v>0</v>
      </c>
      <c r="BH114" s="138">
        <v>3</v>
      </c>
      <c r="BI114" s="138">
        <v>0</v>
      </c>
      <c r="BJ114" s="138">
        <v>13</v>
      </c>
      <c r="BK114" s="138">
        <f t="shared" si="80"/>
        <v>16</v>
      </c>
      <c r="BL114" s="138">
        <v>0</v>
      </c>
      <c r="BM114" s="138">
        <v>0</v>
      </c>
      <c r="BN114" s="138">
        <v>1</v>
      </c>
      <c r="BO114" s="138">
        <v>3</v>
      </c>
      <c r="BP114" s="138">
        <v>0</v>
      </c>
      <c r="BQ114" s="138">
        <v>0</v>
      </c>
      <c r="BR114" s="138">
        <v>207</v>
      </c>
      <c r="BS114" s="138">
        <v>1</v>
      </c>
      <c r="BT114" s="138">
        <v>0</v>
      </c>
      <c r="BU114" s="138">
        <v>0</v>
      </c>
      <c r="BV114" s="138">
        <v>0</v>
      </c>
      <c r="BW114" s="138">
        <f t="shared" si="81"/>
        <v>0</v>
      </c>
      <c r="BX114" s="138">
        <v>0</v>
      </c>
      <c r="BY114" s="138">
        <v>0</v>
      </c>
      <c r="BZ114" s="138">
        <f t="shared" si="82"/>
        <v>0</v>
      </c>
      <c r="CA114" s="138">
        <v>1</v>
      </c>
      <c r="CB114" s="138">
        <v>0</v>
      </c>
      <c r="CC114" s="138">
        <v>0</v>
      </c>
      <c r="CD114" s="138">
        <f t="shared" si="83"/>
        <v>2752</v>
      </c>
      <c r="CE114" s="141">
        <v>11897</v>
      </c>
    </row>
    <row r="115" spans="1:83" s="110" customFormat="1" ht="12" customHeight="1">
      <c r="A115" s="137" t="s">
        <v>349</v>
      </c>
      <c r="B115" s="138">
        <v>1</v>
      </c>
      <c r="C115" s="138">
        <v>0</v>
      </c>
      <c r="D115" s="138">
        <v>5</v>
      </c>
      <c r="E115" s="138">
        <f t="shared" si="71"/>
        <v>6</v>
      </c>
      <c r="F115" s="138">
        <v>8</v>
      </c>
      <c r="G115" s="138">
        <v>1105</v>
      </c>
      <c r="H115" s="138">
        <v>8</v>
      </c>
      <c r="I115" s="138">
        <v>19</v>
      </c>
      <c r="J115" s="139">
        <f t="shared" si="72"/>
        <v>1140</v>
      </c>
      <c r="K115" s="138">
        <v>190</v>
      </c>
      <c r="L115" s="138">
        <v>9</v>
      </c>
      <c r="M115" s="138">
        <v>167</v>
      </c>
      <c r="N115" s="138">
        <f t="shared" si="73"/>
        <v>366</v>
      </c>
      <c r="O115" s="138">
        <v>40</v>
      </c>
      <c r="P115" s="138">
        <v>26</v>
      </c>
      <c r="Q115" s="138">
        <v>32</v>
      </c>
      <c r="R115" s="138">
        <v>27</v>
      </c>
      <c r="S115" s="138">
        <v>44</v>
      </c>
      <c r="T115" s="138">
        <v>30</v>
      </c>
      <c r="U115" s="138">
        <v>75</v>
      </c>
      <c r="V115" s="138">
        <v>24</v>
      </c>
      <c r="W115" s="138">
        <v>30</v>
      </c>
      <c r="X115" s="138">
        <v>4</v>
      </c>
      <c r="Y115" s="138">
        <v>216</v>
      </c>
      <c r="Z115" s="138">
        <v>192</v>
      </c>
      <c r="AA115" s="138">
        <v>9</v>
      </c>
      <c r="AB115" s="138">
        <v>99</v>
      </c>
      <c r="AC115" s="138">
        <v>36</v>
      </c>
      <c r="AD115" s="138">
        <v>102</v>
      </c>
      <c r="AE115" s="138">
        <v>75</v>
      </c>
      <c r="AF115" s="138">
        <v>11</v>
      </c>
      <c r="AG115" s="138">
        <v>43</v>
      </c>
      <c r="AH115" s="138">
        <v>238</v>
      </c>
      <c r="AI115" s="138">
        <v>143</v>
      </c>
      <c r="AJ115" s="138">
        <v>190</v>
      </c>
      <c r="AK115" s="138">
        <v>251</v>
      </c>
      <c r="AL115" s="138">
        <v>98</v>
      </c>
      <c r="AM115" s="138">
        <v>31</v>
      </c>
      <c r="AN115" s="138">
        <v>31</v>
      </c>
      <c r="AO115" s="138">
        <v>36</v>
      </c>
      <c r="AP115" s="140">
        <f t="shared" si="74"/>
        <v>2499</v>
      </c>
      <c r="AQ115" s="138">
        <v>326</v>
      </c>
      <c r="AR115" s="138">
        <v>45</v>
      </c>
      <c r="AS115" s="139">
        <f t="shared" si="75"/>
        <v>371</v>
      </c>
      <c r="AT115" s="138">
        <v>1342</v>
      </c>
      <c r="AU115" s="140">
        <f t="shared" si="76"/>
        <v>5352</v>
      </c>
      <c r="AV115" s="138">
        <v>208</v>
      </c>
      <c r="AW115" s="138">
        <v>2033</v>
      </c>
      <c r="AX115" s="138">
        <f t="shared" si="77"/>
        <v>2241</v>
      </c>
      <c r="AY115" s="138">
        <v>197</v>
      </c>
      <c r="AZ115" s="138">
        <v>80</v>
      </c>
      <c r="BA115" s="138">
        <v>11</v>
      </c>
      <c r="BB115" s="138">
        <v>552</v>
      </c>
      <c r="BC115" s="138">
        <f t="shared" si="78"/>
        <v>840</v>
      </c>
      <c r="BD115" s="138">
        <v>54</v>
      </c>
      <c r="BE115" s="138">
        <v>42</v>
      </c>
      <c r="BF115" s="138">
        <f t="shared" si="79"/>
        <v>96</v>
      </c>
      <c r="BG115" s="138">
        <v>23</v>
      </c>
      <c r="BH115" s="138">
        <v>138</v>
      </c>
      <c r="BI115" s="138">
        <v>190</v>
      </c>
      <c r="BJ115" s="138">
        <v>456</v>
      </c>
      <c r="BK115" s="138">
        <f t="shared" si="80"/>
        <v>807</v>
      </c>
      <c r="BL115" s="138">
        <v>2222</v>
      </c>
      <c r="BM115" s="138">
        <v>43</v>
      </c>
      <c r="BN115" s="138">
        <v>584</v>
      </c>
      <c r="BO115" s="138">
        <v>285</v>
      </c>
      <c r="BP115" s="138">
        <v>430</v>
      </c>
      <c r="BQ115" s="138">
        <v>66</v>
      </c>
      <c r="BR115" s="138">
        <v>296</v>
      </c>
      <c r="BS115" s="138">
        <v>22</v>
      </c>
      <c r="BT115" s="138">
        <v>963</v>
      </c>
      <c r="BU115" s="138">
        <v>277</v>
      </c>
      <c r="BV115" s="138">
        <v>344</v>
      </c>
      <c r="BW115" s="138">
        <f t="shared" si="81"/>
        <v>1584</v>
      </c>
      <c r="BX115" s="138">
        <v>1425</v>
      </c>
      <c r="BY115" s="138">
        <v>0</v>
      </c>
      <c r="BZ115" s="138">
        <f t="shared" si="82"/>
        <v>1425</v>
      </c>
      <c r="CA115" s="138">
        <v>72</v>
      </c>
      <c r="CB115" s="138">
        <v>7732</v>
      </c>
      <c r="CC115" s="138">
        <v>0</v>
      </c>
      <c r="CD115" s="138">
        <f t="shared" si="83"/>
        <v>18745</v>
      </c>
      <c r="CE115" s="141">
        <v>24103</v>
      </c>
    </row>
    <row r="116" spans="1:83" s="110" customFormat="1" ht="12" customHeight="1">
      <c r="A116" s="137" t="s">
        <v>350</v>
      </c>
      <c r="B116" s="138">
        <v>561</v>
      </c>
      <c r="C116" s="138">
        <v>41</v>
      </c>
      <c r="D116" s="138">
        <v>108</v>
      </c>
      <c r="E116" s="138">
        <f t="shared" si="71"/>
        <v>710</v>
      </c>
      <c r="F116" s="138">
        <v>26</v>
      </c>
      <c r="G116" s="138">
        <v>1967</v>
      </c>
      <c r="H116" s="138">
        <v>2238</v>
      </c>
      <c r="I116" s="138">
        <v>441</v>
      </c>
      <c r="J116" s="139">
        <f t="shared" si="72"/>
        <v>4672</v>
      </c>
      <c r="K116" s="138">
        <v>1819</v>
      </c>
      <c r="L116" s="138">
        <v>1797</v>
      </c>
      <c r="M116" s="138">
        <v>2168</v>
      </c>
      <c r="N116" s="138">
        <f t="shared" si="73"/>
        <v>5784</v>
      </c>
      <c r="O116" s="138">
        <v>1692</v>
      </c>
      <c r="P116" s="138">
        <v>26</v>
      </c>
      <c r="Q116" s="138">
        <v>100</v>
      </c>
      <c r="R116" s="138">
        <v>5</v>
      </c>
      <c r="S116" s="138">
        <v>57</v>
      </c>
      <c r="T116" s="138">
        <v>141</v>
      </c>
      <c r="U116" s="138">
        <v>686</v>
      </c>
      <c r="V116" s="138">
        <v>139</v>
      </c>
      <c r="W116" s="138">
        <v>482</v>
      </c>
      <c r="X116" s="138">
        <v>420</v>
      </c>
      <c r="Y116" s="138">
        <v>762</v>
      </c>
      <c r="Z116" s="138">
        <v>289</v>
      </c>
      <c r="AA116" s="138">
        <v>274</v>
      </c>
      <c r="AB116" s="138">
        <v>399</v>
      </c>
      <c r="AC116" s="138">
        <v>142</v>
      </c>
      <c r="AD116" s="138">
        <v>179</v>
      </c>
      <c r="AE116" s="138">
        <v>2092</v>
      </c>
      <c r="AF116" s="138">
        <v>89</v>
      </c>
      <c r="AG116" s="138">
        <v>677</v>
      </c>
      <c r="AH116" s="138">
        <v>500</v>
      </c>
      <c r="AI116" s="138">
        <v>700</v>
      </c>
      <c r="AJ116" s="138">
        <v>262</v>
      </c>
      <c r="AK116" s="138">
        <v>3401</v>
      </c>
      <c r="AL116" s="138">
        <v>543</v>
      </c>
      <c r="AM116" s="138">
        <v>224</v>
      </c>
      <c r="AN116" s="138">
        <v>143</v>
      </c>
      <c r="AO116" s="138">
        <v>92</v>
      </c>
      <c r="AP116" s="140">
        <f t="shared" si="74"/>
        <v>20300</v>
      </c>
      <c r="AQ116" s="138">
        <v>48</v>
      </c>
      <c r="AR116" s="138">
        <v>9</v>
      </c>
      <c r="AS116" s="139">
        <f t="shared" si="75"/>
        <v>57</v>
      </c>
      <c r="AT116" s="138">
        <v>300</v>
      </c>
      <c r="AU116" s="140">
        <f t="shared" si="76"/>
        <v>25329</v>
      </c>
      <c r="AV116" s="138">
        <v>288</v>
      </c>
      <c r="AW116" s="138">
        <v>6335</v>
      </c>
      <c r="AX116" s="138">
        <f t="shared" si="77"/>
        <v>6623</v>
      </c>
      <c r="AY116" s="138">
        <v>5979</v>
      </c>
      <c r="AZ116" s="138">
        <v>2474</v>
      </c>
      <c r="BA116" s="138">
        <v>3220</v>
      </c>
      <c r="BB116" s="138">
        <v>2081</v>
      </c>
      <c r="BC116" s="138">
        <f t="shared" si="78"/>
        <v>13754</v>
      </c>
      <c r="BD116" s="138">
        <v>2</v>
      </c>
      <c r="BE116" s="138">
        <v>26</v>
      </c>
      <c r="BF116" s="138">
        <f t="shared" si="79"/>
        <v>28</v>
      </c>
      <c r="BG116" s="138">
        <v>20</v>
      </c>
      <c r="BH116" s="138">
        <v>37</v>
      </c>
      <c r="BI116" s="138">
        <v>102</v>
      </c>
      <c r="BJ116" s="138">
        <v>12</v>
      </c>
      <c r="BK116" s="138">
        <f t="shared" si="80"/>
        <v>171</v>
      </c>
      <c r="BL116" s="138">
        <v>139</v>
      </c>
      <c r="BM116" s="138">
        <v>1</v>
      </c>
      <c r="BN116" s="138">
        <v>41</v>
      </c>
      <c r="BO116" s="138">
        <v>90</v>
      </c>
      <c r="BP116" s="138">
        <v>151</v>
      </c>
      <c r="BQ116" s="138">
        <v>22</v>
      </c>
      <c r="BR116" s="138">
        <v>98</v>
      </c>
      <c r="BS116" s="138">
        <v>27</v>
      </c>
      <c r="BT116" s="138">
        <v>1525</v>
      </c>
      <c r="BU116" s="138">
        <v>90</v>
      </c>
      <c r="BV116" s="138">
        <v>115</v>
      </c>
      <c r="BW116" s="138">
        <f t="shared" si="81"/>
        <v>1730</v>
      </c>
      <c r="BX116" s="138">
        <v>0</v>
      </c>
      <c r="BY116" s="138">
        <v>0</v>
      </c>
      <c r="BZ116" s="138">
        <f t="shared" si="82"/>
        <v>0</v>
      </c>
      <c r="CA116" s="138">
        <v>2</v>
      </c>
      <c r="CB116" s="138">
        <v>970</v>
      </c>
      <c r="CC116" s="138">
        <v>0</v>
      </c>
      <c r="CD116" s="138">
        <f t="shared" si="83"/>
        <v>23847</v>
      </c>
      <c r="CE116" s="141">
        <v>49886</v>
      </c>
    </row>
    <row r="117" spans="1:83" s="110" customFormat="1" ht="12" customHeight="1">
      <c r="A117" s="137" t="s">
        <v>351</v>
      </c>
      <c r="B117" s="138">
        <v>1</v>
      </c>
      <c r="C117" s="138">
        <v>0</v>
      </c>
      <c r="D117" s="138">
        <v>1</v>
      </c>
      <c r="E117" s="138">
        <f t="shared" si="71"/>
        <v>2</v>
      </c>
      <c r="F117" s="138">
        <v>5</v>
      </c>
      <c r="G117" s="138">
        <v>19</v>
      </c>
      <c r="H117" s="138">
        <v>0</v>
      </c>
      <c r="I117" s="138">
        <v>3</v>
      </c>
      <c r="J117" s="139">
        <f t="shared" si="72"/>
        <v>27</v>
      </c>
      <c r="K117" s="138">
        <v>65</v>
      </c>
      <c r="L117" s="138">
        <v>68</v>
      </c>
      <c r="M117" s="138">
        <v>113</v>
      </c>
      <c r="N117" s="138">
        <f t="shared" si="73"/>
        <v>246</v>
      </c>
      <c r="O117" s="138">
        <v>22</v>
      </c>
      <c r="P117" s="138">
        <v>5</v>
      </c>
      <c r="Q117" s="138">
        <v>74</v>
      </c>
      <c r="R117" s="138">
        <v>82</v>
      </c>
      <c r="S117" s="138">
        <v>87</v>
      </c>
      <c r="T117" s="138">
        <v>15</v>
      </c>
      <c r="U117" s="138">
        <v>121</v>
      </c>
      <c r="V117" s="138">
        <v>52</v>
      </c>
      <c r="W117" s="138">
        <v>30</v>
      </c>
      <c r="X117" s="138">
        <v>13</v>
      </c>
      <c r="Y117" s="138">
        <v>40</v>
      </c>
      <c r="Z117" s="138">
        <v>298</v>
      </c>
      <c r="AA117" s="138">
        <v>12</v>
      </c>
      <c r="AB117" s="138">
        <v>86</v>
      </c>
      <c r="AC117" s="138">
        <v>67</v>
      </c>
      <c r="AD117" s="138">
        <v>95</v>
      </c>
      <c r="AE117" s="138">
        <v>18</v>
      </c>
      <c r="AF117" s="138">
        <v>9</v>
      </c>
      <c r="AG117" s="138">
        <v>79</v>
      </c>
      <c r="AH117" s="138">
        <v>148</v>
      </c>
      <c r="AI117" s="138">
        <v>76</v>
      </c>
      <c r="AJ117" s="138">
        <v>64</v>
      </c>
      <c r="AK117" s="138">
        <v>175</v>
      </c>
      <c r="AL117" s="138">
        <v>138</v>
      </c>
      <c r="AM117" s="138">
        <v>88</v>
      </c>
      <c r="AN117" s="138">
        <v>112</v>
      </c>
      <c r="AO117" s="138">
        <v>11</v>
      </c>
      <c r="AP117" s="140">
        <f t="shared" si="74"/>
        <v>2263</v>
      </c>
      <c r="AQ117" s="138">
        <v>351</v>
      </c>
      <c r="AR117" s="138">
        <v>12</v>
      </c>
      <c r="AS117" s="139">
        <f t="shared" si="75"/>
        <v>363</v>
      </c>
      <c r="AT117" s="138">
        <v>333</v>
      </c>
      <c r="AU117" s="140">
        <f t="shared" si="76"/>
        <v>2986</v>
      </c>
      <c r="AV117" s="138">
        <v>442</v>
      </c>
      <c r="AW117" s="138">
        <v>2750</v>
      </c>
      <c r="AX117" s="138">
        <f t="shared" si="77"/>
        <v>3192</v>
      </c>
      <c r="AY117" s="138">
        <v>132</v>
      </c>
      <c r="AZ117" s="138">
        <v>9</v>
      </c>
      <c r="BA117" s="138">
        <v>9</v>
      </c>
      <c r="BB117" s="138">
        <v>1051</v>
      </c>
      <c r="BC117" s="138">
        <f t="shared" si="78"/>
        <v>1201</v>
      </c>
      <c r="BD117" s="138">
        <v>45</v>
      </c>
      <c r="BE117" s="138">
        <v>155</v>
      </c>
      <c r="BF117" s="138">
        <f t="shared" si="79"/>
        <v>200</v>
      </c>
      <c r="BG117" s="138">
        <v>73</v>
      </c>
      <c r="BH117" s="138">
        <v>35</v>
      </c>
      <c r="BI117" s="138">
        <v>490</v>
      </c>
      <c r="BJ117" s="138">
        <v>91</v>
      </c>
      <c r="BK117" s="138">
        <f t="shared" si="80"/>
        <v>689</v>
      </c>
      <c r="BL117" s="138">
        <v>4380</v>
      </c>
      <c r="BM117" s="138">
        <v>138</v>
      </c>
      <c r="BN117" s="138">
        <v>353</v>
      </c>
      <c r="BO117" s="138">
        <v>128</v>
      </c>
      <c r="BP117" s="138">
        <v>55</v>
      </c>
      <c r="BQ117" s="138">
        <v>148</v>
      </c>
      <c r="BR117" s="138">
        <v>510</v>
      </c>
      <c r="BS117" s="138">
        <v>35</v>
      </c>
      <c r="BT117" s="138">
        <v>1511</v>
      </c>
      <c r="BU117" s="138">
        <v>152</v>
      </c>
      <c r="BV117" s="138">
        <v>194</v>
      </c>
      <c r="BW117" s="138">
        <f t="shared" si="81"/>
        <v>1857</v>
      </c>
      <c r="BX117" s="138">
        <v>310</v>
      </c>
      <c r="BY117" s="138">
        <v>188</v>
      </c>
      <c r="BZ117" s="138">
        <f t="shared" si="82"/>
        <v>498</v>
      </c>
      <c r="CA117" s="138">
        <v>45</v>
      </c>
      <c r="CB117" s="138">
        <v>373</v>
      </c>
      <c r="CC117" s="138">
        <v>0</v>
      </c>
      <c r="CD117" s="138">
        <f t="shared" si="83"/>
        <v>13802</v>
      </c>
      <c r="CE117" s="141">
        <v>16790</v>
      </c>
    </row>
    <row r="118" spans="1:83" s="110" customFormat="1" ht="12" customHeight="1">
      <c r="A118" s="137" t="s">
        <v>358</v>
      </c>
      <c r="B118" s="138">
        <v>4030</v>
      </c>
      <c r="C118" s="138">
        <v>1562</v>
      </c>
      <c r="D118" s="138">
        <v>340</v>
      </c>
      <c r="E118" s="138">
        <f>SUM(B118:D118)</f>
        <v>5932</v>
      </c>
      <c r="F118" s="138">
        <v>577</v>
      </c>
      <c r="G118" s="138">
        <v>3426</v>
      </c>
      <c r="H118" s="138">
        <v>2162</v>
      </c>
      <c r="I118" s="138">
        <v>339</v>
      </c>
      <c r="J118" s="139">
        <f t="shared" si="72"/>
        <v>6504</v>
      </c>
      <c r="K118" s="138">
        <v>4004</v>
      </c>
      <c r="L118" s="138">
        <v>1707</v>
      </c>
      <c r="M118" s="138">
        <v>3626</v>
      </c>
      <c r="N118" s="138">
        <f t="shared" si="73"/>
        <v>9337</v>
      </c>
      <c r="O118" s="138">
        <v>1298</v>
      </c>
      <c r="P118" s="138">
        <v>309</v>
      </c>
      <c r="Q118" s="138">
        <v>851</v>
      </c>
      <c r="R118" s="138">
        <v>961</v>
      </c>
      <c r="S118" s="138">
        <v>686</v>
      </c>
      <c r="T118" s="138">
        <v>456</v>
      </c>
      <c r="U118" s="138">
        <v>1717</v>
      </c>
      <c r="V118" s="138">
        <v>392</v>
      </c>
      <c r="W118" s="138">
        <v>2541</v>
      </c>
      <c r="X118" s="138">
        <v>682</v>
      </c>
      <c r="Y118" s="138">
        <v>2957</v>
      </c>
      <c r="Z118" s="138">
        <v>1138</v>
      </c>
      <c r="AA118" s="138">
        <v>619</v>
      </c>
      <c r="AB118" s="138">
        <v>780</v>
      </c>
      <c r="AC118" s="138">
        <v>1666</v>
      </c>
      <c r="AD118" s="138">
        <v>1890</v>
      </c>
      <c r="AE118" s="138">
        <v>2802</v>
      </c>
      <c r="AF118" s="138">
        <v>986</v>
      </c>
      <c r="AG118" s="138">
        <v>1603</v>
      </c>
      <c r="AH118" s="138">
        <v>1335</v>
      </c>
      <c r="AI118" s="138">
        <v>1418</v>
      </c>
      <c r="AJ118" s="138">
        <v>2231</v>
      </c>
      <c r="AK118" s="138">
        <v>3410</v>
      </c>
      <c r="AL118" s="138">
        <v>1496</v>
      </c>
      <c r="AM118" s="138">
        <v>876</v>
      </c>
      <c r="AN118" s="138">
        <v>888</v>
      </c>
      <c r="AO118" s="138">
        <v>507</v>
      </c>
      <c r="AP118" s="140">
        <f t="shared" si="74"/>
        <v>45832</v>
      </c>
      <c r="AQ118" s="138">
        <v>4523</v>
      </c>
      <c r="AR118" s="138">
        <v>901</v>
      </c>
      <c r="AS118" s="139">
        <f t="shared" si="75"/>
        <v>5424</v>
      </c>
      <c r="AT118" s="138">
        <v>8577</v>
      </c>
      <c r="AU118" s="140">
        <f t="shared" si="76"/>
        <v>66337</v>
      </c>
      <c r="AV118" s="138">
        <v>2454</v>
      </c>
      <c r="AW118" s="138">
        <v>17743</v>
      </c>
      <c r="AX118" s="138">
        <f>SUM(AV118:AW118)</f>
        <v>20197</v>
      </c>
      <c r="AY118" s="138">
        <v>6651</v>
      </c>
      <c r="AZ118" s="138">
        <v>380</v>
      </c>
      <c r="BA118" s="138">
        <v>1013</v>
      </c>
      <c r="BB118" s="138">
        <v>2387</v>
      </c>
      <c r="BC118" s="138">
        <f>SUM(AY118:BB118)</f>
        <v>10431</v>
      </c>
      <c r="BD118" s="138">
        <v>417</v>
      </c>
      <c r="BE118" s="138">
        <v>2132</v>
      </c>
      <c r="BF118" s="138">
        <f>SUM(BD118:BE118)</f>
        <v>2549</v>
      </c>
      <c r="BG118" s="138">
        <v>546</v>
      </c>
      <c r="BH118" s="138">
        <v>737</v>
      </c>
      <c r="BI118" s="138">
        <v>5124</v>
      </c>
      <c r="BJ118" s="138">
        <v>1567</v>
      </c>
      <c r="BK118" s="138">
        <f>BG118+BH118+BI118+BJ118</f>
        <v>7974</v>
      </c>
      <c r="BL118" s="138">
        <v>51705</v>
      </c>
      <c r="BM118" s="138">
        <v>16372</v>
      </c>
      <c r="BN118" s="138">
        <v>2991</v>
      </c>
      <c r="BO118" s="138">
        <v>1235</v>
      </c>
      <c r="BP118" s="138">
        <v>571</v>
      </c>
      <c r="BQ118" s="138">
        <v>962</v>
      </c>
      <c r="BR118" s="138">
        <v>3158</v>
      </c>
      <c r="BS118" s="138">
        <v>670</v>
      </c>
      <c r="BT118" s="138">
        <v>38333</v>
      </c>
      <c r="BU118" s="138">
        <v>233</v>
      </c>
      <c r="BV118" s="138">
        <v>250</v>
      </c>
      <c r="BW118" s="138">
        <f>BT118+BU118+BV118</f>
        <v>38816</v>
      </c>
      <c r="BX118" s="138">
        <v>940</v>
      </c>
      <c r="BY118" s="138">
        <v>3151</v>
      </c>
      <c r="BZ118" s="138">
        <f>BX118+BY118</f>
        <v>4091</v>
      </c>
      <c r="CA118" s="138">
        <v>583</v>
      </c>
      <c r="CB118" s="138">
        <v>1959</v>
      </c>
      <c r="CC118" s="138">
        <v>0</v>
      </c>
      <c r="CD118" s="138">
        <f t="shared" si="83"/>
        <v>164264</v>
      </c>
      <c r="CE118" s="141">
        <v>236533</v>
      </c>
    </row>
    <row r="119" spans="1:83" s="116" customFormat="1" ht="12" customHeight="1">
      <c r="A119" s="127" t="s">
        <v>339</v>
      </c>
      <c r="B119" s="112">
        <v>5519</v>
      </c>
      <c r="C119" s="112">
        <v>3488</v>
      </c>
      <c r="D119" s="112">
        <v>289</v>
      </c>
      <c r="E119" s="112">
        <f>SUM(B119:D119)</f>
        <v>9296</v>
      </c>
      <c r="F119" s="112">
        <v>643</v>
      </c>
      <c r="G119" s="112">
        <v>187</v>
      </c>
      <c r="H119" s="112">
        <v>924</v>
      </c>
      <c r="I119" s="112">
        <v>253</v>
      </c>
      <c r="J119" s="113">
        <f t="shared" si="72"/>
        <v>2007</v>
      </c>
      <c r="K119" s="112">
        <v>1039</v>
      </c>
      <c r="L119" s="112">
        <v>62</v>
      </c>
      <c r="M119" s="112">
        <v>1980</v>
      </c>
      <c r="N119" s="112">
        <f t="shared" si="73"/>
        <v>3081</v>
      </c>
      <c r="O119" s="112">
        <v>515</v>
      </c>
      <c r="P119" s="112">
        <v>53</v>
      </c>
      <c r="Q119" s="112">
        <v>1343</v>
      </c>
      <c r="R119" s="112">
        <v>147</v>
      </c>
      <c r="S119" s="112">
        <v>228</v>
      </c>
      <c r="T119" s="112">
        <v>578</v>
      </c>
      <c r="U119" s="112">
        <v>1775</v>
      </c>
      <c r="V119" s="112">
        <v>136</v>
      </c>
      <c r="W119" s="112">
        <v>92</v>
      </c>
      <c r="X119" s="112">
        <v>89</v>
      </c>
      <c r="Y119" s="112">
        <v>3733</v>
      </c>
      <c r="Z119" s="112">
        <v>534</v>
      </c>
      <c r="AA119" s="112">
        <v>155</v>
      </c>
      <c r="AB119" s="112">
        <v>212</v>
      </c>
      <c r="AC119" s="112">
        <v>1677</v>
      </c>
      <c r="AD119" s="112">
        <v>3033</v>
      </c>
      <c r="AE119" s="112">
        <v>3057</v>
      </c>
      <c r="AF119" s="112">
        <v>1788</v>
      </c>
      <c r="AG119" s="112">
        <v>1000</v>
      </c>
      <c r="AH119" s="112">
        <v>127</v>
      </c>
      <c r="AI119" s="112">
        <v>517</v>
      </c>
      <c r="AJ119" s="112">
        <v>548</v>
      </c>
      <c r="AK119" s="112">
        <v>534</v>
      </c>
      <c r="AL119" s="112">
        <v>1260</v>
      </c>
      <c r="AM119" s="112">
        <v>238</v>
      </c>
      <c r="AN119" s="112">
        <v>289</v>
      </c>
      <c r="AO119" s="112">
        <v>149</v>
      </c>
      <c r="AP119" s="114">
        <f t="shared" si="74"/>
        <v>26888</v>
      </c>
      <c r="AQ119" s="112">
        <v>50102</v>
      </c>
      <c r="AR119" s="112">
        <v>2802</v>
      </c>
      <c r="AS119" s="113">
        <f t="shared" si="75"/>
        <v>52904</v>
      </c>
      <c r="AT119" s="112">
        <v>522</v>
      </c>
      <c r="AU119" s="114">
        <f t="shared" si="76"/>
        <v>82321</v>
      </c>
      <c r="AV119" s="112">
        <v>1178</v>
      </c>
      <c r="AW119" s="112">
        <v>12541</v>
      </c>
      <c r="AX119" s="112">
        <f>SUM(AV119:AW119)</f>
        <v>13719</v>
      </c>
      <c r="AY119" s="112">
        <v>1179</v>
      </c>
      <c r="AZ119" s="112">
        <v>43</v>
      </c>
      <c r="BA119" s="112">
        <v>33</v>
      </c>
      <c r="BB119" s="112">
        <v>819</v>
      </c>
      <c r="BC119" s="112">
        <f>SUM(AY119:BB119)</f>
        <v>2074</v>
      </c>
      <c r="BD119" s="112">
        <v>948</v>
      </c>
      <c r="BE119" s="112">
        <v>1207</v>
      </c>
      <c r="BF119" s="112">
        <f>SUM(BD119:BE119)</f>
        <v>2155</v>
      </c>
      <c r="BG119" s="112">
        <v>172</v>
      </c>
      <c r="BH119" s="112">
        <v>318</v>
      </c>
      <c r="BI119" s="112">
        <v>1789</v>
      </c>
      <c r="BJ119" s="112">
        <v>347</v>
      </c>
      <c r="BK119" s="112">
        <f>BG119+BH119+BI119+BJ119</f>
        <v>2626</v>
      </c>
      <c r="BL119" s="112">
        <v>2080</v>
      </c>
      <c r="BM119" s="112">
        <v>342</v>
      </c>
      <c r="BN119" s="112">
        <v>710</v>
      </c>
      <c r="BO119" s="112">
        <v>229</v>
      </c>
      <c r="BP119" s="112">
        <v>148</v>
      </c>
      <c r="BQ119" s="112">
        <v>111</v>
      </c>
      <c r="BR119" s="112">
        <v>4088</v>
      </c>
      <c r="BS119" s="112">
        <v>68</v>
      </c>
      <c r="BT119" s="112">
        <v>4653</v>
      </c>
      <c r="BU119" s="112">
        <v>1384</v>
      </c>
      <c r="BV119" s="112">
        <v>926</v>
      </c>
      <c r="BW119" s="112">
        <f>BT119+BU119+BV119</f>
        <v>6963</v>
      </c>
      <c r="BX119" s="112">
        <v>1526</v>
      </c>
      <c r="BY119" s="112">
        <v>1181</v>
      </c>
      <c r="BZ119" s="112">
        <f>BX119+BY119</f>
        <v>2707</v>
      </c>
      <c r="CA119" s="112">
        <v>609</v>
      </c>
      <c r="CB119" s="112">
        <v>2551</v>
      </c>
      <c r="CC119" s="112">
        <v>0</v>
      </c>
      <c r="CD119" s="112">
        <f t="shared" si="83"/>
        <v>41180</v>
      </c>
      <c r="CE119" s="115">
        <v>132797</v>
      </c>
    </row>
    <row r="120" spans="1:83" s="116" customFormat="1" ht="12" customHeight="1">
      <c r="A120" s="127" t="s">
        <v>340</v>
      </c>
      <c r="B120" s="112">
        <v>2</v>
      </c>
      <c r="C120" s="112">
        <v>1</v>
      </c>
      <c r="D120" s="112">
        <v>1</v>
      </c>
      <c r="E120" s="112">
        <f t="shared" si="71"/>
        <v>4</v>
      </c>
      <c r="F120" s="112">
        <v>29</v>
      </c>
      <c r="G120" s="112">
        <v>24</v>
      </c>
      <c r="H120" s="112">
        <v>150</v>
      </c>
      <c r="I120" s="112">
        <v>33</v>
      </c>
      <c r="J120" s="113">
        <f t="shared" si="72"/>
        <v>236</v>
      </c>
      <c r="K120" s="112">
        <v>111</v>
      </c>
      <c r="L120" s="112">
        <v>54</v>
      </c>
      <c r="M120" s="112">
        <v>192</v>
      </c>
      <c r="N120" s="112">
        <f t="shared" si="73"/>
        <v>357</v>
      </c>
      <c r="O120" s="112">
        <v>321</v>
      </c>
      <c r="P120" s="112">
        <v>1</v>
      </c>
      <c r="Q120" s="112">
        <v>61</v>
      </c>
      <c r="R120" s="112">
        <v>22</v>
      </c>
      <c r="S120" s="112">
        <v>20</v>
      </c>
      <c r="T120" s="112">
        <v>129</v>
      </c>
      <c r="U120" s="112">
        <v>265</v>
      </c>
      <c r="V120" s="112">
        <v>10</v>
      </c>
      <c r="W120" s="112">
        <v>225</v>
      </c>
      <c r="X120" s="112">
        <v>15</v>
      </c>
      <c r="Y120" s="112">
        <v>435</v>
      </c>
      <c r="Z120" s="112">
        <v>231</v>
      </c>
      <c r="AA120" s="112">
        <v>90</v>
      </c>
      <c r="AB120" s="112">
        <v>54</v>
      </c>
      <c r="AC120" s="112">
        <v>440</v>
      </c>
      <c r="AD120" s="112">
        <v>604</v>
      </c>
      <c r="AE120" s="112">
        <v>3569</v>
      </c>
      <c r="AF120" s="112">
        <v>1554</v>
      </c>
      <c r="AG120" s="112">
        <v>131</v>
      </c>
      <c r="AH120" s="112">
        <v>23</v>
      </c>
      <c r="AI120" s="112">
        <v>53</v>
      </c>
      <c r="AJ120" s="112">
        <v>87</v>
      </c>
      <c r="AK120" s="112">
        <v>102</v>
      </c>
      <c r="AL120" s="112">
        <v>287</v>
      </c>
      <c r="AM120" s="112">
        <v>130</v>
      </c>
      <c r="AN120" s="112">
        <v>52</v>
      </c>
      <c r="AO120" s="112">
        <v>18</v>
      </c>
      <c r="AP120" s="114">
        <f t="shared" si="74"/>
        <v>9286</v>
      </c>
      <c r="AQ120" s="112">
        <v>47</v>
      </c>
      <c r="AR120" s="112">
        <v>517</v>
      </c>
      <c r="AS120" s="113">
        <f t="shared" si="75"/>
        <v>564</v>
      </c>
      <c r="AT120" s="112">
        <v>259</v>
      </c>
      <c r="AU120" s="114">
        <f t="shared" si="76"/>
        <v>10345</v>
      </c>
      <c r="AV120" s="112">
        <v>322</v>
      </c>
      <c r="AW120" s="112">
        <v>2391</v>
      </c>
      <c r="AX120" s="112">
        <f t="shared" si="77"/>
        <v>2713</v>
      </c>
      <c r="AY120" s="112">
        <v>238</v>
      </c>
      <c r="AZ120" s="112">
        <v>10</v>
      </c>
      <c r="BA120" s="112">
        <v>7</v>
      </c>
      <c r="BB120" s="112">
        <v>462</v>
      </c>
      <c r="BC120" s="112">
        <f t="shared" si="78"/>
        <v>717</v>
      </c>
      <c r="BD120" s="112">
        <v>254</v>
      </c>
      <c r="BE120" s="112">
        <v>764</v>
      </c>
      <c r="BF120" s="112">
        <f t="shared" si="79"/>
        <v>1018</v>
      </c>
      <c r="BG120" s="112">
        <v>39</v>
      </c>
      <c r="BH120" s="112">
        <v>44</v>
      </c>
      <c r="BI120" s="112">
        <v>42</v>
      </c>
      <c r="BJ120" s="112">
        <v>65</v>
      </c>
      <c r="BK120" s="112">
        <f t="shared" si="80"/>
        <v>190</v>
      </c>
      <c r="BL120" s="112">
        <v>360</v>
      </c>
      <c r="BM120" s="112">
        <v>206</v>
      </c>
      <c r="BN120" s="112">
        <v>330</v>
      </c>
      <c r="BO120" s="112">
        <v>59</v>
      </c>
      <c r="BP120" s="112">
        <v>24</v>
      </c>
      <c r="BQ120" s="112">
        <v>38</v>
      </c>
      <c r="BR120" s="112">
        <v>3040</v>
      </c>
      <c r="BS120" s="112">
        <v>26</v>
      </c>
      <c r="BT120" s="112">
        <v>8472</v>
      </c>
      <c r="BU120" s="112">
        <v>1054</v>
      </c>
      <c r="BV120" s="112">
        <v>1087</v>
      </c>
      <c r="BW120" s="112">
        <f t="shared" si="81"/>
        <v>10613</v>
      </c>
      <c r="BX120" s="112">
        <v>154</v>
      </c>
      <c r="BY120" s="112">
        <v>1125</v>
      </c>
      <c r="BZ120" s="112">
        <f t="shared" si="82"/>
        <v>1279</v>
      </c>
      <c r="CA120" s="112">
        <v>72</v>
      </c>
      <c r="CB120" s="112">
        <v>1482</v>
      </c>
      <c r="CC120" s="112">
        <v>0</v>
      </c>
      <c r="CD120" s="112">
        <f t="shared" si="83"/>
        <v>22167</v>
      </c>
      <c r="CE120" s="115">
        <v>32516</v>
      </c>
    </row>
    <row r="121" spans="1:83" s="110" customFormat="1" ht="12" customHeight="1">
      <c r="A121" s="137" t="s">
        <v>352</v>
      </c>
      <c r="B121" s="138">
        <v>4</v>
      </c>
      <c r="C121" s="138">
        <v>1</v>
      </c>
      <c r="D121" s="138">
        <v>4</v>
      </c>
      <c r="E121" s="138">
        <f t="shared" si="71"/>
        <v>9</v>
      </c>
      <c r="F121" s="138">
        <v>10</v>
      </c>
      <c r="G121" s="138">
        <v>157</v>
      </c>
      <c r="H121" s="138">
        <v>64</v>
      </c>
      <c r="I121" s="138">
        <v>11</v>
      </c>
      <c r="J121" s="139">
        <f t="shared" si="72"/>
        <v>242</v>
      </c>
      <c r="K121" s="138">
        <v>205</v>
      </c>
      <c r="L121" s="138">
        <v>32</v>
      </c>
      <c r="M121" s="138">
        <v>202</v>
      </c>
      <c r="N121" s="138">
        <f t="shared" si="73"/>
        <v>439</v>
      </c>
      <c r="O121" s="138">
        <v>46</v>
      </c>
      <c r="P121" s="138">
        <v>31</v>
      </c>
      <c r="Q121" s="138">
        <v>30</v>
      </c>
      <c r="R121" s="138">
        <v>19</v>
      </c>
      <c r="S121" s="138">
        <v>27</v>
      </c>
      <c r="T121" s="138">
        <v>7</v>
      </c>
      <c r="U121" s="138">
        <v>65</v>
      </c>
      <c r="V121" s="138">
        <v>12</v>
      </c>
      <c r="W121" s="138">
        <v>25</v>
      </c>
      <c r="X121" s="138">
        <v>10</v>
      </c>
      <c r="Y121" s="138">
        <v>113</v>
      </c>
      <c r="Z121" s="138">
        <v>117</v>
      </c>
      <c r="AA121" s="138">
        <v>31</v>
      </c>
      <c r="AB121" s="138">
        <v>160</v>
      </c>
      <c r="AC121" s="138">
        <v>89</v>
      </c>
      <c r="AD121" s="138">
        <v>70</v>
      </c>
      <c r="AE121" s="138">
        <v>150</v>
      </c>
      <c r="AF121" s="138">
        <v>23</v>
      </c>
      <c r="AG121" s="138">
        <v>144</v>
      </c>
      <c r="AH121" s="138">
        <v>127</v>
      </c>
      <c r="AI121" s="138">
        <v>114</v>
      </c>
      <c r="AJ121" s="138">
        <v>300</v>
      </c>
      <c r="AK121" s="138">
        <v>164</v>
      </c>
      <c r="AL121" s="138">
        <v>95</v>
      </c>
      <c r="AM121" s="138">
        <v>50</v>
      </c>
      <c r="AN121" s="138">
        <v>88</v>
      </c>
      <c r="AO121" s="138">
        <v>37</v>
      </c>
      <c r="AP121" s="140">
        <f t="shared" si="74"/>
        <v>2583</v>
      </c>
      <c r="AQ121" s="138">
        <v>138</v>
      </c>
      <c r="AR121" s="138">
        <v>15</v>
      </c>
      <c r="AS121" s="139">
        <f t="shared" si="75"/>
        <v>153</v>
      </c>
      <c r="AT121" s="138">
        <v>1297</v>
      </c>
      <c r="AU121" s="140">
        <f t="shared" si="76"/>
        <v>4275</v>
      </c>
      <c r="AV121" s="138">
        <v>368</v>
      </c>
      <c r="AW121" s="138">
        <v>1947</v>
      </c>
      <c r="AX121" s="138">
        <f t="shared" si="77"/>
        <v>2315</v>
      </c>
      <c r="AY121" s="138">
        <v>175</v>
      </c>
      <c r="AZ121" s="138">
        <v>5</v>
      </c>
      <c r="BA121" s="138">
        <v>72</v>
      </c>
      <c r="BB121" s="138">
        <v>153</v>
      </c>
      <c r="BC121" s="138">
        <f t="shared" si="78"/>
        <v>405</v>
      </c>
      <c r="BD121" s="138">
        <v>0</v>
      </c>
      <c r="BE121" s="138">
        <v>25</v>
      </c>
      <c r="BF121" s="138">
        <f t="shared" si="79"/>
        <v>25</v>
      </c>
      <c r="BG121" s="138">
        <v>108</v>
      </c>
      <c r="BH121" s="138">
        <v>133</v>
      </c>
      <c r="BI121" s="138">
        <v>107</v>
      </c>
      <c r="BJ121" s="138">
        <v>348</v>
      </c>
      <c r="BK121" s="138">
        <f t="shared" si="80"/>
        <v>696</v>
      </c>
      <c r="BL121" s="138">
        <v>905</v>
      </c>
      <c r="BM121" s="138">
        <v>44</v>
      </c>
      <c r="BN121" s="138">
        <v>221</v>
      </c>
      <c r="BO121" s="138">
        <v>262</v>
      </c>
      <c r="BP121" s="138">
        <v>108</v>
      </c>
      <c r="BQ121" s="138">
        <v>118</v>
      </c>
      <c r="BR121" s="138">
        <v>130</v>
      </c>
      <c r="BS121" s="138">
        <v>40</v>
      </c>
      <c r="BT121" s="138">
        <v>1996</v>
      </c>
      <c r="BU121" s="138">
        <v>327</v>
      </c>
      <c r="BV121" s="138">
        <v>334</v>
      </c>
      <c r="BW121" s="138">
        <f t="shared" si="81"/>
        <v>2657</v>
      </c>
      <c r="BX121" s="138">
        <v>255</v>
      </c>
      <c r="BY121" s="138">
        <v>0</v>
      </c>
      <c r="BZ121" s="138">
        <f t="shared" si="82"/>
        <v>255</v>
      </c>
      <c r="CA121" s="138">
        <v>121</v>
      </c>
      <c r="CB121" s="138">
        <v>7473</v>
      </c>
      <c r="CC121" s="138">
        <v>0</v>
      </c>
      <c r="CD121" s="138">
        <f t="shared" si="83"/>
        <v>15775</v>
      </c>
      <c r="CE121" s="141">
        <v>20059</v>
      </c>
    </row>
    <row r="122" spans="1:83" s="110" customFormat="1" ht="12" customHeight="1">
      <c r="A122" s="137" t="s">
        <v>353</v>
      </c>
      <c r="B122" s="138">
        <v>1</v>
      </c>
      <c r="C122" s="138">
        <v>0</v>
      </c>
      <c r="D122" s="138">
        <v>2</v>
      </c>
      <c r="E122" s="138">
        <f t="shared" si="71"/>
        <v>3</v>
      </c>
      <c r="F122" s="138">
        <v>1</v>
      </c>
      <c r="G122" s="138">
        <v>89</v>
      </c>
      <c r="H122" s="138">
        <v>0</v>
      </c>
      <c r="I122" s="138">
        <v>4</v>
      </c>
      <c r="J122" s="139">
        <f t="shared" si="72"/>
        <v>94</v>
      </c>
      <c r="K122" s="138">
        <v>2</v>
      </c>
      <c r="L122" s="138">
        <v>0</v>
      </c>
      <c r="M122" s="138">
        <v>62</v>
      </c>
      <c r="N122" s="138">
        <f t="shared" si="73"/>
        <v>64</v>
      </c>
      <c r="O122" s="138">
        <v>1</v>
      </c>
      <c r="P122" s="138">
        <v>0</v>
      </c>
      <c r="Q122" s="138">
        <v>6</v>
      </c>
      <c r="R122" s="138">
        <v>2</v>
      </c>
      <c r="S122" s="138">
        <v>0</v>
      </c>
      <c r="T122" s="138">
        <v>0</v>
      </c>
      <c r="U122" s="138">
        <v>4</v>
      </c>
      <c r="V122" s="138">
        <v>9</v>
      </c>
      <c r="W122" s="138">
        <v>0</v>
      </c>
      <c r="X122" s="138">
        <v>1</v>
      </c>
      <c r="Y122" s="138">
        <v>55</v>
      </c>
      <c r="Z122" s="138">
        <v>73</v>
      </c>
      <c r="AA122" s="138">
        <v>1</v>
      </c>
      <c r="AB122" s="138">
        <v>152</v>
      </c>
      <c r="AC122" s="138">
        <v>7</v>
      </c>
      <c r="AD122" s="138">
        <v>0</v>
      </c>
      <c r="AE122" s="138">
        <v>19</v>
      </c>
      <c r="AF122" s="138">
        <v>32</v>
      </c>
      <c r="AG122" s="138">
        <v>18</v>
      </c>
      <c r="AH122" s="138">
        <v>1</v>
      </c>
      <c r="AI122" s="138">
        <v>0</v>
      </c>
      <c r="AJ122" s="138">
        <v>65</v>
      </c>
      <c r="AK122" s="138">
        <v>291</v>
      </c>
      <c r="AL122" s="138">
        <v>7</v>
      </c>
      <c r="AM122" s="138">
        <v>0</v>
      </c>
      <c r="AN122" s="138">
        <v>0</v>
      </c>
      <c r="AO122" s="138">
        <v>34</v>
      </c>
      <c r="AP122" s="140">
        <f t="shared" si="74"/>
        <v>842</v>
      </c>
      <c r="AQ122" s="138">
        <v>124</v>
      </c>
      <c r="AR122" s="138">
        <v>1</v>
      </c>
      <c r="AS122" s="139">
        <f t="shared" si="75"/>
        <v>125</v>
      </c>
      <c r="AT122" s="138">
        <v>0</v>
      </c>
      <c r="AU122" s="140">
        <f t="shared" si="76"/>
        <v>1061</v>
      </c>
      <c r="AV122" s="138">
        <v>113</v>
      </c>
      <c r="AW122" s="138">
        <v>290</v>
      </c>
      <c r="AX122" s="138">
        <f t="shared" si="77"/>
        <v>403</v>
      </c>
      <c r="AY122" s="138">
        <v>8</v>
      </c>
      <c r="AZ122" s="138">
        <v>0</v>
      </c>
      <c r="BA122" s="138">
        <v>726</v>
      </c>
      <c r="BB122" s="138">
        <v>13</v>
      </c>
      <c r="BC122" s="138">
        <f t="shared" si="78"/>
        <v>747</v>
      </c>
      <c r="BD122" s="138">
        <v>137</v>
      </c>
      <c r="BE122" s="138">
        <v>0</v>
      </c>
      <c r="BF122" s="138">
        <f t="shared" si="79"/>
        <v>137</v>
      </c>
      <c r="BG122" s="138">
        <v>0</v>
      </c>
      <c r="BH122" s="138">
        <v>260</v>
      </c>
      <c r="BI122" s="138">
        <v>39</v>
      </c>
      <c r="BJ122" s="138">
        <v>4</v>
      </c>
      <c r="BK122" s="138">
        <f t="shared" si="80"/>
        <v>303</v>
      </c>
      <c r="BL122" s="138">
        <v>2406</v>
      </c>
      <c r="BM122" s="138">
        <v>40</v>
      </c>
      <c r="BN122" s="138">
        <v>712</v>
      </c>
      <c r="BO122" s="138">
        <v>1</v>
      </c>
      <c r="BP122" s="138">
        <v>143</v>
      </c>
      <c r="BQ122" s="138">
        <v>0</v>
      </c>
      <c r="BR122" s="138">
        <v>753</v>
      </c>
      <c r="BS122" s="138">
        <v>4</v>
      </c>
      <c r="BT122" s="138">
        <v>7797</v>
      </c>
      <c r="BU122" s="138">
        <v>1562</v>
      </c>
      <c r="BV122" s="138">
        <v>3412</v>
      </c>
      <c r="BW122" s="138">
        <f t="shared" si="81"/>
        <v>12771</v>
      </c>
      <c r="BX122" s="138">
        <v>121</v>
      </c>
      <c r="BY122" s="138">
        <v>1960</v>
      </c>
      <c r="BZ122" s="138">
        <f t="shared" si="82"/>
        <v>2081</v>
      </c>
      <c r="CA122" s="138">
        <v>26</v>
      </c>
      <c r="CB122" s="138">
        <v>7027</v>
      </c>
      <c r="CC122" s="138">
        <v>0</v>
      </c>
      <c r="CD122" s="138">
        <f t="shared" si="83"/>
        <v>27554</v>
      </c>
      <c r="CE122" s="141">
        <v>28618</v>
      </c>
    </row>
    <row r="123" spans="1:83" s="110" customFormat="1" ht="12" customHeight="1">
      <c r="A123" s="137" t="s">
        <v>366</v>
      </c>
      <c r="B123" s="138">
        <v>3</v>
      </c>
      <c r="C123" s="138">
        <v>1</v>
      </c>
      <c r="D123" s="138">
        <v>14</v>
      </c>
      <c r="E123" s="138">
        <f t="shared" si="71"/>
        <v>18</v>
      </c>
      <c r="F123" s="138">
        <v>465</v>
      </c>
      <c r="G123" s="138">
        <v>143</v>
      </c>
      <c r="H123" s="138">
        <v>189</v>
      </c>
      <c r="I123" s="138">
        <v>65</v>
      </c>
      <c r="J123" s="139">
        <f t="shared" si="72"/>
        <v>862</v>
      </c>
      <c r="K123" s="138">
        <v>179</v>
      </c>
      <c r="L123" s="138">
        <v>123</v>
      </c>
      <c r="M123" s="138">
        <v>427</v>
      </c>
      <c r="N123" s="138">
        <f t="shared" si="73"/>
        <v>729</v>
      </c>
      <c r="O123" s="138">
        <v>569</v>
      </c>
      <c r="P123" s="138">
        <v>77</v>
      </c>
      <c r="Q123" s="138">
        <v>105</v>
      </c>
      <c r="R123" s="138">
        <v>76</v>
      </c>
      <c r="S123" s="138">
        <v>114</v>
      </c>
      <c r="T123" s="138">
        <v>9</v>
      </c>
      <c r="U123" s="138">
        <v>44</v>
      </c>
      <c r="V123" s="138">
        <v>11</v>
      </c>
      <c r="W123" s="138">
        <v>19</v>
      </c>
      <c r="X123" s="138">
        <v>11</v>
      </c>
      <c r="Y123" s="138">
        <v>191</v>
      </c>
      <c r="Z123" s="138">
        <v>164</v>
      </c>
      <c r="AA123" s="138">
        <v>135</v>
      </c>
      <c r="AB123" s="138">
        <v>458</v>
      </c>
      <c r="AC123" s="138">
        <v>57</v>
      </c>
      <c r="AD123" s="138">
        <v>466</v>
      </c>
      <c r="AE123" s="138">
        <v>196</v>
      </c>
      <c r="AF123" s="138">
        <v>224</v>
      </c>
      <c r="AG123" s="138">
        <v>321</v>
      </c>
      <c r="AH123" s="138">
        <v>490</v>
      </c>
      <c r="AI123" s="138">
        <v>336</v>
      </c>
      <c r="AJ123" s="138">
        <v>985</v>
      </c>
      <c r="AK123" s="138">
        <v>371</v>
      </c>
      <c r="AL123" s="138">
        <v>171</v>
      </c>
      <c r="AM123" s="138">
        <v>37</v>
      </c>
      <c r="AN123" s="138">
        <v>75</v>
      </c>
      <c r="AO123" s="138">
        <v>149</v>
      </c>
      <c r="AP123" s="140">
        <f t="shared" si="74"/>
        <v>6590</v>
      </c>
      <c r="AQ123" s="138">
        <v>1206</v>
      </c>
      <c r="AR123" s="138">
        <v>63</v>
      </c>
      <c r="AS123" s="139">
        <f t="shared" si="75"/>
        <v>1269</v>
      </c>
      <c r="AT123" s="138">
        <v>838</v>
      </c>
      <c r="AU123" s="140">
        <f t="shared" si="76"/>
        <v>9559</v>
      </c>
      <c r="AV123" s="138">
        <v>855</v>
      </c>
      <c r="AW123" s="138">
        <v>11637</v>
      </c>
      <c r="AX123" s="138">
        <f t="shared" si="77"/>
        <v>12492</v>
      </c>
      <c r="AY123" s="138">
        <v>654</v>
      </c>
      <c r="AZ123" s="138">
        <v>83</v>
      </c>
      <c r="BA123" s="138">
        <v>409</v>
      </c>
      <c r="BB123" s="138">
        <v>894</v>
      </c>
      <c r="BC123" s="138">
        <f t="shared" si="78"/>
        <v>2040</v>
      </c>
      <c r="BD123" s="138">
        <v>474</v>
      </c>
      <c r="BE123" s="138">
        <v>513</v>
      </c>
      <c r="BF123" s="138">
        <f t="shared" si="79"/>
        <v>987</v>
      </c>
      <c r="BG123" s="138">
        <v>199</v>
      </c>
      <c r="BH123" s="138">
        <v>158</v>
      </c>
      <c r="BI123" s="138">
        <v>11382</v>
      </c>
      <c r="BJ123" s="138">
        <v>2614</v>
      </c>
      <c r="BK123" s="138">
        <f t="shared" si="80"/>
        <v>14353</v>
      </c>
      <c r="BL123" s="138">
        <v>14620</v>
      </c>
      <c r="BM123" s="138">
        <v>227</v>
      </c>
      <c r="BN123" s="138">
        <v>1093</v>
      </c>
      <c r="BO123" s="138">
        <v>311</v>
      </c>
      <c r="BP123" s="138">
        <v>297</v>
      </c>
      <c r="BQ123" s="138">
        <v>282</v>
      </c>
      <c r="BR123" s="138">
        <v>1816</v>
      </c>
      <c r="BS123" s="138">
        <v>224</v>
      </c>
      <c r="BT123" s="138">
        <v>11681</v>
      </c>
      <c r="BU123" s="138">
        <v>5044</v>
      </c>
      <c r="BV123" s="138">
        <v>5035</v>
      </c>
      <c r="BW123" s="138">
        <f t="shared" si="81"/>
        <v>21760</v>
      </c>
      <c r="BX123" s="138">
        <v>1048</v>
      </c>
      <c r="BY123" s="138">
        <v>673</v>
      </c>
      <c r="BZ123" s="138">
        <f t="shared" si="82"/>
        <v>1721</v>
      </c>
      <c r="CA123" s="138">
        <v>277</v>
      </c>
      <c r="CB123" s="138">
        <v>2985</v>
      </c>
      <c r="CC123" s="138">
        <v>0</v>
      </c>
      <c r="CD123" s="138">
        <f t="shared" si="83"/>
        <v>75485</v>
      </c>
      <c r="CE123" s="141">
        <v>85062</v>
      </c>
    </row>
    <row r="124" spans="1:83" s="110" customFormat="1" ht="12" customHeight="1">
      <c r="A124" s="137" t="s">
        <v>373</v>
      </c>
      <c r="B124" s="138">
        <v>83</v>
      </c>
      <c r="C124" s="138">
        <v>24</v>
      </c>
      <c r="D124" s="138">
        <v>12</v>
      </c>
      <c r="E124" s="138">
        <f t="shared" si="71"/>
        <v>119</v>
      </c>
      <c r="F124" s="138">
        <v>34</v>
      </c>
      <c r="G124" s="138">
        <v>229</v>
      </c>
      <c r="H124" s="138">
        <v>155</v>
      </c>
      <c r="I124" s="138">
        <v>27</v>
      </c>
      <c r="J124" s="139">
        <f t="shared" si="72"/>
        <v>445</v>
      </c>
      <c r="K124" s="138">
        <v>111</v>
      </c>
      <c r="L124" s="138">
        <v>61</v>
      </c>
      <c r="M124" s="138">
        <v>119</v>
      </c>
      <c r="N124" s="138">
        <f t="shared" si="73"/>
        <v>291</v>
      </c>
      <c r="O124" s="138">
        <v>81</v>
      </c>
      <c r="P124" s="138">
        <v>13</v>
      </c>
      <c r="Q124" s="138">
        <v>40</v>
      </c>
      <c r="R124" s="138">
        <v>65</v>
      </c>
      <c r="S124" s="138">
        <v>41</v>
      </c>
      <c r="T124" s="138">
        <v>34</v>
      </c>
      <c r="U124" s="138">
        <v>80</v>
      </c>
      <c r="V124" s="138">
        <v>31</v>
      </c>
      <c r="W124" s="138">
        <v>81</v>
      </c>
      <c r="X124" s="138">
        <v>23</v>
      </c>
      <c r="Y124" s="138">
        <v>77</v>
      </c>
      <c r="Z124" s="138">
        <v>42</v>
      </c>
      <c r="AA124" s="138">
        <v>29</v>
      </c>
      <c r="AB124" s="138">
        <v>64</v>
      </c>
      <c r="AC124" s="138">
        <v>115</v>
      </c>
      <c r="AD124" s="138">
        <v>107</v>
      </c>
      <c r="AE124" s="138">
        <v>75</v>
      </c>
      <c r="AF124" s="138">
        <v>32</v>
      </c>
      <c r="AG124" s="138">
        <v>144</v>
      </c>
      <c r="AH124" s="138">
        <v>67</v>
      </c>
      <c r="AI124" s="138">
        <v>73</v>
      </c>
      <c r="AJ124" s="138">
        <v>160</v>
      </c>
      <c r="AK124" s="138">
        <v>221</v>
      </c>
      <c r="AL124" s="138">
        <v>120</v>
      </c>
      <c r="AM124" s="138">
        <v>38</v>
      </c>
      <c r="AN124" s="138">
        <v>71</v>
      </c>
      <c r="AO124" s="138">
        <v>0</v>
      </c>
      <c r="AP124" s="140">
        <f t="shared" si="74"/>
        <v>2215</v>
      </c>
      <c r="AQ124" s="138">
        <v>0</v>
      </c>
      <c r="AR124" s="138">
        <v>0</v>
      </c>
      <c r="AS124" s="139">
        <f t="shared" si="75"/>
        <v>0</v>
      </c>
      <c r="AT124" s="138">
        <v>0</v>
      </c>
      <c r="AU124" s="140">
        <f t="shared" si="76"/>
        <v>2660</v>
      </c>
      <c r="AV124" s="138">
        <v>15</v>
      </c>
      <c r="AW124" s="138">
        <v>72</v>
      </c>
      <c r="AX124" s="138">
        <f t="shared" si="77"/>
        <v>87</v>
      </c>
      <c r="AY124" s="138">
        <v>41</v>
      </c>
      <c r="AZ124" s="138">
        <v>2</v>
      </c>
      <c r="BA124" s="138">
        <v>5</v>
      </c>
      <c r="BB124" s="138">
        <v>649</v>
      </c>
      <c r="BC124" s="138">
        <f t="shared" si="78"/>
        <v>697</v>
      </c>
      <c r="BD124" s="138">
        <v>6</v>
      </c>
      <c r="BE124" s="138">
        <v>25</v>
      </c>
      <c r="BF124" s="138">
        <f t="shared" si="79"/>
        <v>31</v>
      </c>
      <c r="BG124" s="138">
        <v>6</v>
      </c>
      <c r="BH124" s="138">
        <v>9</v>
      </c>
      <c r="BI124" s="138">
        <v>54</v>
      </c>
      <c r="BJ124" s="138">
        <v>30</v>
      </c>
      <c r="BK124" s="138">
        <f t="shared" si="80"/>
        <v>99</v>
      </c>
      <c r="BL124" s="138">
        <v>40</v>
      </c>
      <c r="BM124" s="138">
        <v>9</v>
      </c>
      <c r="BN124" s="138">
        <v>40</v>
      </c>
      <c r="BO124" s="138">
        <v>19</v>
      </c>
      <c r="BP124" s="138">
        <v>11</v>
      </c>
      <c r="BQ124" s="138">
        <v>13</v>
      </c>
      <c r="BR124" s="138">
        <v>49</v>
      </c>
      <c r="BS124" s="138">
        <v>14</v>
      </c>
      <c r="BT124" s="138">
        <v>0</v>
      </c>
      <c r="BU124" s="138">
        <v>0</v>
      </c>
      <c r="BV124" s="138">
        <v>0</v>
      </c>
      <c r="BW124" s="138">
        <f t="shared" si="81"/>
        <v>0</v>
      </c>
      <c r="BX124" s="138">
        <v>0</v>
      </c>
      <c r="BY124" s="138">
        <v>0</v>
      </c>
      <c r="BZ124" s="138">
        <f t="shared" si="82"/>
        <v>0</v>
      </c>
      <c r="CA124" s="138">
        <v>0</v>
      </c>
      <c r="CB124" s="138">
        <v>7</v>
      </c>
      <c r="CC124" s="138">
        <v>0</v>
      </c>
      <c r="CD124" s="138">
        <f t="shared" si="83"/>
        <v>1116</v>
      </c>
      <c r="CE124" s="141">
        <v>3895</v>
      </c>
    </row>
    <row r="125" spans="1:83" s="110" customFormat="1" ht="12" customHeight="1">
      <c r="A125" s="137" t="s">
        <v>367</v>
      </c>
      <c r="B125" s="138">
        <v>1</v>
      </c>
      <c r="C125" s="138">
        <v>0</v>
      </c>
      <c r="D125" s="138">
        <v>3</v>
      </c>
      <c r="E125" s="138">
        <f t="shared" si="71"/>
        <v>4</v>
      </c>
      <c r="F125" s="138">
        <v>7</v>
      </c>
      <c r="G125" s="138">
        <v>55</v>
      </c>
      <c r="H125" s="138">
        <v>45</v>
      </c>
      <c r="I125" s="138">
        <v>8</v>
      </c>
      <c r="J125" s="139">
        <f t="shared" si="72"/>
        <v>115</v>
      </c>
      <c r="K125" s="138">
        <v>174</v>
      </c>
      <c r="L125" s="138">
        <v>96</v>
      </c>
      <c r="M125" s="138">
        <v>165</v>
      </c>
      <c r="N125" s="138">
        <f t="shared" si="73"/>
        <v>435</v>
      </c>
      <c r="O125" s="138">
        <v>75</v>
      </c>
      <c r="P125" s="138">
        <v>104</v>
      </c>
      <c r="Q125" s="138">
        <v>27</v>
      </c>
      <c r="R125" s="138">
        <v>19</v>
      </c>
      <c r="S125" s="138">
        <v>29</v>
      </c>
      <c r="T125" s="138">
        <v>30</v>
      </c>
      <c r="U125" s="138">
        <v>226</v>
      </c>
      <c r="V125" s="138">
        <v>16</v>
      </c>
      <c r="W125" s="138">
        <v>68</v>
      </c>
      <c r="X125" s="138">
        <v>1</v>
      </c>
      <c r="Y125" s="138">
        <v>162</v>
      </c>
      <c r="Z125" s="138">
        <v>122</v>
      </c>
      <c r="AA125" s="138">
        <v>21</v>
      </c>
      <c r="AB125" s="138">
        <v>135</v>
      </c>
      <c r="AC125" s="138">
        <v>134</v>
      </c>
      <c r="AD125" s="138">
        <v>300</v>
      </c>
      <c r="AE125" s="138">
        <v>52</v>
      </c>
      <c r="AF125" s="138">
        <v>37</v>
      </c>
      <c r="AG125" s="138">
        <v>139</v>
      </c>
      <c r="AH125" s="138">
        <v>105</v>
      </c>
      <c r="AI125" s="138">
        <v>69</v>
      </c>
      <c r="AJ125" s="138">
        <v>194</v>
      </c>
      <c r="AK125" s="138">
        <v>447</v>
      </c>
      <c r="AL125" s="138">
        <v>216</v>
      </c>
      <c r="AM125" s="138">
        <v>71</v>
      </c>
      <c r="AN125" s="138">
        <v>37</v>
      </c>
      <c r="AO125" s="138">
        <v>80</v>
      </c>
      <c r="AP125" s="140">
        <f t="shared" si="74"/>
        <v>3351</v>
      </c>
      <c r="AQ125" s="138">
        <v>160</v>
      </c>
      <c r="AR125" s="138">
        <v>311</v>
      </c>
      <c r="AS125" s="139">
        <f t="shared" si="75"/>
        <v>471</v>
      </c>
      <c r="AT125" s="138">
        <v>558</v>
      </c>
      <c r="AU125" s="140">
        <f t="shared" si="76"/>
        <v>4495</v>
      </c>
      <c r="AV125" s="138">
        <v>537</v>
      </c>
      <c r="AW125" s="138">
        <v>2675</v>
      </c>
      <c r="AX125" s="138">
        <f t="shared" si="77"/>
        <v>3212</v>
      </c>
      <c r="AY125" s="138">
        <v>958</v>
      </c>
      <c r="AZ125" s="138">
        <v>15</v>
      </c>
      <c r="BA125" s="138">
        <v>158</v>
      </c>
      <c r="BB125" s="138">
        <v>1605</v>
      </c>
      <c r="BC125" s="138">
        <f t="shared" si="78"/>
        <v>2736</v>
      </c>
      <c r="BD125" s="138">
        <v>65</v>
      </c>
      <c r="BE125" s="138">
        <v>354</v>
      </c>
      <c r="BF125" s="138">
        <f t="shared" si="79"/>
        <v>419</v>
      </c>
      <c r="BG125" s="138">
        <v>43</v>
      </c>
      <c r="BH125" s="138">
        <v>195</v>
      </c>
      <c r="BI125" s="138">
        <v>522</v>
      </c>
      <c r="BJ125" s="138">
        <v>249</v>
      </c>
      <c r="BK125" s="138">
        <f t="shared" si="80"/>
        <v>1009</v>
      </c>
      <c r="BL125" s="138">
        <v>4704</v>
      </c>
      <c r="BM125" s="138">
        <v>113</v>
      </c>
      <c r="BN125" s="138">
        <v>457</v>
      </c>
      <c r="BO125" s="138">
        <v>13</v>
      </c>
      <c r="BP125" s="138">
        <v>111</v>
      </c>
      <c r="BQ125" s="138">
        <v>75</v>
      </c>
      <c r="BR125" s="138">
        <v>440</v>
      </c>
      <c r="BS125" s="138">
        <v>32</v>
      </c>
      <c r="BT125" s="138">
        <v>4237</v>
      </c>
      <c r="BU125" s="138">
        <v>1744</v>
      </c>
      <c r="BV125" s="138">
        <v>903</v>
      </c>
      <c r="BW125" s="138">
        <f t="shared" si="81"/>
        <v>6884</v>
      </c>
      <c r="BX125" s="138">
        <v>783</v>
      </c>
      <c r="BY125" s="138">
        <v>0</v>
      </c>
      <c r="BZ125" s="138">
        <f t="shared" si="82"/>
        <v>783</v>
      </c>
      <c r="CA125" s="138">
        <v>96</v>
      </c>
      <c r="CB125" s="138">
        <v>3</v>
      </c>
      <c r="CC125" s="138">
        <v>0</v>
      </c>
      <c r="CD125" s="138">
        <f t="shared" si="83"/>
        <v>21087</v>
      </c>
      <c r="CE125" s="141">
        <v>25586</v>
      </c>
    </row>
    <row r="126" spans="1:83" s="116" customFormat="1" ht="12" customHeight="1">
      <c r="A126" s="127" t="s">
        <v>338</v>
      </c>
      <c r="B126" s="112">
        <v>78</v>
      </c>
      <c r="C126" s="112">
        <v>32</v>
      </c>
      <c r="D126" s="112">
        <v>127</v>
      </c>
      <c r="E126" s="112">
        <f>SUM(B126:D126)</f>
        <v>237</v>
      </c>
      <c r="F126" s="112">
        <v>876</v>
      </c>
      <c r="G126" s="112">
        <v>1976</v>
      </c>
      <c r="H126" s="112">
        <v>1375</v>
      </c>
      <c r="I126" s="112">
        <v>547</v>
      </c>
      <c r="J126" s="113">
        <f t="shared" si="72"/>
        <v>4774</v>
      </c>
      <c r="K126" s="112">
        <v>791</v>
      </c>
      <c r="L126" s="112">
        <v>602</v>
      </c>
      <c r="M126" s="112">
        <v>441</v>
      </c>
      <c r="N126" s="112">
        <f t="shared" si="73"/>
        <v>1834</v>
      </c>
      <c r="O126" s="112">
        <v>344</v>
      </c>
      <c r="P126" s="112">
        <v>15</v>
      </c>
      <c r="Q126" s="112">
        <v>261</v>
      </c>
      <c r="R126" s="112">
        <v>384</v>
      </c>
      <c r="S126" s="112">
        <v>150</v>
      </c>
      <c r="T126" s="112">
        <v>396</v>
      </c>
      <c r="U126" s="112">
        <v>2074</v>
      </c>
      <c r="V126" s="112">
        <v>1284</v>
      </c>
      <c r="W126" s="112">
        <v>486</v>
      </c>
      <c r="X126" s="112">
        <v>427</v>
      </c>
      <c r="Y126" s="112">
        <v>1035</v>
      </c>
      <c r="Z126" s="112">
        <v>553</v>
      </c>
      <c r="AA126" s="112">
        <v>139</v>
      </c>
      <c r="AB126" s="112">
        <v>535</v>
      </c>
      <c r="AC126" s="112">
        <v>479</v>
      </c>
      <c r="AD126" s="112">
        <v>2313</v>
      </c>
      <c r="AE126" s="112">
        <v>7308</v>
      </c>
      <c r="AF126" s="112">
        <v>1497</v>
      </c>
      <c r="AG126" s="112">
        <v>611</v>
      </c>
      <c r="AH126" s="112">
        <v>68</v>
      </c>
      <c r="AI126" s="112">
        <v>434</v>
      </c>
      <c r="AJ126" s="112">
        <v>1470</v>
      </c>
      <c r="AK126" s="112">
        <v>217</v>
      </c>
      <c r="AL126" s="112">
        <v>716</v>
      </c>
      <c r="AM126" s="112">
        <v>314</v>
      </c>
      <c r="AN126" s="112">
        <v>591</v>
      </c>
      <c r="AO126" s="112">
        <v>581</v>
      </c>
      <c r="AP126" s="114">
        <f t="shared" si="74"/>
        <v>26516</v>
      </c>
      <c r="AQ126" s="112">
        <v>1029</v>
      </c>
      <c r="AR126" s="112">
        <v>947</v>
      </c>
      <c r="AS126" s="113">
        <f t="shared" si="75"/>
        <v>1976</v>
      </c>
      <c r="AT126" s="112">
        <v>2306</v>
      </c>
      <c r="AU126" s="114">
        <f t="shared" si="76"/>
        <v>35572</v>
      </c>
      <c r="AV126" s="112">
        <v>617</v>
      </c>
      <c r="AW126" s="112">
        <v>3326</v>
      </c>
      <c r="AX126" s="112">
        <f>SUM(AV126:AW126)</f>
        <v>3943</v>
      </c>
      <c r="AY126" s="112">
        <v>668</v>
      </c>
      <c r="AZ126" s="112">
        <v>729</v>
      </c>
      <c r="BA126" s="112">
        <v>418</v>
      </c>
      <c r="BB126" s="112">
        <v>2563</v>
      </c>
      <c r="BC126" s="112">
        <f>SUM(AY126:BB126)</f>
        <v>4378</v>
      </c>
      <c r="BD126" s="112">
        <v>7</v>
      </c>
      <c r="BE126" s="112">
        <v>227</v>
      </c>
      <c r="BF126" s="112">
        <f>SUM(BD126:BE126)</f>
        <v>234</v>
      </c>
      <c r="BG126" s="112">
        <v>783</v>
      </c>
      <c r="BH126" s="112">
        <v>125</v>
      </c>
      <c r="BI126" s="112">
        <v>774</v>
      </c>
      <c r="BJ126" s="112">
        <v>606</v>
      </c>
      <c r="BK126" s="112">
        <f>BG126+BH126+BI126+BJ126</f>
        <v>2288</v>
      </c>
      <c r="BL126" s="112">
        <v>304</v>
      </c>
      <c r="BM126" s="112">
        <v>85</v>
      </c>
      <c r="BN126" s="112">
        <v>659</v>
      </c>
      <c r="BO126" s="112">
        <v>206</v>
      </c>
      <c r="BP126" s="112">
        <v>122</v>
      </c>
      <c r="BQ126" s="112">
        <v>810</v>
      </c>
      <c r="BR126" s="112">
        <v>849</v>
      </c>
      <c r="BS126" s="112">
        <v>202</v>
      </c>
      <c r="BT126" s="112">
        <v>877</v>
      </c>
      <c r="BU126" s="112">
        <v>115</v>
      </c>
      <c r="BV126" s="112">
        <v>768</v>
      </c>
      <c r="BW126" s="112">
        <f>BT126+BU126+BV126</f>
        <v>1760</v>
      </c>
      <c r="BX126" s="112">
        <v>0</v>
      </c>
      <c r="BY126" s="112">
        <v>425</v>
      </c>
      <c r="BZ126" s="112">
        <f>BX126+BY126</f>
        <v>425</v>
      </c>
      <c r="CA126" s="112">
        <v>377</v>
      </c>
      <c r="CB126" s="112">
        <v>415</v>
      </c>
      <c r="CC126" s="112">
        <v>0</v>
      </c>
      <c r="CD126" s="112">
        <f t="shared" si="83"/>
        <v>17057</v>
      </c>
      <c r="CE126" s="115">
        <v>52866</v>
      </c>
    </row>
    <row r="127" spans="1:83" s="110" customFormat="1" ht="12" customHeight="1">
      <c r="A127" s="137" t="s">
        <v>374</v>
      </c>
      <c r="B127" s="138">
        <v>0</v>
      </c>
      <c r="C127" s="138">
        <v>0</v>
      </c>
      <c r="D127" s="138">
        <v>6</v>
      </c>
      <c r="E127" s="138">
        <f t="shared" si="71"/>
        <v>6</v>
      </c>
      <c r="F127" s="138">
        <v>0</v>
      </c>
      <c r="G127" s="138">
        <v>41</v>
      </c>
      <c r="H127" s="138">
        <v>0</v>
      </c>
      <c r="I127" s="138">
        <v>2</v>
      </c>
      <c r="J127" s="139">
        <f t="shared" si="72"/>
        <v>43</v>
      </c>
      <c r="K127" s="138">
        <v>0</v>
      </c>
      <c r="L127" s="138">
        <v>0</v>
      </c>
      <c r="M127" s="138">
        <v>2</v>
      </c>
      <c r="N127" s="138">
        <f t="shared" si="73"/>
        <v>2</v>
      </c>
      <c r="O127" s="138">
        <v>0</v>
      </c>
      <c r="P127" s="138">
        <v>0</v>
      </c>
      <c r="Q127" s="138">
        <v>11</v>
      </c>
      <c r="R127" s="138">
        <v>0</v>
      </c>
      <c r="S127" s="138">
        <v>0</v>
      </c>
      <c r="T127" s="138">
        <v>0</v>
      </c>
      <c r="U127" s="138">
        <v>0</v>
      </c>
      <c r="V127" s="138">
        <v>16</v>
      </c>
      <c r="W127" s="138">
        <v>0</v>
      </c>
      <c r="X127" s="138">
        <v>0</v>
      </c>
      <c r="Y127" s="138">
        <v>0</v>
      </c>
      <c r="Z127" s="138">
        <v>0</v>
      </c>
      <c r="AA127" s="138">
        <v>0</v>
      </c>
      <c r="AB127" s="138">
        <v>0</v>
      </c>
      <c r="AC127" s="138">
        <v>0</v>
      </c>
      <c r="AD127" s="138">
        <v>2</v>
      </c>
      <c r="AE127" s="138">
        <v>18</v>
      </c>
      <c r="AF127" s="138">
        <v>3</v>
      </c>
      <c r="AG127" s="138">
        <v>26</v>
      </c>
      <c r="AH127" s="138">
        <v>283</v>
      </c>
      <c r="AI127" s="138">
        <v>51</v>
      </c>
      <c r="AJ127" s="138">
        <v>19</v>
      </c>
      <c r="AK127" s="138">
        <v>2</v>
      </c>
      <c r="AL127" s="138">
        <v>0</v>
      </c>
      <c r="AM127" s="138">
        <v>0</v>
      </c>
      <c r="AN127" s="138">
        <v>4</v>
      </c>
      <c r="AO127" s="138">
        <v>2</v>
      </c>
      <c r="AP127" s="140">
        <f t="shared" si="74"/>
        <v>439</v>
      </c>
      <c r="AQ127" s="138">
        <v>413</v>
      </c>
      <c r="AR127" s="138">
        <v>0</v>
      </c>
      <c r="AS127" s="139">
        <f t="shared" si="75"/>
        <v>413</v>
      </c>
      <c r="AT127" s="138">
        <v>136</v>
      </c>
      <c r="AU127" s="140">
        <f t="shared" si="76"/>
        <v>1031</v>
      </c>
      <c r="AV127" s="138">
        <v>55</v>
      </c>
      <c r="AW127" s="138">
        <v>1987</v>
      </c>
      <c r="AX127" s="138">
        <f t="shared" si="77"/>
        <v>2042</v>
      </c>
      <c r="AY127" s="138">
        <v>340</v>
      </c>
      <c r="AZ127" s="138">
        <v>3</v>
      </c>
      <c r="BA127" s="138">
        <v>1</v>
      </c>
      <c r="BB127" s="138">
        <v>121</v>
      </c>
      <c r="BC127" s="138">
        <f t="shared" si="78"/>
        <v>465</v>
      </c>
      <c r="BD127" s="138">
        <v>38</v>
      </c>
      <c r="BE127" s="138">
        <v>97</v>
      </c>
      <c r="BF127" s="138">
        <f t="shared" si="79"/>
        <v>135</v>
      </c>
      <c r="BG127" s="138">
        <v>54</v>
      </c>
      <c r="BH127" s="138">
        <v>154</v>
      </c>
      <c r="BI127" s="138">
        <v>4422</v>
      </c>
      <c r="BJ127" s="138">
        <v>870</v>
      </c>
      <c r="BK127" s="138">
        <f t="shared" si="80"/>
        <v>5500</v>
      </c>
      <c r="BL127" s="138">
        <v>1529</v>
      </c>
      <c r="BM127" s="138">
        <v>81</v>
      </c>
      <c r="BN127" s="138">
        <v>288</v>
      </c>
      <c r="BO127" s="138">
        <v>46</v>
      </c>
      <c r="BP127" s="138">
        <v>66</v>
      </c>
      <c r="BQ127" s="138">
        <v>63</v>
      </c>
      <c r="BR127" s="138">
        <v>1034</v>
      </c>
      <c r="BS127" s="138">
        <v>13</v>
      </c>
      <c r="BT127" s="138">
        <v>576</v>
      </c>
      <c r="BU127" s="138">
        <v>69</v>
      </c>
      <c r="BV127" s="138">
        <v>244</v>
      </c>
      <c r="BW127" s="138">
        <f t="shared" si="81"/>
        <v>889</v>
      </c>
      <c r="BX127" s="138">
        <v>374</v>
      </c>
      <c r="BY127" s="138">
        <v>500</v>
      </c>
      <c r="BZ127" s="138">
        <f t="shared" si="82"/>
        <v>874</v>
      </c>
      <c r="CA127" s="138">
        <v>16</v>
      </c>
      <c r="CB127" s="138">
        <v>114</v>
      </c>
      <c r="CC127" s="138">
        <v>0</v>
      </c>
      <c r="CD127" s="138">
        <f t="shared" si="83"/>
        <v>13155</v>
      </c>
      <c r="CE127" s="141">
        <v>14192</v>
      </c>
    </row>
    <row r="128" spans="1:83" s="110" customFormat="1" ht="12" customHeight="1">
      <c r="A128" s="129" t="s">
        <v>376</v>
      </c>
      <c r="B128" s="130">
        <f>SUM(B130:B138)</f>
        <v>882</v>
      </c>
      <c r="C128" s="130">
        <f>SUM(C130:C138)</f>
        <v>440</v>
      </c>
      <c r="D128" s="130">
        <f>SUM(D130:D138)</f>
        <v>247</v>
      </c>
      <c r="E128" s="130">
        <f>SUM(B128:D128)</f>
        <v>1569</v>
      </c>
      <c r="F128" s="130">
        <f>SUM(F130:F138)</f>
        <v>832</v>
      </c>
      <c r="G128" s="130">
        <f>SUM(G130:G138)</f>
        <v>16258</v>
      </c>
      <c r="H128" s="130">
        <f>SUM(H130:H138)</f>
        <v>2784</v>
      </c>
      <c r="I128" s="130">
        <f>SUM(I130:I138)</f>
        <v>460</v>
      </c>
      <c r="J128" s="131">
        <f t="shared" si="72"/>
        <v>20334</v>
      </c>
      <c r="K128" s="130">
        <f t="shared" ref="K128:AO128" si="84">SUM(K130:K138)</f>
        <v>7092</v>
      </c>
      <c r="L128" s="130">
        <f t="shared" si="84"/>
        <v>2043</v>
      </c>
      <c r="M128" s="130">
        <f t="shared" si="84"/>
        <v>10599</v>
      </c>
      <c r="N128" s="130">
        <f t="shared" si="84"/>
        <v>19734</v>
      </c>
      <c r="O128" s="130">
        <f t="shared" si="84"/>
        <v>6716</v>
      </c>
      <c r="P128" s="130">
        <f t="shared" si="84"/>
        <v>1318</v>
      </c>
      <c r="Q128" s="130">
        <f t="shared" si="84"/>
        <v>925</v>
      </c>
      <c r="R128" s="130">
        <f t="shared" si="84"/>
        <v>1338</v>
      </c>
      <c r="S128" s="130">
        <f t="shared" si="84"/>
        <v>1323</v>
      </c>
      <c r="T128" s="130">
        <f t="shared" si="84"/>
        <v>393</v>
      </c>
      <c r="U128" s="130">
        <f t="shared" si="84"/>
        <v>3106</v>
      </c>
      <c r="V128" s="130">
        <f t="shared" si="84"/>
        <v>811</v>
      </c>
      <c r="W128" s="130">
        <f t="shared" si="84"/>
        <v>4898</v>
      </c>
      <c r="X128" s="130">
        <f t="shared" si="84"/>
        <v>658</v>
      </c>
      <c r="Y128" s="130">
        <f t="shared" si="84"/>
        <v>4670</v>
      </c>
      <c r="Z128" s="130">
        <f t="shared" si="84"/>
        <v>4568</v>
      </c>
      <c r="AA128" s="130">
        <f t="shared" si="84"/>
        <v>2386</v>
      </c>
      <c r="AB128" s="130">
        <f t="shared" si="84"/>
        <v>6339</v>
      </c>
      <c r="AC128" s="130">
        <f t="shared" si="84"/>
        <v>3453</v>
      </c>
      <c r="AD128" s="130">
        <f t="shared" si="84"/>
        <v>3283</v>
      </c>
      <c r="AE128" s="130">
        <f t="shared" si="84"/>
        <v>2602</v>
      </c>
      <c r="AF128" s="130">
        <f t="shared" si="84"/>
        <v>1022</v>
      </c>
      <c r="AG128" s="130">
        <f t="shared" si="84"/>
        <v>2697</v>
      </c>
      <c r="AH128" s="130">
        <f t="shared" si="84"/>
        <v>5477</v>
      </c>
      <c r="AI128" s="130">
        <f t="shared" si="84"/>
        <v>4352</v>
      </c>
      <c r="AJ128" s="130">
        <f t="shared" si="84"/>
        <v>4939</v>
      </c>
      <c r="AK128" s="130">
        <f t="shared" si="84"/>
        <v>13841</v>
      </c>
      <c r="AL128" s="130">
        <f t="shared" si="84"/>
        <v>4351</v>
      </c>
      <c r="AM128" s="130">
        <f t="shared" si="84"/>
        <v>1613</v>
      </c>
      <c r="AN128" s="130">
        <f t="shared" si="84"/>
        <v>1760</v>
      </c>
      <c r="AO128" s="130">
        <f t="shared" si="84"/>
        <v>822</v>
      </c>
      <c r="AP128" s="132">
        <f t="shared" si="74"/>
        <v>109395</v>
      </c>
      <c r="AQ128" s="130">
        <f>SUM(AQ130:AQ138)</f>
        <v>7298</v>
      </c>
      <c r="AR128" s="130">
        <f>SUM(AR130:AR138)</f>
        <v>3404</v>
      </c>
      <c r="AS128" s="131">
        <f t="shared" si="75"/>
        <v>10702</v>
      </c>
      <c r="AT128" s="130">
        <f>SUM(AT130:AT138)</f>
        <v>17888</v>
      </c>
      <c r="AU128" s="132">
        <f t="shared" si="76"/>
        <v>158319</v>
      </c>
      <c r="AV128" s="130">
        <f>SUM(AV130:AV138)</f>
        <v>10239</v>
      </c>
      <c r="AW128" s="130">
        <f>SUM(AW130:AW138)</f>
        <v>44389</v>
      </c>
      <c r="AX128" s="130">
        <f>SUM(AV128:AW128)</f>
        <v>54628</v>
      </c>
      <c r="AY128" s="130">
        <f>SUM(AY130:AY138)</f>
        <v>7772</v>
      </c>
      <c r="AZ128" s="130">
        <f>SUM(AZ130:AZ138)</f>
        <v>1125</v>
      </c>
      <c r="BA128" s="130">
        <f>SUM(BA130:BA138)</f>
        <v>3962</v>
      </c>
      <c r="BB128" s="130">
        <f>SUM(BB130:BB138)</f>
        <v>9429</v>
      </c>
      <c r="BC128" s="130">
        <f>SUM(AY128:BB128)</f>
        <v>22288</v>
      </c>
      <c r="BD128" s="130">
        <f>SUM(BD130:BD138)</f>
        <v>900</v>
      </c>
      <c r="BE128" s="130">
        <f>SUM(BE130:BE138)</f>
        <v>2644</v>
      </c>
      <c r="BF128" s="130">
        <f>SUM(BD128:BE128)</f>
        <v>3544</v>
      </c>
      <c r="BG128" s="130">
        <f>SUM(BG130:BG138)</f>
        <v>3228</v>
      </c>
      <c r="BH128" s="130">
        <f>SUM(BH130:BH138)</f>
        <v>8894</v>
      </c>
      <c r="BI128" s="130">
        <f>SUM(BI130:BI138)</f>
        <v>45880</v>
      </c>
      <c r="BJ128" s="130">
        <f>SUM(BJ130:BJ138)</f>
        <v>10793</v>
      </c>
      <c r="BK128" s="130">
        <f>SUM(BG128:BJ128)</f>
        <v>68795</v>
      </c>
      <c r="BL128" s="130">
        <f t="shared" ref="BL128:BV128" si="85">SUM(BL130:BL138)</f>
        <v>51858</v>
      </c>
      <c r="BM128" s="130">
        <f t="shared" si="85"/>
        <v>3046</v>
      </c>
      <c r="BN128" s="130">
        <f t="shared" si="85"/>
        <v>17862</v>
      </c>
      <c r="BO128" s="130">
        <f t="shared" si="85"/>
        <v>9626</v>
      </c>
      <c r="BP128" s="130">
        <f t="shared" si="85"/>
        <v>34393</v>
      </c>
      <c r="BQ128" s="130">
        <f t="shared" si="85"/>
        <v>3280</v>
      </c>
      <c r="BR128" s="130">
        <f t="shared" si="85"/>
        <v>7463</v>
      </c>
      <c r="BS128" s="130">
        <f t="shared" si="85"/>
        <v>1665</v>
      </c>
      <c r="BT128" s="130">
        <f t="shared" si="85"/>
        <v>28614</v>
      </c>
      <c r="BU128" s="130">
        <f t="shared" si="85"/>
        <v>8534</v>
      </c>
      <c r="BV128" s="130">
        <f t="shared" si="85"/>
        <v>5927</v>
      </c>
      <c r="BW128" s="130">
        <f>BT128+BU128+BV128</f>
        <v>43075</v>
      </c>
      <c r="BX128" s="130">
        <f>SUM(BX130:BX138)</f>
        <v>8016</v>
      </c>
      <c r="BY128" s="130">
        <f>SUM(BY130:BY138)</f>
        <v>2825</v>
      </c>
      <c r="BZ128" s="130">
        <f>BX128+BY128</f>
        <v>10841</v>
      </c>
      <c r="CA128" s="130">
        <f>SUM(CA130:CA138)</f>
        <v>2705</v>
      </c>
      <c r="CB128" s="130">
        <f>SUM(CB130:CB138)</f>
        <v>7404</v>
      </c>
      <c r="CC128" s="130">
        <f>SUM(CC130:CC138)</f>
        <v>0</v>
      </c>
      <c r="CD128" s="130">
        <f t="shared" si="83"/>
        <v>342473</v>
      </c>
      <c r="CE128" s="133">
        <f>SUM(CE130:CE138)</f>
        <v>502361</v>
      </c>
    </row>
    <row r="129" spans="1:83" s="110" customFormat="1" ht="12" customHeight="1">
      <c r="A129" s="134" t="s">
        <v>381</v>
      </c>
      <c r="B129" s="135">
        <f>B128/B$99</f>
        <v>6.2937062937062943E-2</v>
      </c>
      <c r="C129" s="135">
        <f t="shared" ref="C129:AJ129" si="86">C128/C$99</f>
        <v>7.1954210956663947E-2</v>
      </c>
      <c r="D129" s="135">
        <f t="shared" si="86"/>
        <v>0.15447154471544716</v>
      </c>
      <c r="E129" s="135">
        <f t="shared" si="86"/>
        <v>7.2210972017673042E-2</v>
      </c>
      <c r="F129" s="135">
        <f t="shared" si="86"/>
        <v>0.19425636236282978</v>
      </c>
      <c r="G129" s="135">
        <f t="shared" si="86"/>
        <v>0.47772684532204984</v>
      </c>
      <c r="H129" s="135">
        <f t="shared" si="86"/>
        <v>0.20561299852289514</v>
      </c>
      <c r="I129" s="135">
        <f t="shared" si="86"/>
        <v>0.16936671575846834</v>
      </c>
      <c r="J129" s="135">
        <f>J128/J$99</f>
        <v>0.37261549174469955</v>
      </c>
      <c r="K129" s="135">
        <f t="shared" si="86"/>
        <v>0.2675923480360714</v>
      </c>
      <c r="L129" s="135">
        <f t="shared" si="86"/>
        <v>0.22860020140986909</v>
      </c>
      <c r="M129" s="135">
        <f t="shared" si="86"/>
        <v>0.34893827160493829</v>
      </c>
      <c r="N129" s="135">
        <f>N128/N$99</f>
        <v>0.29984046190078251</v>
      </c>
      <c r="O129" s="135">
        <f t="shared" si="86"/>
        <v>0.48431528088267106</v>
      </c>
      <c r="P129" s="135">
        <f t="shared" si="86"/>
        <v>0.5637296834901625</v>
      </c>
      <c r="Q129" s="135">
        <f t="shared" si="86"/>
        <v>0.17180534918276374</v>
      </c>
      <c r="R129" s="135">
        <f t="shared" si="86"/>
        <v>0.30929264909847431</v>
      </c>
      <c r="S129" s="135">
        <f t="shared" si="86"/>
        <v>0.3165829145728643</v>
      </c>
      <c r="T129" s="135">
        <f t="shared" si="86"/>
        <v>0.12137121680049413</v>
      </c>
      <c r="U129" s="135">
        <f t="shared" si="86"/>
        <v>0.21499273205509795</v>
      </c>
      <c r="V129" s="135">
        <f t="shared" si="86"/>
        <v>0.24420355314664258</v>
      </c>
      <c r="W129" s="135">
        <f t="shared" si="86"/>
        <v>0.41406712317186578</v>
      </c>
      <c r="X129" s="135">
        <f t="shared" si="86"/>
        <v>0.19837202291227013</v>
      </c>
      <c r="Y129" s="135">
        <f t="shared" si="86"/>
        <v>0.24097007223942207</v>
      </c>
      <c r="Z129" s="135">
        <f t="shared" si="86"/>
        <v>0.41850664223545581</v>
      </c>
      <c r="AA129" s="135">
        <f t="shared" si="86"/>
        <v>0.47350664814447313</v>
      </c>
      <c r="AB129" s="135">
        <f t="shared" si="86"/>
        <v>0.50821775034073602</v>
      </c>
      <c r="AC129" s="135">
        <f t="shared" si="86"/>
        <v>0.28736684420772302</v>
      </c>
      <c r="AD129" s="135">
        <f t="shared" si="86"/>
        <v>0.20898847794258069</v>
      </c>
      <c r="AE129" s="135">
        <f t="shared" si="86"/>
        <v>9.7187464983378782E-2</v>
      </c>
      <c r="AF129" s="135">
        <f t="shared" si="86"/>
        <v>0.12604834731129749</v>
      </c>
      <c r="AG129" s="135">
        <f t="shared" si="86"/>
        <v>0.25281214848143985</v>
      </c>
      <c r="AH129" s="135">
        <f t="shared" si="86"/>
        <v>0.49723104857013162</v>
      </c>
      <c r="AI129" s="135">
        <f t="shared" si="86"/>
        <v>0.42109337203676828</v>
      </c>
      <c r="AJ129" s="135">
        <f t="shared" si="86"/>
        <v>0.28089632030938977</v>
      </c>
      <c r="AK129" s="135">
        <f t="shared" ref="AK129:CB129" si="87">AK128/AK$99</f>
        <v>0.48287049958135642</v>
      </c>
      <c r="AL129" s="135">
        <f t="shared" si="87"/>
        <v>0.38422818791946306</v>
      </c>
      <c r="AM129" s="135">
        <f t="shared" si="87"/>
        <v>0.34606307659300578</v>
      </c>
      <c r="AN129" s="135">
        <f t="shared" si="87"/>
        <v>0.30582102519548221</v>
      </c>
      <c r="AO129" s="135">
        <f t="shared" si="87"/>
        <v>0.30512249443207129</v>
      </c>
      <c r="AP129" s="135">
        <f t="shared" si="87"/>
        <v>0.31692803318915441</v>
      </c>
      <c r="AQ129" s="135">
        <f t="shared" si="87"/>
        <v>0.10588013405486965</v>
      </c>
      <c r="AR129" s="135">
        <f t="shared" si="87"/>
        <v>0.33255177803829622</v>
      </c>
      <c r="AS129" s="135">
        <f t="shared" si="87"/>
        <v>0.13518941929942019</v>
      </c>
      <c r="AT129" s="135">
        <f t="shared" si="87"/>
        <v>0.46132817537072857</v>
      </c>
      <c r="AU129" s="135">
        <f t="shared" si="87"/>
        <v>0.30582287968289412</v>
      </c>
      <c r="AV129" s="135">
        <f t="shared" si="87"/>
        <v>0.42756921535056586</v>
      </c>
      <c r="AW129" s="135">
        <f t="shared" si="87"/>
        <v>0.26468659065973382</v>
      </c>
      <c r="AX129" s="135">
        <f t="shared" si="87"/>
        <v>0.28503895100990861</v>
      </c>
      <c r="AY129" s="135">
        <f t="shared" si="87"/>
        <v>0.14401393444141791</v>
      </c>
      <c r="AZ129" s="135">
        <f t="shared" si="87"/>
        <v>0.17945445844632318</v>
      </c>
      <c r="BA129" s="135">
        <f t="shared" si="87"/>
        <v>0.37536712458550447</v>
      </c>
      <c r="BB129" s="135">
        <f t="shared" si="87"/>
        <v>0.32453362703930611</v>
      </c>
      <c r="BC129" s="135">
        <f t="shared" si="87"/>
        <v>0.22322600030046572</v>
      </c>
      <c r="BD129" s="135">
        <f t="shared" si="87"/>
        <v>0.20107238605898123</v>
      </c>
      <c r="BE129" s="135">
        <f t="shared" si="87"/>
        <v>0.19802276812462552</v>
      </c>
      <c r="BF129" s="135">
        <f t="shared" si="87"/>
        <v>0.19878842270585595</v>
      </c>
      <c r="BG129" s="135">
        <f t="shared" si="87"/>
        <v>0.48953594176524112</v>
      </c>
      <c r="BH129" s="135">
        <f t="shared" si="87"/>
        <v>0.61177603521804924</v>
      </c>
      <c r="BI129" s="135">
        <f t="shared" si="87"/>
        <v>0.58434694007514487</v>
      </c>
      <c r="BJ129" s="135">
        <f t="shared" si="87"/>
        <v>0.52893898554275909</v>
      </c>
      <c r="BK129" s="135">
        <f t="shared" si="87"/>
        <v>0.57304334788258426</v>
      </c>
      <c r="BL129" s="135">
        <f t="shared" si="87"/>
        <v>0.34835589292311825</v>
      </c>
      <c r="BM129" s="135">
        <f t="shared" si="87"/>
        <v>0.13281590651434552</v>
      </c>
      <c r="BN129" s="135">
        <f t="shared" si="87"/>
        <v>0.54764532744665195</v>
      </c>
      <c r="BO129" s="135">
        <f t="shared" si="87"/>
        <v>0.66445778974252778</v>
      </c>
      <c r="BP129" s="135">
        <f t="shared" si="87"/>
        <v>0.89871697718780219</v>
      </c>
      <c r="BQ129" s="135">
        <f t="shared" si="87"/>
        <v>0.41698449021103484</v>
      </c>
      <c r="BR129" s="135">
        <f t="shared" si="87"/>
        <v>0.24860093271152564</v>
      </c>
      <c r="BS129" s="135">
        <f t="shared" si="87"/>
        <v>0.46019900497512439</v>
      </c>
      <c r="BT129" s="135">
        <f t="shared" si="87"/>
        <v>0.23486825904949521</v>
      </c>
      <c r="BU129" s="135">
        <f t="shared" si="87"/>
        <v>0.33261877850099386</v>
      </c>
      <c r="BV129" s="135">
        <f t="shared" si="87"/>
        <v>0.24228426603441933</v>
      </c>
      <c r="BW129" s="135">
        <f t="shared" si="87"/>
        <v>0.25050886885722595</v>
      </c>
      <c r="BX129" s="135">
        <f t="shared" si="87"/>
        <v>0.40910482800857406</v>
      </c>
      <c r="BY129" s="135">
        <f t="shared" si="87"/>
        <v>0.10176512968299711</v>
      </c>
      <c r="BZ129" s="135">
        <f t="shared" si="87"/>
        <v>0.22893525362165815</v>
      </c>
      <c r="CA129" s="135">
        <f t="shared" si="87"/>
        <v>0.30578792674655214</v>
      </c>
      <c r="CB129" s="135">
        <f t="shared" si="87"/>
        <v>0.15745821105014673</v>
      </c>
      <c r="CC129" s="135">
        <v>0</v>
      </c>
      <c r="CD129" s="135">
        <f>CD128/CD$99</f>
        <v>0.34137275560867325</v>
      </c>
      <c r="CE129" s="136">
        <f>CE128/CE$99</f>
        <v>0.32565166180160804</v>
      </c>
    </row>
    <row r="130" spans="1:83" s="110" customFormat="1" ht="12" customHeight="1">
      <c r="A130" s="137" t="s">
        <v>354</v>
      </c>
      <c r="B130" s="138">
        <v>0</v>
      </c>
      <c r="C130" s="138">
        <v>0</v>
      </c>
      <c r="D130" s="138">
        <v>0</v>
      </c>
      <c r="E130" s="138">
        <f t="shared" ref="E130:E138" si="88">SUM(B130:D130)</f>
        <v>0</v>
      </c>
      <c r="F130" s="138">
        <v>0</v>
      </c>
      <c r="G130" s="138">
        <v>0</v>
      </c>
      <c r="H130" s="138">
        <v>0</v>
      </c>
      <c r="I130" s="138">
        <v>0</v>
      </c>
      <c r="J130" s="139">
        <f t="shared" ref="J130:J139" si="89">SUM(F130,G130,H130,I130)</f>
        <v>0</v>
      </c>
      <c r="K130" s="138">
        <v>0</v>
      </c>
      <c r="L130" s="138">
        <v>0</v>
      </c>
      <c r="M130" s="138">
        <v>0</v>
      </c>
      <c r="N130" s="138">
        <f t="shared" ref="N130:N138" si="90">SUM(K130:M130)</f>
        <v>0</v>
      </c>
      <c r="O130" s="138">
        <v>0</v>
      </c>
      <c r="P130" s="138">
        <v>0</v>
      </c>
      <c r="Q130" s="138">
        <v>0</v>
      </c>
      <c r="R130" s="138">
        <v>0</v>
      </c>
      <c r="S130" s="138">
        <v>0</v>
      </c>
      <c r="T130" s="138">
        <v>0</v>
      </c>
      <c r="U130" s="138">
        <v>0</v>
      </c>
      <c r="V130" s="138">
        <v>0</v>
      </c>
      <c r="W130" s="138">
        <v>0</v>
      </c>
      <c r="X130" s="138">
        <v>0</v>
      </c>
      <c r="Y130" s="138">
        <v>156</v>
      </c>
      <c r="Z130" s="138">
        <v>0</v>
      </c>
      <c r="AA130" s="138">
        <v>0</v>
      </c>
      <c r="AB130" s="138">
        <v>0</v>
      </c>
      <c r="AC130" s="138">
        <v>0</v>
      </c>
      <c r="AD130" s="138">
        <v>0</v>
      </c>
      <c r="AE130" s="138">
        <v>0</v>
      </c>
      <c r="AF130" s="138">
        <v>0</v>
      </c>
      <c r="AG130" s="138">
        <v>0</v>
      </c>
      <c r="AH130" s="138">
        <v>0</v>
      </c>
      <c r="AI130" s="138">
        <v>0</v>
      </c>
      <c r="AJ130" s="138">
        <v>0</v>
      </c>
      <c r="AK130" s="138">
        <v>0</v>
      </c>
      <c r="AL130" s="138">
        <v>3</v>
      </c>
      <c r="AM130" s="138">
        <v>0</v>
      </c>
      <c r="AN130" s="138">
        <v>0</v>
      </c>
      <c r="AO130" s="138">
        <v>11</v>
      </c>
      <c r="AP130" s="140">
        <f t="shared" ref="AP130:AP139" si="91">SUM(AO130,AN130,AM130,AL130,AK130,AJ130,AI130,AH130,AG130,AF130,AE130,AD130,AC130,AB130,AA130,Z130,Y130,X130,W130,V130,U130,T130,S130,R130,Q130,P130,O130,M130,L130,K130)</f>
        <v>170</v>
      </c>
      <c r="AQ130" s="138">
        <v>90</v>
      </c>
      <c r="AR130" s="138">
        <v>5</v>
      </c>
      <c r="AS130" s="139">
        <f t="shared" ref="AS130:AS139" si="92">SUM(AQ130,AR130)</f>
        <v>95</v>
      </c>
      <c r="AT130" s="138">
        <v>0</v>
      </c>
      <c r="AU130" s="140">
        <f t="shared" ref="AU130:AU139" si="93">SUM(AT130,AS130,AP130,J130)</f>
        <v>265</v>
      </c>
      <c r="AV130" s="138">
        <v>0</v>
      </c>
      <c r="AW130" s="138">
        <v>214</v>
      </c>
      <c r="AX130" s="138">
        <f t="shared" ref="AX130:AX138" si="94">SUM(AV130:AW130)</f>
        <v>214</v>
      </c>
      <c r="AY130" s="138">
        <v>0</v>
      </c>
      <c r="AZ130" s="138">
        <v>0</v>
      </c>
      <c r="BA130" s="138">
        <v>0</v>
      </c>
      <c r="BB130" s="138">
        <v>0</v>
      </c>
      <c r="BC130" s="138">
        <f t="shared" ref="BC130:BC138" si="95">SUM(AY130:BB130)</f>
        <v>0</v>
      </c>
      <c r="BD130" s="138">
        <v>64</v>
      </c>
      <c r="BE130" s="138">
        <v>0</v>
      </c>
      <c r="BF130" s="138">
        <f t="shared" ref="BF130:BF138" si="96">SUM(BD130:BE130)</f>
        <v>64</v>
      </c>
      <c r="BG130" s="138">
        <v>32</v>
      </c>
      <c r="BH130" s="138">
        <v>3</v>
      </c>
      <c r="BI130" s="138">
        <v>167</v>
      </c>
      <c r="BJ130" s="138">
        <v>1</v>
      </c>
      <c r="BK130" s="138">
        <f t="shared" ref="BK130:BK138" si="97">BG130+BH130+BI130+BJ130</f>
        <v>203</v>
      </c>
      <c r="BL130" s="138">
        <v>2255</v>
      </c>
      <c r="BM130" s="138">
        <v>43</v>
      </c>
      <c r="BN130" s="138">
        <v>258</v>
      </c>
      <c r="BO130" s="138">
        <v>174</v>
      </c>
      <c r="BP130" s="138">
        <v>3187</v>
      </c>
      <c r="BQ130" s="138">
        <v>22</v>
      </c>
      <c r="BR130" s="138">
        <v>4</v>
      </c>
      <c r="BS130" s="138">
        <v>0</v>
      </c>
      <c r="BT130" s="138">
        <v>1337</v>
      </c>
      <c r="BU130" s="138">
        <v>3158</v>
      </c>
      <c r="BV130" s="138">
        <v>62</v>
      </c>
      <c r="BW130" s="138">
        <f t="shared" ref="BW130:BW138" si="98">BT130+BU130+BV130</f>
        <v>4557</v>
      </c>
      <c r="BX130" s="138">
        <v>1747</v>
      </c>
      <c r="BY130" s="138">
        <v>129</v>
      </c>
      <c r="BZ130" s="138">
        <f t="shared" ref="BZ130:BZ138" si="99">BX130+BY130</f>
        <v>1876</v>
      </c>
      <c r="CA130" s="138">
        <v>0</v>
      </c>
      <c r="CB130" s="138">
        <v>223</v>
      </c>
      <c r="CC130" s="138">
        <v>0</v>
      </c>
      <c r="CD130" s="138">
        <f t="shared" ref="CD130:CD139" si="100">SUM(CC130,CB130,CA130,BZ130,BW130,BS130,BR130,BQ130,BP130,BO130,BN130,BM130,BL130,BK130,BF130,BC130,AX130)</f>
        <v>13080</v>
      </c>
      <c r="CE130" s="141">
        <v>13345</v>
      </c>
    </row>
    <row r="131" spans="1:83" s="110" customFormat="1" ht="12" customHeight="1">
      <c r="A131" s="137" t="s">
        <v>355</v>
      </c>
      <c r="B131" s="138">
        <v>0</v>
      </c>
      <c r="C131" s="138">
        <v>0</v>
      </c>
      <c r="D131" s="138">
        <v>0</v>
      </c>
      <c r="E131" s="138">
        <f t="shared" si="88"/>
        <v>0</v>
      </c>
      <c r="F131" s="138">
        <v>0</v>
      </c>
      <c r="G131" s="138">
        <v>0</v>
      </c>
      <c r="H131" s="138">
        <v>0</v>
      </c>
      <c r="I131" s="138">
        <v>0</v>
      </c>
      <c r="J131" s="139">
        <f t="shared" si="89"/>
        <v>0</v>
      </c>
      <c r="K131" s="138">
        <v>0</v>
      </c>
      <c r="L131" s="138">
        <v>0</v>
      </c>
      <c r="M131" s="138">
        <v>0</v>
      </c>
      <c r="N131" s="138">
        <f t="shared" si="90"/>
        <v>0</v>
      </c>
      <c r="O131" s="138">
        <v>0</v>
      </c>
      <c r="P131" s="138">
        <v>0</v>
      </c>
      <c r="Q131" s="138">
        <v>0</v>
      </c>
      <c r="R131" s="138">
        <v>0</v>
      </c>
      <c r="S131" s="138">
        <v>0</v>
      </c>
      <c r="T131" s="138">
        <v>0</v>
      </c>
      <c r="U131" s="138">
        <v>0</v>
      </c>
      <c r="V131" s="138">
        <v>0</v>
      </c>
      <c r="W131" s="138">
        <v>0</v>
      </c>
      <c r="X131" s="138">
        <v>0</v>
      </c>
      <c r="Y131" s="138">
        <v>0</v>
      </c>
      <c r="Z131" s="138">
        <v>0</v>
      </c>
      <c r="AA131" s="138">
        <v>0</v>
      </c>
      <c r="AB131" s="138">
        <v>0</v>
      </c>
      <c r="AC131" s="138">
        <v>0</v>
      </c>
      <c r="AD131" s="138">
        <v>0</v>
      </c>
      <c r="AE131" s="138">
        <v>0</v>
      </c>
      <c r="AF131" s="138">
        <v>0</v>
      </c>
      <c r="AG131" s="138">
        <v>0</v>
      </c>
      <c r="AH131" s="138">
        <v>0</v>
      </c>
      <c r="AI131" s="138">
        <v>0</v>
      </c>
      <c r="AJ131" s="138">
        <v>0</v>
      </c>
      <c r="AK131" s="138">
        <v>0</v>
      </c>
      <c r="AL131" s="138">
        <v>0</v>
      </c>
      <c r="AM131" s="138">
        <v>0</v>
      </c>
      <c r="AN131" s="138">
        <v>0</v>
      </c>
      <c r="AO131" s="138">
        <v>0</v>
      </c>
      <c r="AP131" s="140">
        <f t="shared" si="91"/>
        <v>0</v>
      </c>
      <c r="AQ131" s="138">
        <v>0</v>
      </c>
      <c r="AR131" s="138">
        <v>0</v>
      </c>
      <c r="AS131" s="139">
        <f t="shared" si="92"/>
        <v>0</v>
      </c>
      <c r="AT131" s="138">
        <v>0</v>
      </c>
      <c r="AU131" s="140">
        <f t="shared" si="93"/>
        <v>0</v>
      </c>
      <c r="AV131" s="138">
        <v>0</v>
      </c>
      <c r="AW131" s="138">
        <v>0</v>
      </c>
      <c r="AX131" s="138">
        <f t="shared" si="94"/>
        <v>0</v>
      </c>
      <c r="AY131" s="138">
        <v>1</v>
      </c>
      <c r="AZ131" s="138">
        <v>0</v>
      </c>
      <c r="BA131" s="138">
        <v>0</v>
      </c>
      <c r="BB131" s="138">
        <v>0</v>
      </c>
      <c r="BC131" s="138">
        <f t="shared" si="95"/>
        <v>1</v>
      </c>
      <c r="BD131" s="138">
        <v>4</v>
      </c>
      <c r="BE131" s="138">
        <v>0</v>
      </c>
      <c r="BF131" s="138">
        <f t="shared" si="96"/>
        <v>4</v>
      </c>
      <c r="BG131" s="138">
        <v>13</v>
      </c>
      <c r="BH131" s="138">
        <v>3521</v>
      </c>
      <c r="BI131" s="138">
        <v>3785</v>
      </c>
      <c r="BJ131" s="138">
        <v>1</v>
      </c>
      <c r="BK131" s="138">
        <f t="shared" si="97"/>
        <v>7320</v>
      </c>
      <c r="BL131" s="138">
        <v>2</v>
      </c>
      <c r="BM131" s="138">
        <v>0</v>
      </c>
      <c r="BN131" s="138">
        <v>0</v>
      </c>
      <c r="BO131" s="138">
        <v>0</v>
      </c>
      <c r="BP131" s="138">
        <v>25289</v>
      </c>
      <c r="BQ131" s="138">
        <v>0</v>
      </c>
      <c r="BR131" s="138">
        <v>16</v>
      </c>
      <c r="BS131" s="138">
        <v>3</v>
      </c>
      <c r="BT131" s="138">
        <v>0</v>
      </c>
      <c r="BU131" s="138">
        <v>0</v>
      </c>
      <c r="BV131" s="138">
        <v>0</v>
      </c>
      <c r="BW131" s="138">
        <f t="shared" si="98"/>
        <v>0</v>
      </c>
      <c r="BX131" s="138">
        <v>0</v>
      </c>
      <c r="BY131" s="138">
        <v>0</v>
      </c>
      <c r="BZ131" s="138">
        <f t="shared" si="99"/>
        <v>0</v>
      </c>
      <c r="CA131" s="138">
        <v>58</v>
      </c>
      <c r="CB131" s="138">
        <v>0</v>
      </c>
      <c r="CC131" s="138">
        <v>0</v>
      </c>
      <c r="CD131" s="138">
        <f t="shared" si="100"/>
        <v>32693</v>
      </c>
      <c r="CE131" s="141">
        <v>32693</v>
      </c>
    </row>
    <row r="132" spans="1:83" s="110" customFormat="1" ht="12" customHeight="1">
      <c r="A132" s="137" t="s">
        <v>356</v>
      </c>
      <c r="B132" s="138">
        <v>7</v>
      </c>
      <c r="C132" s="138">
        <v>4</v>
      </c>
      <c r="D132" s="138">
        <v>9</v>
      </c>
      <c r="E132" s="138">
        <f t="shared" si="88"/>
        <v>20</v>
      </c>
      <c r="F132" s="138">
        <v>37</v>
      </c>
      <c r="G132" s="138">
        <v>490</v>
      </c>
      <c r="H132" s="138">
        <v>90</v>
      </c>
      <c r="I132" s="138">
        <v>23</v>
      </c>
      <c r="J132" s="139">
        <f t="shared" si="89"/>
        <v>640</v>
      </c>
      <c r="K132" s="138">
        <v>617</v>
      </c>
      <c r="L132" s="138">
        <v>224</v>
      </c>
      <c r="M132" s="138">
        <v>1091</v>
      </c>
      <c r="N132" s="138">
        <f t="shared" si="90"/>
        <v>1932</v>
      </c>
      <c r="O132" s="138">
        <v>372</v>
      </c>
      <c r="P132" s="138">
        <v>24</v>
      </c>
      <c r="Q132" s="138">
        <v>257</v>
      </c>
      <c r="R132" s="138">
        <v>529</v>
      </c>
      <c r="S132" s="138">
        <v>177</v>
      </c>
      <c r="T132" s="138">
        <v>80</v>
      </c>
      <c r="U132" s="138">
        <v>339</v>
      </c>
      <c r="V132" s="138">
        <v>423</v>
      </c>
      <c r="W132" s="138">
        <v>203</v>
      </c>
      <c r="X132" s="138">
        <v>95</v>
      </c>
      <c r="Y132" s="138">
        <v>281</v>
      </c>
      <c r="Z132" s="138">
        <v>259</v>
      </c>
      <c r="AA132" s="138">
        <v>29</v>
      </c>
      <c r="AB132" s="138">
        <v>231</v>
      </c>
      <c r="AC132" s="138">
        <v>353</v>
      </c>
      <c r="AD132" s="138">
        <v>491</v>
      </c>
      <c r="AE132" s="138">
        <v>190</v>
      </c>
      <c r="AF132" s="138">
        <v>61</v>
      </c>
      <c r="AG132" s="138">
        <v>407</v>
      </c>
      <c r="AH132" s="138">
        <v>734</v>
      </c>
      <c r="AI132" s="138">
        <v>491</v>
      </c>
      <c r="AJ132" s="138">
        <v>550</v>
      </c>
      <c r="AK132" s="138">
        <v>1730</v>
      </c>
      <c r="AL132" s="138">
        <v>1557</v>
      </c>
      <c r="AM132" s="138">
        <v>239</v>
      </c>
      <c r="AN132" s="138">
        <v>448</v>
      </c>
      <c r="AO132" s="138">
        <v>83</v>
      </c>
      <c r="AP132" s="140">
        <f t="shared" si="91"/>
        <v>12565</v>
      </c>
      <c r="AQ132" s="138">
        <v>352</v>
      </c>
      <c r="AR132" s="138">
        <v>178</v>
      </c>
      <c r="AS132" s="139">
        <f t="shared" si="92"/>
        <v>530</v>
      </c>
      <c r="AT132" s="138">
        <v>1492</v>
      </c>
      <c r="AU132" s="140">
        <f t="shared" si="93"/>
        <v>15227</v>
      </c>
      <c r="AV132" s="138">
        <v>1274</v>
      </c>
      <c r="AW132" s="138">
        <v>5716</v>
      </c>
      <c r="AX132" s="138">
        <f t="shared" si="94"/>
        <v>6990</v>
      </c>
      <c r="AY132" s="138">
        <v>915</v>
      </c>
      <c r="AZ132" s="138">
        <v>38</v>
      </c>
      <c r="BA132" s="138">
        <v>79</v>
      </c>
      <c r="BB132" s="138">
        <v>726</v>
      </c>
      <c r="BC132" s="138">
        <f t="shared" si="95"/>
        <v>1758</v>
      </c>
      <c r="BD132" s="138">
        <v>233</v>
      </c>
      <c r="BE132" s="138">
        <v>623</v>
      </c>
      <c r="BF132" s="138">
        <f t="shared" si="96"/>
        <v>856</v>
      </c>
      <c r="BG132" s="138">
        <v>239</v>
      </c>
      <c r="BH132" s="138">
        <v>354</v>
      </c>
      <c r="BI132" s="138">
        <v>27604</v>
      </c>
      <c r="BJ132" s="138">
        <v>1230</v>
      </c>
      <c r="BK132" s="138">
        <f t="shared" si="97"/>
        <v>29427</v>
      </c>
      <c r="BL132" s="138">
        <v>10687</v>
      </c>
      <c r="BM132" s="138">
        <v>568</v>
      </c>
      <c r="BN132" s="138">
        <v>2264</v>
      </c>
      <c r="BO132" s="138">
        <v>427</v>
      </c>
      <c r="BP132" s="138">
        <v>1926</v>
      </c>
      <c r="BQ132" s="138">
        <v>128</v>
      </c>
      <c r="BR132" s="138">
        <v>1755</v>
      </c>
      <c r="BS132" s="138">
        <v>293</v>
      </c>
      <c r="BT132" s="138">
        <v>4598</v>
      </c>
      <c r="BU132" s="138">
        <v>919</v>
      </c>
      <c r="BV132" s="138">
        <v>383</v>
      </c>
      <c r="BW132" s="138">
        <f t="shared" si="98"/>
        <v>5900</v>
      </c>
      <c r="BX132" s="138">
        <v>1117</v>
      </c>
      <c r="BY132" s="138">
        <v>973</v>
      </c>
      <c r="BZ132" s="138">
        <f t="shared" si="99"/>
        <v>2090</v>
      </c>
      <c r="CA132" s="138">
        <v>249</v>
      </c>
      <c r="CB132" s="138">
        <v>1837</v>
      </c>
      <c r="CC132" s="138">
        <v>0</v>
      </c>
      <c r="CD132" s="138">
        <f t="shared" si="100"/>
        <v>67155</v>
      </c>
      <c r="CE132" s="141">
        <v>82402</v>
      </c>
    </row>
    <row r="133" spans="1:83" s="110" customFormat="1" ht="12" customHeight="1">
      <c r="A133" s="137" t="s">
        <v>357</v>
      </c>
      <c r="B133" s="138">
        <v>13</v>
      </c>
      <c r="C133" s="138">
        <v>8</v>
      </c>
      <c r="D133" s="138">
        <v>1</v>
      </c>
      <c r="E133" s="138">
        <f t="shared" si="88"/>
        <v>22</v>
      </c>
      <c r="F133" s="138">
        <v>1</v>
      </c>
      <c r="G133" s="138">
        <v>37</v>
      </c>
      <c r="H133" s="138">
        <v>172</v>
      </c>
      <c r="I133" s="138">
        <v>19</v>
      </c>
      <c r="J133" s="139">
        <f t="shared" si="89"/>
        <v>229</v>
      </c>
      <c r="K133" s="138">
        <v>310</v>
      </c>
      <c r="L133" s="138">
        <v>11</v>
      </c>
      <c r="M133" s="138">
        <v>496</v>
      </c>
      <c r="N133" s="138">
        <f t="shared" si="90"/>
        <v>817</v>
      </c>
      <c r="O133" s="138">
        <v>52</v>
      </c>
      <c r="P133" s="138">
        <v>33</v>
      </c>
      <c r="Q133" s="138">
        <v>37</v>
      </c>
      <c r="R133" s="138">
        <v>37</v>
      </c>
      <c r="S133" s="138">
        <v>11</v>
      </c>
      <c r="T133" s="138">
        <v>8</v>
      </c>
      <c r="U133" s="138">
        <v>108</v>
      </c>
      <c r="V133" s="138">
        <v>5</v>
      </c>
      <c r="W133" s="138">
        <v>31</v>
      </c>
      <c r="X133" s="138">
        <v>2</v>
      </c>
      <c r="Y133" s="138">
        <v>252</v>
      </c>
      <c r="Z133" s="138">
        <v>158</v>
      </c>
      <c r="AA133" s="138">
        <v>13</v>
      </c>
      <c r="AB133" s="138">
        <v>263</v>
      </c>
      <c r="AC133" s="138">
        <v>102</v>
      </c>
      <c r="AD133" s="138">
        <v>71</v>
      </c>
      <c r="AE133" s="138">
        <v>129</v>
      </c>
      <c r="AF133" s="138">
        <v>16</v>
      </c>
      <c r="AG133" s="138">
        <v>81</v>
      </c>
      <c r="AH133" s="138">
        <v>163</v>
      </c>
      <c r="AI133" s="138">
        <v>258</v>
      </c>
      <c r="AJ133" s="138">
        <v>156</v>
      </c>
      <c r="AK133" s="138">
        <v>804</v>
      </c>
      <c r="AL133" s="138">
        <v>108</v>
      </c>
      <c r="AM133" s="138">
        <v>59</v>
      </c>
      <c r="AN133" s="138">
        <v>85</v>
      </c>
      <c r="AO133" s="138">
        <v>44</v>
      </c>
      <c r="AP133" s="140">
        <f t="shared" si="91"/>
        <v>3903</v>
      </c>
      <c r="AQ133" s="138">
        <v>646</v>
      </c>
      <c r="AR133" s="138">
        <v>188</v>
      </c>
      <c r="AS133" s="139">
        <f t="shared" si="92"/>
        <v>834</v>
      </c>
      <c r="AT133" s="138">
        <v>414</v>
      </c>
      <c r="AU133" s="140">
        <f t="shared" si="93"/>
        <v>5380</v>
      </c>
      <c r="AV133" s="138">
        <v>365</v>
      </c>
      <c r="AW133" s="138">
        <v>4783</v>
      </c>
      <c r="AX133" s="138">
        <f t="shared" si="94"/>
        <v>5148</v>
      </c>
      <c r="AY133" s="138">
        <v>648</v>
      </c>
      <c r="AZ133" s="138">
        <v>1</v>
      </c>
      <c r="BA133" s="138">
        <v>614</v>
      </c>
      <c r="BB133" s="138">
        <v>697</v>
      </c>
      <c r="BC133" s="138">
        <f t="shared" si="95"/>
        <v>1960</v>
      </c>
      <c r="BD133" s="138">
        <v>53</v>
      </c>
      <c r="BE133" s="138">
        <v>59</v>
      </c>
      <c r="BF133" s="138">
        <f t="shared" si="96"/>
        <v>112</v>
      </c>
      <c r="BG133" s="138">
        <v>580</v>
      </c>
      <c r="BH133" s="138">
        <v>725</v>
      </c>
      <c r="BI133" s="138">
        <v>2580</v>
      </c>
      <c r="BJ133" s="138">
        <v>4578</v>
      </c>
      <c r="BK133" s="138">
        <f t="shared" si="97"/>
        <v>8463</v>
      </c>
      <c r="BL133" s="138">
        <v>11458</v>
      </c>
      <c r="BM133" s="138">
        <v>231</v>
      </c>
      <c r="BN133" s="138">
        <v>1473</v>
      </c>
      <c r="BO133" s="138">
        <v>35</v>
      </c>
      <c r="BP133" s="138">
        <v>2182</v>
      </c>
      <c r="BQ133" s="138">
        <v>263</v>
      </c>
      <c r="BR133" s="138">
        <v>679</v>
      </c>
      <c r="BS133" s="138">
        <v>111</v>
      </c>
      <c r="BT133" s="138">
        <v>7721</v>
      </c>
      <c r="BU133" s="138">
        <v>1003</v>
      </c>
      <c r="BV133" s="138">
        <v>1540</v>
      </c>
      <c r="BW133" s="138">
        <f t="shared" si="98"/>
        <v>10264</v>
      </c>
      <c r="BX133" s="138">
        <v>256</v>
      </c>
      <c r="BY133" s="138">
        <v>0</v>
      </c>
      <c r="BZ133" s="138">
        <f t="shared" si="99"/>
        <v>256</v>
      </c>
      <c r="CA133" s="138">
        <v>96</v>
      </c>
      <c r="CB133" s="138">
        <v>1024</v>
      </c>
      <c r="CC133" s="138">
        <v>0</v>
      </c>
      <c r="CD133" s="138">
        <f t="shared" si="100"/>
        <v>43755</v>
      </c>
      <c r="CE133" s="141">
        <v>49157</v>
      </c>
    </row>
    <row r="134" spans="1:83" s="110" customFormat="1" ht="12" customHeight="1">
      <c r="A134" s="137" t="s">
        <v>360</v>
      </c>
      <c r="B134" s="138">
        <v>15</v>
      </c>
      <c r="C134" s="138">
        <v>8</v>
      </c>
      <c r="D134" s="138">
        <v>43</v>
      </c>
      <c r="E134" s="138">
        <f t="shared" si="88"/>
        <v>66</v>
      </c>
      <c r="F134" s="138">
        <v>446</v>
      </c>
      <c r="G134" s="138">
        <v>4847</v>
      </c>
      <c r="H134" s="138">
        <v>925</v>
      </c>
      <c r="I134" s="138">
        <v>134</v>
      </c>
      <c r="J134" s="139">
        <f t="shared" si="89"/>
        <v>6352</v>
      </c>
      <c r="K134" s="138">
        <v>3050</v>
      </c>
      <c r="L134" s="138">
        <v>844</v>
      </c>
      <c r="M134" s="138">
        <v>4618</v>
      </c>
      <c r="N134" s="138">
        <f t="shared" si="90"/>
        <v>8512</v>
      </c>
      <c r="O134" s="138">
        <v>1196</v>
      </c>
      <c r="P134" s="138">
        <v>651</v>
      </c>
      <c r="Q134" s="138">
        <v>295</v>
      </c>
      <c r="R134" s="138">
        <v>190</v>
      </c>
      <c r="S134" s="138">
        <v>163</v>
      </c>
      <c r="T134" s="138">
        <v>135</v>
      </c>
      <c r="U134" s="138">
        <v>1107</v>
      </c>
      <c r="V134" s="138">
        <v>103</v>
      </c>
      <c r="W134" s="138">
        <v>3943</v>
      </c>
      <c r="X134" s="138">
        <v>275</v>
      </c>
      <c r="Y134" s="138">
        <v>2664</v>
      </c>
      <c r="Z134" s="138">
        <v>2641</v>
      </c>
      <c r="AA134" s="138">
        <v>764</v>
      </c>
      <c r="AB134" s="138">
        <v>2964</v>
      </c>
      <c r="AC134" s="138">
        <v>1093</v>
      </c>
      <c r="AD134" s="138">
        <v>1475</v>
      </c>
      <c r="AE134" s="138">
        <v>1229</v>
      </c>
      <c r="AF134" s="138">
        <v>458</v>
      </c>
      <c r="AG134" s="138">
        <v>639</v>
      </c>
      <c r="AH134" s="138">
        <v>2036</v>
      </c>
      <c r="AI134" s="138">
        <v>2192</v>
      </c>
      <c r="AJ134" s="138">
        <v>1232</v>
      </c>
      <c r="AK134" s="138">
        <v>2278</v>
      </c>
      <c r="AL134" s="138">
        <v>916</v>
      </c>
      <c r="AM134" s="138">
        <v>245</v>
      </c>
      <c r="AN134" s="138">
        <v>372</v>
      </c>
      <c r="AO134" s="138">
        <v>231</v>
      </c>
      <c r="AP134" s="140">
        <f t="shared" si="91"/>
        <v>39999</v>
      </c>
      <c r="AQ134" s="138">
        <v>525</v>
      </c>
      <c r="AR134" s="138">
        <v>909</v>
      </c>
      <c r="AS134" s="139">
        <f t="shared" si="92"/>
        <v>1434</v>
      </c>
      <c r="AT134" s="138">
        <v>3901</v>
      </c>
      <c r="AU134" s="140">
        <f t="shared" si="93"/>
        <v>51686</v>
      </c>
      <c r="AV134" s="138">
        <v>4839</v>
      </c>
      <c r="AW134" s="138">
        <v>14132</v>
      </c>
      <c r="AX134" s="138">
        <f t="shared" si="94"/>
        <v>18971</v>
      </c>
      <c r="AY134" s="138">
        <v>1643</v>
      </c>
      <c r="AZ134" s="138">
        <v>108</v>
      </c>
      <c r="BA134" s="138">
        <v>384</v>
      </c>
      <c r="BB134" s="138">
        <v>1167</v>
      </c>
      <c r="BC134" s="138">
        <f t="shared" si="95"/>
        <v>3302</v>
      </c>
      <c r="BD134" s="138">
        <v>159</v>
      </c>
      <c r="BE134" s="138">
        <v>548</v>
      </c>
      <c r="BF134" s="138">
        <f t="shared" si="96"/>
        <v>707</v>
      </c>
      <c r="BG134" s="138">
        <v>495</v>
      </c>
      <c r="BH134" s="138">
        <v>1678</v>
      </c>
      <c r="BI134" s="138">
        <v>2491</v>
      </c>
      <c r="BJ134" s="138">
        <v>1745</v>
      </c>
      <c r="BK134" s="138">
        <f t="shared" si="97"/>
        <v>6409</v>
      </c>
      <c r="BL134" s="138">
        <v>13374</v>
      </c>
      <c r="BM134" s="138">
        <v>1279</v>
      </c>
      <c r="BN134" s="138">
        <v>10006</v>
      </c>
      <c r="BO134" s="138">
        <v>3461</v>
      </c>
      <c r="BP134" s="138">
        <v>239</v>
      </c>
      <c r="BQ134" s="138">
        <v>627</v>
      </c>
      <c r="BR134" s="138">
        <v>2646</v>
      </c>
      <c r="BS134" s="138">
        <v>818</v>
      </c>
      <c r="BT134" s="138">
        <v>3074</v>
      </c>
      <c r="BU134" s="138">
        <v>129</v>
      </c>
      <c r="BV134" s="138">
        <v>246</v>
      </c>
      <c r="BW134" s="138">
        <f t="shared" si="98"/>
        <v>3449</v>
      </c>
      <c r="BX134" s="138">
        <v>1200</v>
      </c>
      <c r="BY134" s="138">
        <v>1076</v>
      </c>
      <c r="BZ134" s="138">
        <f t="shared" si="99"/>
        <v>2276</v>
      </c>
      <c r="CA134" s="138">
        <v>687</v>
      </c>
      <c r="CB134" s="138">
        <v>2641</v>
      </c>
      <c r="CC134" s="138">
        <v>0</v>
      </c>
      <c r="CD134" s="138">
        <f t="shared" si="100"/>
        <v>70892</v>
      </c>
      <c r="CE134" s="141">
        <v>122644</v>
      </c>
    </row>
    <row r="135" spans="1:83" s="110" customFormat="1" ht="12" customHeight="1">
      <c r="A135" s="137" t="s">
        <v>361</v>
      </c>
      <c r="B135" s="138">
        <v>0</v>
      </c>
      <c r="C135" s="138">
        <v>0</v>
      </c>
      <c r="D135" s="138">
        <v>0</v>
      </c>
      <c r="E135" s="138">
        <f t="shared" si="88"/>
        <v>0</v>
      </c>
      <c r="F135" s="138">
        <v>1</v>
      </c>
      <c r="G135" s="138">
        <v>0</v>
      </c>
      <c r="H135" s="138">
        <v>64</v>
      </c>
      <c r="I135" s="138">
        <v>0</v>
      </c>
      <c r="J135" s="139">
        <f t="shared" si="89"/>
        <v>65</v>
      </c>
      <c r="K135" s="138">
        <v>49</v>
      </c>
      <c r="L135" s="138">
        <v>9</v>
      </c>
      <c r="M135" s="138">
        <v>29</v>
      </c>
      <c r="N135" s="138">
        <f t="shared" si="90"/>
        <v>87</v>
      </c>
      <c r="O135" s="138">
        <v>53</v>
      </c>
      <c r="P135" s="138">
        <v>15</v>
      </c>
      <c r="Q135" s="138">
        <v>0</v>
      </c>
      <c r="R135" s="138">
        <v>11</v>
      </c>
      <c r="S135" s="138">
        <v>19</v>
      </c>
      <c r="T135" s="138">
        <v>6</v>
      </c>
      <c r="U135" s="138">
        <v>20</v>
      </c>
      <c r="V135" s="138">
        <v>1</v>
      </c>
      <c r="W135" s="138">
        <v>0</v>
      </c>
      <c r="X135" s="138">
        <v>0</v>
      </c>
      <c r="Y135" s="138">
        <v>65</v>
      </c>
      <c r="Z135" s="138">
        <v>19</v>
      </c>
      <c r="AA135" s="138">
        <v>45</v>
      </c>
      <c r="AB135" s="138">
        <v>140</v>
      </c>
      <c r="AC135" s="138">
        <v>24</v>
      </c>
      <c r="AD135" s="138">
        <v>21</v>
      </c>
      <c r="AE135" s="138">
        <v>20</v>
      </c>
      <c r="AF135" s="138">
        <v>61</v>
      </c>
      <c r="AG135" s="138">
        <v>7</v>
      </c>
      <c r="AH135" s="138">
        <v>40</v>
      </c>
      <c r="AI135" s="138">
        <v>91</v>
      </c>
      <c r="AJ135" s="138">
        <v>90</v>
      </c>
      <c r="AK135" s="138">
        <v>233</v>
      </c>
      <c r="AL135" s="138">
        <v>108</v>
      </c>
      <c r="AM135" s="138">
        <v>27</v>
      </c>
      <c r="AN135" s="138">
        <v>18</v>
      </c>
      <c r="AO135" s="138">
        <v>1</v>
      </c>
      <c r="AP135" s="140">
        <f t="shared" si="91"/>
        <v>1222</v>
      </c>
      <c r="AQ135" s="138">
        <v>56</v>
      </c>
      <c r="AR135" s="138">
        <v>6</v>
      </c>
      <c r="AS135" s="139">
        <f t="shared" si="92"/>
        <v>62</v>
      </c>
      <c r="AT135" s="138">
        <v>19</v>
      </c>
      <c r="AU135" s="140">
        <f t="shared" si="93"/>
        <v>1368</v>
      </c>
      <c r="AV135" s="138">
        <v>0</v>
      </c>
      <c r="AW135" s="138">
        <v>79</v>
      </c>
      <c r="AX135" s="138">
        <f t="shared" si="94"/>
        <v>79</v>
      </c>
      <c r="AY135" s="138">
        <v>0</v>
      </c>
      <c r="AZ135" s="138">
        <v>0</v>
      </c>
      <c r="BA135" s="138">
        <v>0</v>
      </c>
      <c r="BB135" s="138">
        <v>0</v>
      </c>
      <c r="BC135" s="138">
        <f t="shared" si="95"/>
        <v>0</v>
      </c>
      <c r="BD135" s="138">
        <v>0</v>
      </c>
      <c r="BE135" s="138">
        <v>0</v>
      </c>
      <c r="BF135" s="138">
        <f t="shared" si="96"/>
        <v>0</v>
      </c>
      <c r="BG135" s="138">
        <v>2</v>
      </c>
      <c r="BH135" s="138">
        <v>0</v>
      </c>
      <c r="BI135" s="138">
        <v>63</v>
      </c>
      <c r="BJ135" s="138">
        <v>36</v>
      </c>
      <c r="BK135" s="138">
        <f t="shared" si="97"/>
        <v>101</v>
      </c>
      <c r="BL135" s="138">
        <v>7</v>
      </c>
      <c r="BM135" s="138">
        <v>0</v>
      </c>
      <c r="BN135" s="138">
        <v>0</v>
      </c>
      <c r="BO135" s="138">
        <v>846</v>
      </c>
      <c r="BP135" s="138">
        <v>0</v>
      </c>
      <c r="BQ135" s="138">
        <v>20</v>
      </c>
      <c r="BR135" s="138">
        <v>4</v>
      </c>
      <c r="BS135" s="138">
        <v>0</v>
      </c>
      <c r="BT135" s="138">
        <v>0</v>
      </c>
      <c r="BU135" s="138">
        <v>0</v>
      </c>
      <c r="BV135" s="138">
        <v>0</v>
      </c>
      <c r="BW135" s="138">
        <f t="shared" si="98"/>
        <v>0</v>
      </c>
      <c r="BX135" s="138">
        <v>1</v>
      </c>
      <c r="BY135" s="138">
        <v>6</v>
      </c>
      <c r="BZ135" s="138">
        <f t="shared" si="99"/>
        <v>7</v>
      </c>
      <c r="CA135" s="138">
        <v>0</v>
      </c>
      <c r="CB135" s="138">
        <v>0</v>
      </c>
      <c r="CC135" s="138">
        <v>0</v>
      </c>
      <c r="CD135" s="138">
        <f t="shared" si="100"/>
        <v>1064</v>
      </c>
      <c r="CE135" s="141">
        <v>2432</v>
      </c>
    </row>
    <row r="136" spans="1:83" s="110" customFormat="1" ht="12" customHeight="1">
      <c r="A136" s="137" t="s">
        <v>362</v>
      </c>
      <c r="B136" s="138">
        <v>529</v>
      </c>
      <c r="C136" s="138">
        <v>21</v>
      </c>
      <c r="D136" s="138">
        <v>0</v>
      </c>
      <c r="E136" s="138">
        <f t="shared" si="88"/>
        <v>550</v>
      </c>
      <c r="F136" s="138">
        <v>76</v>
      </c>
      <c r="G136" s="138">
        <v>2301</v>
      </c>
      <c r="H136" s="138">
        <v>415</v>
      </c>
      <c r="I136" s="138">
        <v>112</v>
      </c>
      <c r="J136" s="139">
        <f t="shared" si="89"/>
        <v>2904</v>
      </c>
      <c r="K136" s="138">
        <v>1082</v>
      </c>
      <c r="L136" s="138">
        <v>404</v>
      </c>
      <c r="M136" s="138">
        <v>949</v>
      </c>
      <c r="N136" s="138">
        <f t="shared" si="90"/>
        <v>2435</v>
      </c>
      <c r="O136" s="138">
        <v>242</v>
      </c>
      <c r="P136" s="138">
        <v>158</v>
      </c>
      <c r="Q136" s="138">
        <v>187</v>
      </c>
      <c r="R136" s="138">
        <v>163</v>
      </c>
      <c r="S136" s="138">
        <v>132</v>
      </c>
      <c r="T136" s="138">
        <v>45</v>
      </c>
      <c r="U136" s="138">
        <v>505</v>
      </c>
      <c r="V136" s="138">
        <v>51</v>
      </c>
      <c r="W136" s="138">
        <v>230</v>
      </c>
      <c r="X136" s="138">
        <v>192</v>
      </c>
      <c r="Y136" s="138">
        <v>803</v>
      </c>
      <c r="Z136" s="138">
        <v>634</v>
      </c>
      <c r="AA136" s="138">
        <v>418</v>
      </c>
      <c r="AB136" s="138">
        <v>951</v>
      </c>
      <c r="AC136" s="138">
        <v>949</v>
      </c>
      <c r="AD136" s="138">
        <v>671</v>
      </c>
      <c r="AE136" s="138">
        <v>446</v>
      </c>
      <c r="AF136" s="138">
        <v>255</v>
      </c>
      <c r="AG136" s="138">
        <v>509</v>
      </c>
      <c r="AH136" s="138">
        <v>747</v>
      </c>
      <c r="AI136" s="138">
        <v>450</v>
      </c>
      <c r="AJ136" s="138">
        <v>1835</v>
      </c>
      <c r="AK136" s="138">
        <v>2573</v>
      </c>
      <c r="AL136" s="138">
        <v>934</v>
      </c>
      <c r="AM136" s="138">
        <v>189</v>
      </c>
      <c r="AN136" s="138">
        <v>274</v>
      </c>
      <c r="AO136" s="138">
        <v>140</v>
      </c>
      <c r="AP136" s="140">
        <f t="shared" si="91"/>
        <v>17118</v>
      </c>
      <c r="AQ136" s="138">
        <v>2982</v>
      </c>
      <c r="AR136" s="138">
        <v>543</v>
      </c>
      <c r="AS136" s="139">
        <f t="shared" si="92"/>
        <v>3525</v>
      </c>
      <c r="AT136" s="138">
        <v>5605</v>
      </c>
      <c r="AU136" s="140">
        <f t="shared" si="93"/>
        <v>29152</v>
      </c>
      <c r="AV136" s="138">
        <v>129</v>
      </c>
      <c r="AW136" s="138">
        <v>1397</v>
      </c>
      <c r="AX136" s="138">
        <f t="shared" si="94"/>
        <v>1526</v>
      </c>
      <c r="AY136" s="138">
        <v>527</v>
      </c>
      <c r="AZ136" s="138">
        <v>16</v>
      </c>
      <c r="BA136" s="138">
        <v>0</v>
      </c>
      <c r="BB136" s="138">
        <v>4537</v>
      </c>
      <c r="BC136" s="138">
        <f t="shared" si="95"/>
        <v>5080</v>
      </c>
      <c r="BD136" s="138">
        <v>5</v>
      </c>
      <c r="BE136" s="138">
        <v>0</v>
      </c>
      <c r="BF136" s="138">
        <f t="shared" si="96"/>
        <v>5</v>
      </c>
      <c r="BG136" s="138">
        <v>0</v>
      </c>
      <c r="BH136" s="138">
        <v>0</v>
      </c>
      <c r="BI136" s="138">
        <v>8</v>
      </c>
      <c r="BJ136" s="138">
        <v>332</v>
      </c>
      <c r="BK136" s="138">
        <f t="shared" si="97"/>
        <v>340</v>
      </c>
      <c r="BL136" s="138">
        <v>975</v>
      </c>
      <c r="BM136" s="138">
        <v>19</v>
      </c>
      <c r="BN136" s="138">
        <v>0</v>
      </c>
      <c r="BO136" s="138">
        <v>3323</v>
      </c>
      <c r="BP136" s="138">
        <v>0</v>
      </c>
      <c r="BQ136" s="138">
        <v>79</v>
      </c>
      <c r="BR136" s="138">
        <v>24</v>
      </c>
      <c r="BS136" s="138">
        <v>0</v>
      </c>
      <c r="BT136" s="138">
        <v>4750</v>
      </c>
      <c r="BU136" s="138">
        <v>1245</v>
      </c>
      <c r="BV136" s="138">
        <v>1264</v>
      </c>
      <c r="BW136" s="138">
        <f t="shared" si="98"/>
        <v>7259</v>
      </c>
      <c r="BX136" s="138">
        <v>104</v>
      </c>
      <c r="BY136" s="138">
        <v>0</v>
      </c>
      <c r="BZ136" s="138">
        <f t="shared" si="99"/>
        <v>104</v>
      </c>
      <c r="CA136" s="138">
        <v>0</v>
      </c>
      <c r="CB136" s="138">
        <v>0</v>
      </c>
      <c r="CC136" s="138">
        <v>0</v>
      </c>
      <c r="CD136" s="138">
        <f t="shared" si="100"/>
        <v>18734</v>
      </c>
      <c r="CE136" s="141">
        <v>48436</v>
      </c>
    </row>
    <row r="137" spans="1:83" s="110" customFormat="1" ht="12" customHeight="1">
      <c r="A137" s="137" t="s">
        <v>364</v>
      </c>
      <c r="B137" s="138">
        <v>305</v>
      </c>
      <c r="C137" s="138">
        <v>59</v>
      </c>
      <c r="D137" s="138">
        <v>129</v>
      </c>
      <c r="E137" s="138">
        <f t="shared" si="88"/>
        <v>493</v>
      </c>
      <c r="F137" s="138">
        <v>229</v>
      </c>
      <c r="G137" s="138">
        <v>8219</v>
      </c>
      <c r="H137" s="138">
        <v>1111</v>
      </c>
      <c r="I137" s="138">
        <v>171</v>
      </c>
      <c r="J137" s="139">
        <f t="shared" si="89"/>
        <v>9730</v>
      </c>
      <c r="K137" s="138">
        <v>256</v>
      </c>
      <c r="L137" s="138">
        <v>391</v>
      </c>
      <c r="M137" s="138">
        <v>835</v>
      </c>
      <c r="N137" s="138">
        <f t="shared" si="90"/>
        <v>1482</v>
      </c>
      <c r="O137" s="138">
        <v>343</v>
      </c>
      <c r="P137" s="138">
        <v>45</v>
      </c>
      <c r="Q137" s="138">
        <v>47</v>
      </c>
      <c r="R137" s="138">
        <v>71</v>
      </c>
      <c r="S137" s="138">
        <v>61</v>
      </c>
      <c r="T137" s="138">
        <v>93</v>
      </c>
      <c r="U137" s="138">
        <v>552</v>
      </c>
      <c r="V137" s="138">
        <v>153</v>
      </c>
      <c r="W137" s="138">
        <v>358</v>
      </c>
      <c r="X137" s="138">
        <v>40</v>
      </c>
      <c r="Y137" s="138">
        <v>350</v>
      </c>
      <c r="Z137" s="138">
        <v>415</v>
      </c>
      <c r="AA137" s="138">
        <v>71</v>
      </c>
      <c r="AB137" s="138">
        <v>146</v>
      </c>
      <c r="AC137" s="138">
        <v>460</v>
      </c>
      <c r="AD137" s="138">
        <v>299</v>
      </c>
      <c r="AE137" s="138">
        <v>400</v>
      </c>
      <c r="AF137" s="138">
        <v>155</v>
      </c>
      <c r="AG137" s="138">
        <v>598</v>
      </c>
      <c r="AH137" s="138">
        <v>466</v>
      </c>
      <c r="AI137" s="138">
        <v>200</v>
      </c>
      <c r="AJ137" s="138">
        <v>604</v>
      </c>
      <c r="AK137" s="138">
        <v>1502</v>
      </c>
      <c r="AL137" s="138">
        <v>549</v>
      </c>
      <c r="AM137" s="138">
        <v>549</v>
      </c>
      <c r="AN137" s="138">
        <v>200</v>
      </c>
      <c r="AO137" s="138">
        <v>247</v>
      </c>
      <c r="AP137" s="140">
        <f t="shared" si="91"/>
        <v>10456</v>
      </c>
      <c r="AQ137" s="138">
        <v>603</v>
      </c>
      <c r="AR137" s="138">
        <v>1389</v>
      </c>
      <c r="AS137" s="139">
        <f t="shared" si="92"/>
        <v>1992</v>
      </c>
      <c r="AT137" s="138">
        <v>4499</v>
      </c>
      <c r="AU137" s="140">
        <f t="shared" si="93"/>
        <v>26677</v>
      </c>
      <c r="AV137" s="138">
        <v>761</v>
      </c>
      <c r="AW137" s="138">
        <v>4981</v>
      </c>
      <c r="AX137" s="138">
        <f t="shared" si="94"/>
        <v>5742</v>
      </c>
      <c r="AY137" s="138">
        <v>3475</v>
      </c>
      <c r="AZ137" s="138">
        <v>926</v>
      </c>
      <c r="BA137" s="138">
        <v>2668</v>
      </c>
      <c r="BB137" s="138">
        <v>1444</v>
      </c>
      <c r="BC137" s="138">
        <f t="shared" si="95"/>
        <v>8513</v>
      </c>
      <c r="BD137" s="138">
        <v>118</v>
      </c>
      <c r="BE137" s="138">
        <v>770</v>
      </c>
      <c r="BF137" s="138">
        <f t="shared" si="96"/>
        <v>888</v>
      </c>
      <c r="BG137" s="138">
        <v>636</v>
      </c>
      <c r="BH137" s="138">
        <v>768</v>
      </c>
      <c r="BI137" s="138">
        <v>4948</v>
      </c>
      <c r="BJ137" s="138">
        <v>1434</v>
      </c>
      <c r="BK137" s="138">
        <f t="shared" si="97"/>
        <v>7786</v>
      </c>
      <c r="BL137" s="138">
        <v>1669</v>
      </c>
      <c r="BM137" s="138">
        <v>197</v>
      </c>
      <c r="BN137" s="138">
        <v>510</v>
      </c>
      <c r="BO137" s="138">
        <v>1016</v>
      </c>
      <c r="BP137" s="138">
        <v>204</v>
      </c>
      <c r="BQ137" s="138">
        <v>1323</v>
      </c>
      <c r="BR137" s="138">
        <v>961</v>
      </c>
      <c r="BS137" s="138">
        <v>283</v>
      </c>
      <c r="BT137" s="138">
        <v>3536</v>
      </c>
      <c r="BU137" s="138">
        <v>1375</v>
      </c>
      <c r="BV137" s="138">
        <v>1513</v>
      </c>
      <c r="BW137" s="138">
        <f t="shared" si="98"/>
        <v>6424</v>
      </c>
      <c r="BX137" s="138">
        <v>1573</v>
      </c>
      <c r="BY137" s="138">
        <v>612</v>
      </c>
      <c r="BZ137" s="138">
        <f t="shared" si="99"/>
        <v>2185</v>
      </c>
      <c r="CA137" s="138">
        <v>398</v>
      </c>
      <c r="CB137" s="138">
        <v>164</v>
      </c>
      <c r="CC137" s="138">
        <v>0</v>
      </c>
      <c r="CD137" s="138">
        <f t="shared" si="100"/>
        <v>38263</v>
      </c>
      <c r="CE137" s="141">
        <v>65433</v>
      </c>
    </row>
    <row r="138" spans="1:83" s="110" customFormat="1" ht="12" customHeight="1">
      <c r="A138" s="137" t="s">
        <v>363</v>
      </c>
      <c r="B138" s="138">
        <v>13</v>
      </c>
      <c r="C138" s="138">
        <v>340</v>
      </c>
      <c r="D138" s="138">
        <v>65</v>
      </c>
      <c r="E138" s="138">
        <f t="shared" si="88"/>
        <v>418</v>
      </c>
      <c r="F138" s="138">
        <v>42</v>
      </c>
      <c r="G138" s="138">
        <v>364</v>
      </c>
      <c r="H138" s="138">
        <v>7</v>
      </c>
      <c r="I138" s="138">
        <v>1</v>
      </c>
      <c r="J138" s="139">
        <f t="shared" si="89"/>
        <v>414</v>
      </c>
      <c r="K138" s="138">
        <v>1728</v>
      </c>
      <c r="L138" s="138">
        <v>160</v>
      </c>
      <c r="M138" s="138">
        <v>2581</v>
      </c>
      <c r="N138" s="138">
        <f t="shared" si="90"/>
        <v>4469</v>
      </c>
      <c r="O138" s="138">
        <v>4458</v>
      </c>
      <c r="P138" s="138">
        <v>392</v>
      </c>
      <c r="Q138" s="138">
        <v>102</v>
      </c>
      <c r="R138" s="138">
        <v>337</v>
      </c>
      <c r="S138" s="138">
        <v>760</v>
      </c>
      <c r="T138" s="138">
        <v>26</v>
      </c>
      <c r="U138" s="138">
        <v>475</v>
      </c>
      <c r="V138" s="138">
        <v>75</v>
      </c>
      <c r="W138" s="138">
        <v>133</v>
      </c>
      <c r="X138" s="138">
        <v>54</v>
      </c>
      <c r="Y138" s="138">
        <v>99</v>
      </c>
      <c r="Z138" s="138">
        <v>442</v>
      </c>
      <c r="AA138" s="138">
        <v>1046</v>
      </c>
      <c r="AB138" s="138">
        <v>1644</v>
      </c>
      <c r="AC138" s="138">
        <v>472</v>
      </c>
      <c r="AD138" s="138">
        <v>255</v>
      </c>
      <c r="AE138" s="138">
        <v>188</v>
      </c>
      <c r="AF138" s="138">
        <v>16</v>
      </c>
      <c r="AG138" s="138">
        <v>456</v>
      </c>
      <c r="AH138" s="138">
        <v>1291</v>
      </c>
      <c r="AI138" s="138">
        <v>670</v>
      </c>
      <c r="AJ138" s="138">
        <v>472</v>
      </c>
      <c r="AK138" s="138">
        <v>4721</v>
      </c>
      <c r="AL138" s="138">
        <v>176</v>
      </c>
      <c r="AM138" s="138">
        <v>305</v>
      </c>
      <c r="AN138" s="138">
        <v>363</v>
      </c>
      <c r="AO138" s="138">
        <v>65</v>
      </c>
      <c r="AP138" s="140">
        <f t="shared" si="91"/>
        <v>23962</v>
      </c>
      <c r="AQ138" s="138">
        <v>2044</v>
      </c>
      <c r="AR138" s="138">
        <v>186</v>
      </c>
      <c r="AS138" s="139">
        <f t="shared" si="92"/>
        <v>2230</v>
      </c>
      <c r="AT138" s="138">
        <v>1958</v>
      </c>
      <c r="AU138" s="140">
        <f t="shared" si="93"/>
        <v>28564</v>
      </c>
      <c r="AV138" s="138">
        <v>2871</v>
      </c>
      <c r="AW138" s="138">
        <v>13087</v>
      </c>
      <c r="AX138" s="138">
        <f t="shared" si="94"/>
        <v>15958</v>
      </c>
      <c r="AY138" s="138">
        <v>563</v>
      </c>
      <c r="AZ138" s="138">
        <v>36</v>
      </c>
      <c r="BA138" s="138">
        <v>217</v>
      </c>
      <c r="BB138" s="138">
        <v>858</v>
      </c>
      <c r="BC138" s="138">
        <f t="shared" si="95"/>
        <v>1674</v>
      </c>
      <c r="BD138" s="138">
        <v>264</v>
      </c>
      <c r="BE138" s="138">
        <v>644</v>
      </c>
      <c r="BF138" s="138">
        <f t="shared" si="96"/>
        <v>908</v>
      </c>
      <c r="BG138" s="138">
        <v>1231</v>
      </c>
      <c r="BH138" s="138">
        <v>1845</v>
      </c>
      <c r="BI138" s="138">
        <v>4234</v>
      </c>
      <c r="BJ138" s="138">
        <v>1436</v>
      </c>
      <c r="BK138" s="138">
        <f t="shared" si="97"/>
        <v>8746</v>
      </c>
      <c r="BL138" s="138">
        <v>11431</v>
      </c>
      <c r="BM138" s="138">
        <v>709</v>
      </c>
      <c r="BN138" s="138">
        <v>3351</v>
      </c>
      <c r="BO138" s="138">
        <v>344</v>
      </c>
      <c r="BP138" s="138">
        <v>1366</v>
      </c>
      <c r="BQ138" s="138">
        <v>818</v>
      </c>
      <c r="BR138" s="138">
        <v>1374</v>
      </c>
      <c r="BS138" s="138">
        <v>157</v>
      </c>
      <c r="BT138" s="138">
        <v>3598</v>
      </c>
      <c r="BU138" s="138">
        <v>705</v>
      </c>
      <c r="BV138" s="138">
        <v>919</v>
      </c>
      <c r="BW138" s="138">
        <f t="shared" si="98"/>
        <v>5222</v>
      </c>
      <c r="BX138" s="138">
        <v>2018</v>
      </c>
      <c r="BY138" s="138">
        <v>29</v>
      </c>
      <c r="BZ138" s="138">
        <f t="shared" si="99"/>
        <v>2047</v>
      </c>
      <c r="CA138" s="138">
        <v>1217</v>
      </c>
      <c r="CB138" s="138">
        <v>1515</v>
      </c>
      <c r="CC138" s="138">
        <v>0</v>
      </c>
      <c r="CD138" s="138">
        <f t="shared" si="100"/>
        <v>56837</v>
      </c>
      <c r="CE138" s="141">
        <v>85819</v>
      </c>
    </row>
    <row r="139" spans="1:83" s="110" customFormat="1" ht="12" customHeight="1">
      <c r="A139" s="129" t="s">
        <v>378</v>
      </c>
      <c r="B139" s="130">
        <f>SUM(B141:B146)</f>
        <v>21</v>
      </c>
      <c r="C139" s="130">
        <f>SUM(C141:C146)</f>
        <v>12</v>
      </c>
      <c r="D139" s="130">
        <f>SUM(D141:D146)</f>
        <v>11</v>
      </c>
      <c r="E139" s="130">
        <f>SUM(B139:D139)</f>
        <v>44</v>
      </c>
      <c r="F139" s="130">
        <f t="shared" ref="F139:I139" si="101">SUM(F141:F146)</f>
        <v>10</v>
      </c>
      <c r="G139" s="130">
        <f t="shared" si="101"/>
        <v>259</v>
      </c>
      <c r="H139" s="130">
        <f t="shared" si="101"/>
        <v>223</v>
      </c>
      <c r="I139" s="130">
        <f t="shared" si="101"/>
        <v>33</v>
      </c>
      <c r="J139" s="131">
        <f t="shared" si="89"/>
        <v>525</v>
      </c>
      <c r="K139" s="130">
        <f t="shared" ref="K139:AO139" si="102">SUM(K141:K146)</f>
        <v>242</v>
      </c>
      <c r="L139" s="130">
        <f t="shared" si="102"/>
        <v>262</v>
      </c>
      <c r="M139" s="130">
        <f t="shared" si="102"/>
        <v>296</v>
      </c>
      <c r="N139" s="130">
        <f t="shared" si="102"/>
        <v>800</v>
      </c>
      <c r="O139" s="130">
        <f t="shared" si="102"/>
        <v>124</v>
      </c>
      <c r="P139" s="130">
        <f t="shared" si="102"/>
        <v>34</v>
      </c>
      <c r="Q139" s="130">
        <f t="shared" si="102"/>
        <v>57</v>
      </c>
      <c r="R139" s="130">
        <f t="shared" si="102"/>
        <v>25</v>
      </c>
      <c r="S139" s="130">
        <f t="shared" si="102"/>
        <v>41</v>
      </c>
      <c r="T139" s="130">
        <f t="shared" si="102"/>
        <v>20</v>
      </c>
      <c r="U139" s="130">
        <f t="shared" si="102"/>
        <v>384</v>
      </c>
      <c r="V139" s="130">
        <f t="shared" si="102"/>
        <v>24</v>
      </c>
      <c r="W139" s="130">
        <f t="shared" si="102"/>
        <v>135</v>
      </c>
      <c r="X139" s="130">
        <f t="shared" si="102"/>
        <v>194</v>
      </c>
      <c r="Y139" s="130">
        <f t="shared" si="102"/>
        <v>177</v>
      </c>
      <c r="Z139" s="130">
        <f t="shared" si="102"/>
        <v>415</v>
      </c>
      <c r="AA139" s="130">
        <f t="shared" si="102"/>
        <v>100</v>
      </c>
      <c r="AB139" s="130">
        <f t="shared" si="102"/>
        <v>268</v>
      </c>
      <c r="AC139" s="130">
        <f t="shared" si="102"/>
        <v>393</v>
      </c>
      <c r="AD139" s="130">
        <f t="shared" si="102"/>
        <v>134</v>
      </c>
      <c r="AE139" s="130">
        <f t="shared" si="102"/>
        <v>287</v>
      </c>
      <c r="AF139" s="130">
        <f t="shared" si="102"/>
        <v>98</v>
      </c>
      <c r="AG139" s="130">
        <f t="shared" si="102"/>
        <v>205</v>
      </c>
      <c r="AH139" s="130">
        <f t="shared" si="102"/>
        <v>133</v>
      </c>
      <c r="AI139" s="130">
        <f t="shared" si="102"/>
        <v>161</v>
      </c>
      <c r="AJ139" s="130">
        <f t="shared" si="102"/>
        <v>348</v>
      </c>
      <c r="AK139" s="130">
        <f t="shared" si="102"/>
        <v>1019</v>
      </c>
      <c r="AL139" s="130">
        <f t="shared" si="102"/>
        <v>173</v>
      </c>
      <c r="AM139" s="130">
        <f t="shared" si="102"/>
        <v>99</v>
      </c>
      <c r="AN139" s="130">
        <f t="shared" si="102"/>
        <v>109</v>
      </c>
      <c r="AO139" s="130">
        <f t="shared" si="102"/>
        <v>34</v>
      </c>
      <c r="AP139" s="132">
        <f t="shared" si="91"/>
        <v>5991</v>
      </c>
      <c r="AQ139" s="130">
        <f>SUM(AQ141:AQ146)</f>
        <v>524</v>
      </c>
      <c r="AR139" s="130">
        <f>SUM(AR141:AR146)</f>
        <v>218</v>
      </c>
      <c r="AS139" s="131">
        <f t="shared" si="92"/>
        <v>742</v>
      </c>
      <c r="AT139" s="130">
        <f>SUM(AT141:AT146)</f>
        <v>1123</v>
      </c>
      <c r="AU139" s="132">
        <f t="shared" si="93"/>
        <v>8381</v>
      </c>
      <c r="AV139" s="130">
        <f>SUM(AV141:AV146)</f>
        <v>642</v>
      </c>
      <c r="AW139" s="130">
        <f>SUM(AW141:AW146)</f>
        <v>5235</v>
      </c>
      <c r="AX139" s="130">
        <f>SUM(AV139:AW139)</f>
        <v>5877</v>
      </c>
      <c r="AY139" s="130">
        <f>SUM(AY141:AY146)</f>
        <v>1407</v>
      </c>
      <c r="AZ139" s="130">
        <f>SUM(AZ141:AZ146)</f>
        <v>55</v>
      </c>
      <c r="BA139" s="130">
        <f>SUM(BA141:BA146)</f>
        <v>348</v>
      </c>
      <c r="BB139" s="130">
        <f>SUM(BB141:BB146)</f>
        <v>1229</v>
      </c>
      <c r="BC139" s="130">
        <f>SUM(AY139:BB139)</f>
        <v>3039</v>
      </c>
      <c r="BD139" s="130">
        <f>SUM(BD141:BD146)</f>
        <v>217</v>
      </c>
      <c r="BE139" s="130">
        <f>SUM(BE141:BE146)</f>
        <v>715</v>
      </c>
      <c r="BF139" s="130">
        <f>SUM(BD139:BE139)</f>
        <v>932</v>
      </c>
      <c r="BG139" s="130">
        <f>SUM(BG141:BG146)</f>
        <v>104</v>
      </c>
      <c r="BH139" s="130">
        <f>SUM(BH141:BH146)</f>
        <v>2241</v>
      </c>
      <c r="BI139" s="130">
        <f>SUM(BI141:BI146)</f>
        <v>1620</v>
      </c>
      <c r="BJ139" s="130">
        <f>SUM(BJ141:BJ146)</f>
        <v>860</v>
      </c>
      <c r="BK139" s="130">
        <f>SUM(BG139:BJ139)</f>
        <v>4825</v>
      </c>
      <c r="BL139" s="130">
        <f t="shared" ref="BL139:BV139" si="103">SUM(BL141:BL146)</f>
        <v>4942</v>
      </c>
      <c r="BM139" s="130">
        <f t="shared" si="103"/>
        <v>561</v>
      </c>
      <c r="BN139" s="130">
        <f t="shared" si="103"/>
        <v>2467</v>
      </c>
      <c r="BO139" s="130">
        <f t="shared" si="103"/>
        <v>292</v>
      </c>
      <c r="BP139" s="130">
        <f t="shared" si="103"/>
        <v>707</v>
      </c>
      <c r="BQ139" s="130">
        <f t="shared" si="103"/>
        <v>172</v>
      </c>
      <c r="BR139" s="130">
        <f t="shared" si="103"/>
        <v>3079</v>
      </c>
      <c r="BS139" s="130">
        <f t="shared" si="103"/>
        <v>151</v>
      </c>
      <c r="BT139" s="130">
        <f t="shared" si="103"/>
        <v>4962</v>
      </c>
      <c r="BU139" s="130">
        <f t="shared" si="103"/>
        <v>3150</v>
      </c>
      <c r="BV139" s="130">
        <f t="shared" si="103"/>
        <v>3101</v>
      </c>
      <c r="BW139" s="130">
        <f>BT139+BU139+BV139</f>
        <v>11213</v>
      </c>
      <c r="BX139" s="130">
        <f>SUM(BX141:BX146)</f>
        <v>1020</v>
      </c>
      <c r="BY139" s="130">
        <f>SUM(BY141:BY146)</f>
        <v>14009</v>
      </c>
      <c r="BZ139" s="130">
        <f>BX139+BY139</f>
        <v>15029</v>
      </c>
      <c r="CA139" s="130">
        <f t="shared" ref="CA139:CC139" si="104">SUM(CA141:CA146)</f>
        <v>944</v>
      </c>
      <c r="CB139" s="130">
        <f t="shared" si="104"/>
        <v>2440</v>
      </c>
      <c r="CC139" s="130">
        <f t="shared" si="104"/>
        <v>0</v>
      </c>
      <c r="CD139" s="130">
        <f t="shared" si="100"/>
        <v>56670</v>
      </c>
      <c r="CE139" s="133">
        <f>SUM(CE141:CE146)</f>
        <v>65095</v>
      </c>
    </row>
    <row r="140" spans="1:83" s="110" customFormat="1" ht="12" customHeight="1">
      <c r="A140" s="134" t="s">
        <v>381</v>
      </c>
      <c r="B140" s="135">
        <f>B139/B$99</f>
        <v>1.4985014985014985E-3</v>
      </c>
      <c r="C140" s="135">
        <f t="shared" ref="C140:AJ140" si="105">C139/C$99</f>
        <v>1.9623875715453804E-3</v>
      </c>
      <c r="D140" s="135">
        <f t="shared" si="105"/>
        <v>6.8792995622263915E-3</v>
      </c>
      <c r="E140" s="135">
        <f t="shared" si="105"/>
        <v>2.025036818851252E-3</v>
      </c>
      <c r="F140" s="135">
        <f t="shared" si="105"/>
        <v>2.3348120476301658E-3</v>
      </c>
      <c r="G140" s="135">
        <f t="shared" si="105"/>
        <v>7.6104842501175368E-3</v>
      </c>
      <c r="H140" s="135">
        <f t="shared" si="105"/>
        <v>1.6469719350073856E-2</v>
      </c>
      <c r="I140" s="135">
        <f t="shared" si="105"/>
        <v>1.2150220913107511E-2</v>
      </c>
      <c r="J140" s="135">
        <f>J139/J$99</f>
        <v>9.6204944017884951E-3</v>
      </c>
      <c r="K140" s="135">
        <f t="shared" si="105"/>
        <v>9.1310417688563565E-3</v>
      </c>
      <c r="L140" s="135">
        <f t="shared" si="105"/>
        <v>2.9316325388832942E-2</v>
      </c>
      <c r="M140" s="135">
        <f t="shared" si="105"/>
        <v>9.7448559670781885E-3</v>
      </c>
      <c r="N140" s="135">
        <f>N139/N$99</f>
        <v>1.2155283749905037E-2</v>
      </c>
      <c r="O140" s="135">
        <f t="shared" si="105"/>
        <v>8.9420927381553324E-3</v>
      </c>
      <c r="P140" s="135">
        <f t="shared" si="105"/>
        <v>1.4542343883661249E-2</v>
      </c>
      <c r="Q140" s="135">
        <f t="shared" si="105"/>
        <v>1.0586924219910848E-2</v>
      </c>
      <c r="R140" s="135">
        <f t="shared" si="105"/>
        <v>5.7790106333795652E-3</v>
      </c>
      <c r="S140" s="135">
        <f t="shared" si="105"/>
        <v>9.8109595597032778E-3</v>
      </c>
      <c r="T140" s="135">
        <f t="shared" si="105"/>
        <v>6.1766522544780727E-3</v>
      </c>
      <c r="U140" s="135">
        <f t="shared" si="105"/>
        <v>2.6579912784661177E-2</v>
      </c>
      <c r="V140" s="135">
        <f t="shared" si="105"/>
        <v>7.2267389340560069E-3</v>
      </c>
      <c r="W140" s="135">
        <f t="shared" si="105"/>
        <v>1.1412629977174739E-2</v>
      </c>
      <c r="X140" s="135">
        <f t="shared" si="105"/>
        <v>5.848658426288815E-2</v>
      </c>
      <c r="Y140" s="135">
        <f t="shared" si="105"/>
        <v>9.1331269349845205E-3</v>
      </c>
      <c r="Z140" s="135">
        <f t="shared" si="105"/>
        <v>3.8021071919377002E-2</v>
      </c>
      <c r="AA140" s="135">
        <f t="shared" si="105"/>
        <v>1.9845207382417147E-2</v>
      </c>
      <c r="AB140" s="135">
        <f t="shared" si="105"/>
        <v>2.1486410646997516E-2</v>
      </c>
      <c r="AC140" s="135">
        <f t="shared" si="105"/>
        <v>3.2706391478029291E-2</v>
      </c>
      <c r="AD140" s="135">
        <f t="shared" si="105"/>
        <v>8.5301419568400288E-3</v>
      </c>
      <c r="AE140" s="135">
        <f t="shared" si="105"/>
        <v>1.0719754977029096E-2</v>
      </c>
      <c r="AF140" s="135">
        <f t="shared" si="105"/>
        <v>1.2086827824370991E-2</v>
      </c>
      <c r="AG140" s="135">
        <f t="shared" si="105"/>
        <v>1.9216347956505436E-2</v>
      </c>
      <c r="AH140" s="135">
        <f t="shared" si="105"/>
        <v>1.2074443940081708E-2</v>
      </c>
      <c r="AI140" s="135">
        <f t="shared" si="105"/>
        <v>1.5578132559264634E-2</v>
      </c>
      <c r="AJ140" s="135">
        <f t="shared" si="105"/>
        <v>1.9791844395154412E-2</v>
      </c>
      <c r="AK140" s="135">
        <f t="shared" ref="AK140:CB140" si="106">AK139/AK$99</f>
        <v>3.554981858777561E-2</v>
      </c>
      <c r="AL140" s="135">
        <f t="shared" si="106"/>
        <v>1.5277287177675732E-2</v>
      </c>
      <c r="AM140" s="135">
        <f t="shared" si="106"/>
        <v>2.1240077236644495E-2</v>
      </c>
      <c r="AN140" s="135">
        <f t="shared" si="106"/>
        <v>1.894005212858384E-2</v>
      </c>
      <c r="AO140" s="135">
        <f t="shared" si="106"/>
        <v>1.2620638455827766E-2</v>
      </c>
      <c r="AP140" s="135">
        <f t="shared" si="106"/>
        <v>1.7356513979946288E-2</v>
      </c>
      <c r="AQ140" s="135">
        <f t="shared" si="106"/>
        <v>7.6022458543096322E-3</v>
      </c>
      <c r="AR140" s="135">
        <f t="shared" si="106"/>
        <v>2.1297381789761625E-2</v>
      </c>
      <c r="AS140" s="135">
        <f t="shared" si="106"/>
        <v>9.3730656998850474E-3</v>
      </c>
      <c r="AT140" s="135">
        <f t="shared" si="106"/>
        <v>2.8961960025789813E-2</v>
      </c>
      <c r="AU140" s="135">
        <f t="shared" si="106"/>
        <v>1.6189475392229206E-2</v>
      </c>
      <c r="AV140" s="135">
        <f t="shared" si="106"/>
        <v>2.6809203658078255E-2</v>
      </c>
      <c r="AW140" s="135">
        <f t="shared" si="106"/>
        <v>3.1215713399799647E-2</v>
      </c>
      <c r="AX140" s="135">
        <f t="shared" si="106"/>
        <v>3.0665115235506208E-2</v>
      </c>
      <c r="AY140" s="135">
        <f t="shared" si="106"/>
        <v>2.6071488131636001E-2</v>
      </c>
      <c r="AZ140" s="135">
        <f t="shared" si="106"/>
        <v>8.7733290795980225E-3</v>
      </c>
      <c r="BA140" s="135">
        <f t="shared" si="106"/>
        <v>3.2970156324017057E-2</v>
      </c>
      <c r="BB140" s="135">
        <f t="shared" si="106"/>
        <v>4.2300543814965237E-2</v>
      </c>
      <c r="BC140" s="135">
        <f t="shared" si="106"/>
        <v>3.0437177625319244E-2</v>
      </c>
      <c r="BD140" s="135">
        <f t="shared" si="106"/>
        <v>4.8480786416443253E-2</v>
      </c>
      <c r="BE140" s="135">
        <f t="shared" si="106"/>
        <v>5.3550029958058715E-2</v>
      </c>
      <c r="BF140" s="135">
        <f t="shared" si="106"/>
        <v>5.2277316580659636E-2</v>
      </c>
      <c r="BG140" s="135">
        <f t="shared" si="106"/>
        <v>1.5771913861085837E-2</v>
      </c>
      <c r="BH140" s="135">
        <f t="shared" si="106"/>
        <v>0.15414775072224515</v>
      </c>
      <c r="BI140" s="135">
        <f t="shared" si="106"/>
        <v>2.06330000636821E-2</v>
      </c>
      <c r="BJ140" s="135">
        <f t="shared" si="106"/>
        <v>4.2146532712570448E-2</v>
      </c>
      <c r="BK140" s="135">
        <f t="shared" si="106"/>
        <v>4.0190917269183356E-2</v>
      </c>
      <c r="BL140" s="135">
        <f t="shared" si="106"/>
        <v>3.3197863836361807E-2</v>
      </c>
      <c r="BM140" s="135">
        <f t="shared" si="106"/>
        <v>2.4461498212261273E-2</v>
      </c>
      <c r="BN140" s="135">
        <f t="shared" si="106"/>
        <v>7.5637723816531763E-2</v>
      </c>
      <c r="BO140" s="135">
        <f t="shared" si="106"/>
        <v>2.0156001932767308E-2</v>
      </c>
      <c r="BP140" s="135">
        <f t="shared" si="106"/>
        <v>1.8474483263215657E-2</v>
      </c>
      <c r="BQ140" s="135">
        <f t="shared" si="106"/>
        <v>2.1866259852529876E-2</v>
      </c>
      <c r="BR140" s="135">
        <f t="shared" si="106"/>
        <v>0.10256495669553631</v>
      </c>
      <c r="BS140" s="135">
        <f t="shared" si="106"/>
        <v>4.1735765616362629E-2</v>
      </c>
      <c r="BT140" s="135">
        <f t="shared" si="106"/>
        <v>4.0728884511204134E-2</v>
      </c>
      <c r="BU140" s="135">
        <f t="shared" si="106"/>
        <v>0.12277351210196048</v>
      </c>
      <c r="BV140" s="135">
        <f t="shared" si="106"/>
        <v>0.12676286636961942</v>
      </c>
      <c r="BW140" s="135">
        <f t="shared" si="106"/>
        <v>6.5210817097993604E-2</v>
      </c>
      <c r="BX140" s="135">
        <f t="shared" si="106"/>
        <v>5.2056752066959276E-2</v>
      </c>
      <c r="BY140" s="135">
        <f t="shared" si="106"/>
        <v>0.50464697406340053</v>
      </c>
      <c r="BZ140" s="135">
        <f t="shared" si="106"/>
        <v>0.31737551210035053</v>
      </c>
      <c r="CA140" s="135">
        <f t="shared" si="106"/>
        <v>0.1067148993895546</v>
      </c>
      <c r="CB140" s="135">
        <f t="shared" si="106"/>
        <v>5.1890604397941388E-2</v>
      </c>
      <c r="CC140" s="135">
        <v>0</v>
      </c>
      <c r="CD140" s="135">
        <f>CD139/CD$99</f>
        <v>5.6487939371405956E-2</v>
      </c>
      <c r="CE140" s="136">
        <f>CE139/CE$99</f>
        <v>4.2197334038620984E-2</v>
      </c>
    </row>
    <row r="141" spans="1:83" s="110" customFormat="1" ht="12" customHeight="1">
      <c r="A141" s="137" t="s">
        <v>365</v>
      </c>
      <c r="B141" s="138">
        <v>19</v>
      </c>
      <c r="C141" s="138">
        <v>11</v>
      </c>
      <c r="D141" s="138">
        <v>11</v>
      </c>
      <c r="E141" s="138">
        <f t="shared" ref="E141:E146" si="107">SUM(B141:D141)</f>
        <v>41</v>
      </c>
      <c r="F141" s="138">
        <v>9</v>
      </c>
      <c r="G141" s="138">
        <v>238</v>
      </c>
      <c r="H141" s="138">
        <v>135</v>
      </c>
      <c r="I141" s="138">
        <v>21</v>
      </c>
      <c r="J141" s="139">
        <f t="shared" ref="J141:J146" si="108">SUM(F141,G141,H141,I141)</f>
        <v>403</v>
      </c>
      <c r="K141" s="138">
        <v>239</v>
      </c>
      <c r="L141" s="138">
        <v>262</v>
      </c>
      <c r="M141" s="138">
        <v>285</v>
      </c>
      <c r="N141" s="138">
        <f t="shared" ref="N141:N146" si="109">SUM(K141:M141)</f>
        <v>786</v>
      </c>
      <c r="O141" s="138">
        <v>124</v>
      </c>
      <c r="P141" s="138">
        <v>34</v>
      </c>
      <c r="Q141" s="138">
        <v>56</v>
      </c>
      <c r="R141" s="138">
        <v>25</v>
      </c>
      <c r="S141" s="138">
        <v>41</v>
      </c>
      <c r="T141" s="138">
        <v>20</v>
      </c>
      <c r="U141" s="138">
        <v>360</v>
      </c>
      <c r="V141" s="138">
        <v>24</v>
      </c>
      <c r="W141" s="138">
        <v>130</v>
      </c>
      <c r="X141" s="138">
        <v>194</v>
      </c>
      <c r="Y141" s="138">
        <v>170</v>
      </c>
      <c r="Z141" s="138">
        <v>399</v>
      </c>
      <c r="AA141" s="138">
        <v>100</v>
      </c>
      <c r="AB141" s="138">
        <v>268</v>
      </c>
      <c r="AC141" s="138">
        <v>391</v>
      </c>
      <c r="AD141" s="138">
        <v>134</v>
      </c>
      <c r="AE141" s="138">
        <v>161</v>
      </c>
      <c r="AF141" s="138">
        <v>60</v>
      </c>
      <c r="AG141" s="138">
        <v>161</v>
      </c>
      <c r="AH141" s="138">
        <v>132</v>
      </c>
      <c r="AI141" s="138">
        <v>161</v>
      </c>
      <c r="AJ141" s="138">
        <v>328</v>
      </c>
      <c r="AK141" s="138">
        <v>917</v>
      </c>
      <c r="AL141" s="138">
        <v>170</v>
      </c>
      <c r="AM141" s="138">
        <v>99</v>
      </c>
      <c r="AN141" s="138">
        <v>109</v>
      </c>
      <c r="AO141" s="138">
        <v>30</v>
      </c>
      <c r="AP141" s="140">
        <f t="shared" ref="AP141:AP146" si="110">SUM(AO141,AN141,AM141,AL141,AK141,AJ141,AI141,AH141,AG141,AF141,AE141,AD141,AC141,AB141,AA141,Z141,Y141,X141,W141,V141,U141,T141,S141,R141,Q141,P141,O141,M141,L141,K141)</f>
        <v>5584</v>
      </c>
      <c r="AQ141" s="138">
        <v>465</v>
      </c>
      <c r="AR141" s="138">
        <v>217</v>
      </c>
      <c r="AS141" s="139">
        <f t="shared" ref="AS141:AS146" si="111">SUM(AQ141,AR141)</f>
        <v>682</v>
      </c>
      <c r="AT141" s="138">
        <v>1121</v>
      </c>
      <c r="AU141" s="140">
        <f t="shared" ref="AU141:AU146" si="112">SUM(AT141,AS141,AP141,J141)</f>
        <v>7790</v>
      </c>
      <c r="AV141" s="138">
        <v>621</v>
      </c>
      <c r="AW141" s="138">
        <v>4842</v>
      </c>
      <c r="AX141" s="138">
        <f t="shared" ref="AX141:AX146" si="113">SUM(AV141:AW141)</f>
        <v>5463</v>
      </c>
      <c r="AY141" s="138">
        <v>758</v>
      </c>
      <c r="AZ141" s="138">
        <v>5</v>
      </c>
      <c r="BA141" s="138">
        <v>338</v>
      </c>
      <c r="BB141" s="138">
        <v>1078</v>
      </c>
      <c r="BC141" s="138">
        <f t="shared" ref="BC141:BC146" si="114">SUM(AY141:BB141)</f>
        <v>2179</v>
      </c>
      <c r="BD141" s="138">
        <v>154</v>
      </c>
      <c r="BE141" s="138">
        <v>704</v>
      </c>
      <c r="BF141" s="138">
        <f t="shared" ref="BF141:BF146" si="115">SUM(BD141:BE141)</f>
        <v>858</v>
      </c>
      <c r="BG141" s="138">
        <v>104</v>
      </c>
      <c r="BH141" s="138">
        <v>475</v>
      </c>
      <c r="BI141" s="138">
        <v>1211</v>
      </c>
      <c r="BJ141" s="138">
        <v>860</v>
      </c>
      <c r="BK141" s="138">
        <f t="shared" ref="BK141:BK146" si="116">BG141+BH141+BI141+BJ141</f>
        <v>2650</v>
      </c>
      <c r="BL141" s="138">
        <v>3111</v>
      </c>
      <c r="BM141" s="138">
        <v>558</v>
      </c>
      <c r="BN141" s="138">
        <v>1065</v>
      </c>
      <c r="BO141" s="138">
        <v>172</v>
      </c>
      <c r="BP141" s="138">
        <v>138</v>
      </c>
      <c r="BQ141" s="138">
        <v>133</v>
      </c>
      <c r="BR141" s="138">
        <v>1988</v>
      </c>
      <c r="BS141" s="138">
        <v>55</v>
      </c>
      <c r="BT141" s="138">
        <v>3960</v>
      </c>
      <c r="BU141" s="138">
        <v>2489</v>
      </c>
      <c r="BV141" s="138">
        <v>1870</v>
      </c>
      <c r="BW141" s="138">
        <f t="shared" ref="BW141:BW146" si="117">BT141+BU141+BV141</f>
        <v>8319</v>
      </c>
      <c r="BX141" s="138">
        <v>1020</v>
      </c>
      <c r="BY141" s="138">
        <v>1239</v>
      </c>
      <c r="BZ141" s="138">
        <f t="shared" ref="BZ141:BZ146" si="118">BX141+BY141</f>
        <v>2259</v>
      </c>
      <c r="CA141" s="138">
        <v>306</v>
      </c>
      <c r="CB141" s="138">
        <v>1128</v>
      </c>
      <c r="CC141" s="138">
        <v>0</v>
      </c>
      <c r="CD141" s="138">
        <f t="shared" ref="CD141:CD146" si="119">SUM(CC141,CB141,CA141,BZ141,BW141,BS141,BR141,BQ141,BP141,BO141,BN141,BM141,BL141,BK141,BF141,BC141,AX141)</f>
        <v>30382</v>
      </c>
      <c r="CE141" s="141">
        <v>38213</v>
      </c>
    </row>
    <row r="142" spans="1:83" s="110" customFormat="1" ht="12" customHeight="1">
      <c r="A142" s="137" t="s">
        <v>370</v>
      </c>
      <c r="B142" s="138">
        <v>2</v>
      </c>
      <c r="C142" s="138">
        <v>1</v>
      </c>
      <c r="D142" s="138">
        <v>0</v>
      </c>
      <c r="E142" s="138">
        <f t="shared" si="107"/>
        <v>3</v>
      </c>
      <c r="F142" s="138">
        <v>1</v>
      </c>
      <c r="G142" s="138">
        <v>21</v>
      </c>
      <c r="H142" s="138">
        <v>88</v>
      </c>
      <c r="I142" s="138">
        <v>12</v>
      </c>
      <c r="J142" s="139">
        <f t="shared" si="108"/>
        <v>122</v>
      </c>
      <c r="K142" s="138">
        <v>3</v>
      </c>
      <c r="L142" s="138">
        <v>0</v>
      </c>
      <c r="M142" s="138">
        <v>11</v>
      </c>
      <c r="N142" s="138">
        <f t="shared" si="109"/>
        <v>14</v>
      </c>
      <c r="O142" s="138">
        <v>0</v>
      </c>
      <c r="P142" s="138">
        <v>0</v>
      </c>
      <c r="Q142" s="138">
        <v>1</v>
      </c>
      <c r="R142" s="138">
        <v>0</v>
      </c>
      <c r="S142" s="138">
        <v>0</v>
      </c>
      <c r="T142" s="138">
        <v>0</v>
      </c>
      <c r="U142" s="138">
        <v>24</v>
      </c>
      <c r="V142" s="138">
        <v>0</v>
      </c>
      <c r="W142" s="138">
        <v>5</v>
      </c>
      <c r="X142" s="138">
        <v>0</v>
      </c>
      <c r="Y142" s="138">
        <v>7</v>
      </c>
      <c r="Z142" s="138">
        <v>16</v>
      </c>
      <c r="AA142" s="138">
        <v>0</v>
      </c>
      <c r="AB142" s="138">
        <v>0</v>
      </c>
      <c r="AC142" s="138">
        <v>2</v>
      </c>
      <c r="AD142" s="138">
        <v>0</v>
      </c>
      <c r="AE142" s="138">
        <v>126</v>
      </c>
      <c r="AF142" s="138">
        <v>38</v>
      </c>
      <c r="AG142" s="138">
        <v>44</v>
      </c>
      <c r="AH142" s="138">
        <v>1</v>
      </c>
      <c r="AI142" s="138">
        <v>0</v>
      </c>
      <c r="AJ142" s="138">
        <v>20</v>
      </c>
      <c r="AK142" s="138">
        <v>102</v>
      </c>
      <c r="AL142" s="138">
        <v>3</v>
      </c>
      <c r="AM142" s="138">
        <v>0</v>
      </c>
      <c r="AN142" s="138">
        <v>0</v>
      </c>
      <c r="AO142" s="138">
        <v>4</v>
      </c>
      <c r="AP142" s="140">
        <f t="shared" si="110"/>
        <v>407</v>
      </c>
      <c r="AQ142" s="138">
        <v>59</v>
      </c>
      <c r="AR142" s="138">
        <v>1</v>
      </c>
      <c r="AS142" s="139">
        <f t="shared" si="111"/>
        <v>60</v>
      </c>
      <c r="AT142" s="138">
        <v>2</v>
      </c>
      <c r="AU142" s="140">
        <f t="shared" si="112"/>
        <v>591</v>
      </c>
      <c r="AV142" s="138">
        <v>21</v>
      </c>
      <c r="AW142" s="138">
        <v>392</v>
      </c>
      <c r="AX142" s="138">
        <f t="shared" si="113"/>
        <v>413</v>
      </c>
      <c r="AY142" s="138">
        <v>649</v>
      </c>
      <c r="AZ142" s="138">
        <v>50</v>
      </c>
      <c r="BA142" s="138">
        <v>10</v>
      </c>
      <c r="BB142" s="138">
        <v>151</v>
      </c>
      <c r="BC142" s="138">
        <f t="shared" si="114"/>
        <v>860</v>
      </c>
      <c r="BD142" s="138">
        <v>1</v>
      </c>
      <c r="BE142" s="138">
        <v>0</v>
      </c>
      <c r="BF142" s="138">
        <f t="shared" si="115"/>
        <v>1</v>
      </c>
      <c r="BG142" s="138">
        <v>0</v>
      </c>
      <c r="BH142" s="138">
        <v>0</v>
      </c>
      <c r="BI142" s="138">
        <v>46</v>
      </c>
      <c r="BJ142" s="138">
        <v>0</v>
      </c>
      <c r="BK142" s="138">
        <f t="shared" si="116"/>
        <v>46</v>
      </c>
      <c r="BL142" s="138">
        <v>1336</v>
      </c>
      <c r="BM142" s="138">
        <v>0</v>
      </c>
      <c r="BN142" s="138">
        <v>1402</v>
      </c>
      <c r="BO142" s="138">
        <v>120</v>
      </c>
      <c r="BP142" s="138">
        <v>344</v>
      </c>
      <c r="BQ142" s="138">
        <v>39</v>
      </c>
      <c r="BR142" s="138">
        <v>1063</v>
      </c>
      <c r="BS142" s="138">
        <v>96</v>
      </c>
      <c r="BT142" s="138">
        <v>375</v>
      </c>
      <c r="BU142" s="138">
        <v>569</v>
      </c>
      <c r="BV142" s="138">
        <v>389</v>
      </c>
      <c r="BW142" s="138">
        <f t="shared" si="117"/>
        <v>1333</v>
      </c>
      <c r="BX142" s="138">
        <v>0</v>
      </c>
      <c r="BY142" s="138">
        <v>0</v>
      </c>
      <c r="BZ142" s="138">
        <f t="shared" si="118"/>
        <v>0</v>
      </c>
      <c r="CA142" s="138">
        <v>0</v>
      </c>
      <c r="CB142" s="138">
        <v>249</v>
      </c>
      <c r="CC142" s="138">
        <v>0</v>
      </c>
      <c r="CD142" s="138">
        <f t="shared" si="119"/>
        <v>7302</v>
      </c>
      <c r="CE142" s="141">
        <v>7896</v>
      </c>
    </row>
    <row r="143" spans="1:83" s="110" customFormat="1" ht="12" customHeight="1">
      <c r="A143" s="137" t="s">
        <v>371</v>
      </c>
      <c r="B143" s="138">
        <v>0</v>
      </c>
      <c r="C143" s="138">
        <v>0</v>
      </c>
      <c r="D143" s="138">
        <v>0</v>
      </c>
      <c r="E143" s="138">
        <f t="shared" si="107"/>
        <v>0</v>
      </c>
      <c r="F143" s="138">
        <v>0</v>
      </c>
      <c r="G143" s="138">
        <v>0</v>
      </c>
      <c r="H143" s="138">
        <v>0</v>
      </c>
      <c r="I143" s="138">
        <v>0</v>
      </c>
      <c r="J143" s="139">
        <f t="shared" si="108"/>
        <v>0</v>
      </c>
      <c r="K143" s="138">
        <v>0</v>
      </c>
      <c r="L143" s="138">
        <v>0</v>
      </c>
      <c r="M143" s="138">
        <v>0</v>
      </c>
      <c r="N143" s="138">
        <f t="shared" si="109"/>
        <v>0</v>
      </c>
      <c r="O143" s="138">
        <v>0</v>
      </c>
      <c r="P143" s="138">
        <v>0</v>
      </c>
      <c r="Q143" s="138">
        <v>0</v>
      </c>
      <c r="R143" s="138">
        <v>0</v>
      </c>
      <c r="S143" s="138">
        <v>0</v>
      </c>
      <c r="T143" s="138">
        <v>0</v>
      </c>
      <c r="U143" s="138">
        <v>0</v>
      </c>
      <c r="V143" s="138">
        <v>0</v>
      </c>
      <c r="W143" s="138">
        <v>0</v>
      </c>
      <c r="X143" s="138">
        <v>0</v>
      </c>
      <c r="Y143" s="138">
        <v>0</v>
      </c>
      <c r="Z143" s="138">
        <v>0</v>
      </c>
      <c r="AA143" s="138">
        <v>0</v>
      </c>
      <c r="AB143" s="138">
        <v>0</v>
      </c>
      <c r="AC143" s="138">
        <v>0</v>
      </c>
      <c r="AD143" s="138">
        <v>0</v>
      </c>
      <c r="AE143" s="138">
        <v>0</v>
      </c>
      <c r="AF143" s="138">
        <v>0</v>
      </c>
      <c r="AG143" s="138">
        <v>0</v>
      </c>
      <c r="AH143" s="138">
        <v>0</v>
      </c>
      <c r="AI143" s="138">
        <v>0</v>
      </c>
      <c r="AJ143" s="138">
        <v>0</v>
      </c>
      <c r="AK143" s="138">
        <v>0</v>
      </c>
      <c r="AL143" s="138">
        <v>0</v>
      </c>
      <c r="AM143" s="138">
        <v>0</v>
      </c>
      <c r="AN143" s="138">
        <v>0</v>
      </c>
      <c r="AO143" s="138">
        <v>0</v>
      </c>
      <c r="AP143" s="140">
        <f t="shared" si="110"/>
        <v>0</v>
      </c>
      <c r="AQ143" s="138">
        <v>0</v>
      </c>
      <c r="AR143" s="138">
        <v>0</v>
      </c>
      <c r="AS143" s="139">
        <f t="shared" si="111"/>
        <v>0</v>
      </c>
      <c r="AT143" s="138">
        <v>0</v>
      </c>
      <c r="AU143" s="140">
        <f t="shared" si="112"/>
        <v>0</v>
      </c>
      <c r="AV143" s="138">
        <v>0</v>
      </c>
      <c r="AW143" s="138">
        <v>0</v>
      </c>
      <c r="AX143" s="138">
        <f t="shared" si="113"/>
        <v>0</v>
      </c>
      <c r="AY143" s="138">
        <v>0</v>
      </c>
      <c r="AZ143" s="138">
        <v>0</v>
      </c>
      <c r="BA143" s="138">
        <v>0</v>
      </c>
      <c r="BB143" s="138">
        <v>0</v>
      </c>
      <c r="BC143" s="138">
        <f t="shared" si="114"/>
        <v>0</v>
      </c>
      <c r="BD143" s="138">
        <v>0</v>
      </c>
      <c r="BE143" s="138">
        <v>0</v>
      </c>
      <c r="BF143" s="138">
        <f t="shared" si="115"/>
        <v>0</v>
      </c>
      <c r="BG143" s="138">
        <v>0</v>
      </c>
      <c r="BH143" s="138">
        <v>0</v>
      </c>
      <c r="BI143" s="138">
        <v>0</v>
      </c>
      <c r="BJ143" s="138">
        <v>0</v>
      </c>
      <c r="BK143" s="138">
        <f t="shared" si="116"/>
        <v>0</v>
      </c>
      <c r="BL143" s="138">
        <v>0</v>
      </c>
      <c r="BM143" s="138">
        <v>0</v>
      </c>
      <c r="BN143" s="138">
        <v>0</v>
      </c>
      <c r="BO143" s="138">
        <v>0</v>
      </c>
      <c r="BP143" s="138">
        <v>0</v>
      </c>
      <c r="BQ143" s="138">
        <v>0</v>
      </c>
      <c r="BR143" s="138">
        <v>0</v>
      </c>
      <c r="BS143" s="138">
        <v>0</v>
      </c>
      <c r="BT143" s="138">
        <v>55</v>
      </c>
      <c r="BU143" s="138">
        <v>2</v>
      </c>
      <c r="BV143" s="138">
        <v>11</v>
      </c>
      <c r="BW143" s="138">
        <f t="shared" si="117"/>
        <v>68</v>
      </c>
      <c r="BX143" s="138">
        <v>0</v>
      </c>
      <c r="BY143" s="138">
        <v>11895</v>
      </c>
      <c r="BZ143" s="138">
        <f t="shared" si="118"/>
        <v>11895</v>
      </c>
      <c r="CA143" s="138">
        <v>0</v>
      </c>
      <c r="CB143" s="138">
        <v>0</v>
      </c>
      <c r="CC143" s="138">
        <v>0</v>
      </c>
      <c r="CD143" s="138">
        <f t="shared" si="119"/>
        <v>11963</v>
      </c>
      <c r="CE143" s="141">
        <v>11963</v>
      </c>
    </row>
    <row r="144" spans="1:83" s="110" customFormat="1" ht="12" customHeight="1">
      <c r="A144" s="137" t="s">
        <v>372</v>
      </c>
      <c r="B144" s="138">
        <v>0</v>
      </c>
      <c r="C144" s="138">
        <v>0</v>
      </c>
      <c r="D144" s="138">
        <v>0</v>
      </c>
      <c r="E144" s="138">
        <f t="shared" si="107"/>
        <v>0</v>
      </c>
      <c r="F144" s="138">
        <v>0</v>
      </c>
      <c r="G144" s="138">
        <v>0</v>
      </c>
      <c r="H144" s="138">
        <v>0</v>
      </c>
      <c r="I144" s="138">
        <v>0</v>
      </c>
      <c r="J144" s="139">
        <f t="shared" si="108"/>
        <v>0</v>
      </c>
      <c r="K144" s="138">
        <v>0</v>
      </c>
      <c r="L144" s="138">
        <v>0</v>
      </c>
      <c r="M144" s="138">
        <v>0</v>
      </c>
      <c r="N144" s="138">
        <f t="shared" si="109"/>
        <v>0</v>
      </c>
      <c r="O144" s="138">
        <v>0</v>
      </c>
      <c r="P144" s="138">
        <v>0</v>
      </c>
      <c r="Q144" s="138">
        <v>0</v>
      </c>
      <c r="R144" s="138">
        <v>0</v>
      </c>
      <c r="S144" s="138">
        <v>0</v>
      </c>
      <c r="T144" s="138">
        <v>0</v>
      </c>
      <c r="U144" s="138">
        <v>0</v>
      </c>
      <c r="V144" s="138">
        <v>0</v>
      </c>
      <c r="W144" s="138">
        <v>0</v>
      </c>
      <c r="X144" s="138">
        <v>0</v>
      </c>
      <c r="Y144" s="138">
        <v>0</v>
      </c>
      <c r="Z144" s="138">
        <v>0</v>
      </c>
      <c r="AA144" s="138">
        <v>0</v>
      </c>
      <c r="AB144" s="138">
        <v>0</v>
      </c>
      <c r="AC144" s="138">
        <v>0</v>
      </c>
      <c r="AD144" s="138">
        <v>0</v>
      </c>
      <c r="AE144" s="138">
        <v>0</v>
      </c>
      <c r="AF144" s="138">
        <v>0</v>
      </c>
      <c r="AG144" s="138">
        <v>0</v>
      </c>
      <c r="AH144" s="138">
        <v>0</v>
      </c>
      <c r="AI144" s="138">
        <v>0</v>
      </c>
      <c r="AJ144" s="138">
        <v>0</v>
      </c>
      <c r="AK144" s="138">
        <v>0</v>
      </c>
      <c r="AL144" s="138">
        <v>0</v>
      </c>
      <c r="AM144" s="138">
        <v>0</v>
      </c>
      <c r="AN144" s="138">
        <v>0</v>
      </c>
      <c r="AO144" s="138">
        <v>0</v>
      </c>
      <c r="AP144" s="140">
        <f t="shared" si="110"/>
        <v>0</v>
      </c>
      <c r="AQ144" s="138">
        <v>0</v>
      </c>
      <c r="AR144" s="138">
        <v>0</v>
      </c>
      <c r="AS144" s="139">
        <f t="shared" si="111"/>
        <v>0</v>
      </c>
      <c r="AT144" s="138">
        <v>0</v>
      </c>
      <c r="AU144" s="140">
        <f t="shared" si="112"/>
        <v>0</v>
      </c>
      <c r="AV144" s="138">
        <v>0</v>
      </c>
      <c r="AW144" s="138">
        <v>1</v>
      </c>
      <c r="AX144" s="138">
        <f t="shared" si="113"/>
        <v>1</v>
      </c>
      <c r="AY144" s="138">
        <v>0</v>
      </c>
      <c r="AZ144" s="138">
        <v>0</v>
      </c>
      <c r="BA144" s="138">
        <v>0</v>
      </c>
      <c r="BB144" s="138">
        <v>0</v>
      </c>
      <c r="BC144" s="138">
        <f t="shared" si="114"/>
        <v>0</v>
      </c>
      <c r="BD144" s="138">
        <v>11</v>
      </c>
      <c r="BE144" s="138">
        <v>0</v>
      </c>
      <c r="BF144" s="138">
        <f t="shared" si="115"/>
        <v>11</v>
      </c>
      <c r="BG144" s="138">
        <v>0</v>
      </c>
      <c r="BH144" s="138">
        <v>1766</v>
      </c>
      <c r="BI144" s="138">
        <v>363</v>
      </c>
      <c r="BJ144" s="138">
        <v>0</v>
      </c>
      <c r="BK144" s="138">
        <f t="shared" si="116"/>
        <v>2129</v>
      </c>
      <c r="BL144" s="138">
        <v>0</v>
      </c>
      <c r="BM144" s="138">
        <v>0</v>
      </c>
      <c r="BN144" s="138">
        <v>0</v>
      </c>
      <c r="BO144" s="138">
        <v>0</v>
      </c>
      <c r="BP144" s="138">
        <v>44</v>
      </c>
      <c r="BQ144" s="138">
        <v>0</v>
      </c>
      <c r="BR144" s="138">
        <v>18</v>
      </c>
      <c r="BS144" s="138">
        <v>0</v>
      </c>
      <c r="BT144" s="138">
        <v>570</v>
      </c>
      <c r="BU144" s="138">
        <v>64</v>
      </c>
      <c r="BV144" s="138">
        <v>43</v>
      </c>
      <c r="BW144" s="138">
        <f t="shared" si="117"/>
        <v>677</v>
      </c>
      <c r="BX144" s="138">
        <v>0</v>
      </c>
      <c r="BY144" s="138">
        <v>0</v>
      </c>
      <c r="BZ144" s="138">
        <f t="shared" si="118"/>
        <v>0</v>
      </c>
      <c r="CA144" s="138">
        <v>638</v>
      </c>
      <c r="CB144" s="138">
        <v>933</v>
      </c>
      <c r="CC144" s="138">
        <v>0</v>
      </c>
      <c r="CD144" s="138">
        <f t="shared" si="119"/>
        <v>4451</v>
      </c>
      <c r="CE144" s="141">
        <v>4451</v>
      </c>
    </row>
    <row r="145" spans="1:83" s="110" customFormat="1" ht="12" customHeight="1">
      <c r="A145" s="137" t="s">
        <v>375</v>
      </c>
      <c r="B145" s="138">
        <v>0</v>
      </c>
      <c r="C145" s="138">
        <v>0</v>
      </c>
      <c r="D145" s="138">
        <v>0</v>
      </c>
      <c r="E145" s="138">
        <f t="shared" si="107"/>
        <v>0</v>
      </c>
      <c r="F145" s="138">
        <v>0</v>
      </c>
      <c r="G145" s="138">
        <v>0</v>
      </c>
      <c r="H145" s="138">
        <v>0</v>
      </c>
      <c r="I145" s="138">
        <v>0</v>
      </c>
      <c r="J145" s="139">
        <f t="shared" si="108"/>
        <v>0</v>
      </c>
      <c r="K145" s="138">
        <v>0</v>
      </c>
      <c r="L145" s="138">
        <v>0</v>
      </c>
      <c r="M145" s="138">
        <v>0</v>
      </c>
      <c r="N145" s="138">
        <f t="shared" si="109"/>
        <v>0</v>
      </c>
      <c r="O145" s="138">
        <v>0</v>
      </c>
      <c r="P145" s="138">
        <v>0</v>
      </c>
      <c r="Q145" s="138">
        <v>0</v>
      </c>
      <c r="R145" s="138">
        <v>0</v>
      </c>
      <c r="S145" s="138">
        <v>0</v>
      </c>
      <c r="T145" s="138">
        <v>0</v>
      </c>
      <c r="U145" s="138">
        <v>0</v>
      </c>
      <c r="V145" s="138">
        <v>0</v>
      </c>
      <c r="W145" s="138">
        <v>0</v>
      </c>
      <c r="X145" s="138">
        <v>0</v>
      </c>
      <c r="Y145" s="138">
        <v>0</v>
      </c>
      <c r="Z145" s="138">
        <v>0</v>
      </c>
      <c r="AA145" s="138">
        <v>0</v>
      </c>
      <c r="AB145" s="138">
        <v>0</v>
      </c>
      <c r="AC145" s="138">
        <v>0</v>
      </c>
      <c r="AD145" s="138">
        <v>0</v>
      </c>
      <c r="AE145" s="138">
        <v>0</v>
      </c>
      <c r="AF145" s="138">
        <v>0</v>
      </c>
      <c r="AG145" s="138">
        <v>0</v>
      </c>
      <c r="AH145" s="138">
        <v>0</v>
      </c>
      <c r="AI145" s="138">
        <v>0</v>
      </c>
      <c r="AJ145" s="138">
        <v>0</v>
      </c>
      <c r="AK145" s="138">
        <v>0</v>
      </c>
      <c r="AL145" s="138">
        <v>0</v>
      </c>
      <c r="AM145" s="138">
        <v>0</v>
      </c>
      <c r="AN145" s="138">
        <v>0</v>
      </c>
      <c r="AO145" s="138">
        <v>0</v>
      </c>
      <c r="AP145" s="140">
        <f t="shared" si="110"/>
        <v>0</v>
      </c>
      <c r="AQ145" s="138">
        <v>0</v>
      </c>
      <c r="AR145" s="138">
        <v>0</v>
      </c>
      <c r="AS145" s="139">
        <f t="shared" si="111"/>
        <v>0</v>
      </c>
      <c r="AT145" s="138">
        <v>0</v>
      </c>
      <c r="AU145" s="140">
        <f t="shared" si="112"/>
        <v>0</v>
      </c>
      <c r="AV145" s="138">
        <v>0</v>
      </c>
      <c r="AW145" s="138">
        <v>0</v>
      </c>
      <c r="AX145" s="138">
        <f t="shared" si="113"/>
        <v>0</v>
      </c>
      <c r="AY145" s="138">
        <v>0</v>
      </c>
      <c r="AZ145" s="138">
        <v>0</v>
      </c>
      <c r="BA145" s="138">
        <v>0</v>
      </c>
      <c r="BB145" s="138">
        <v>0</v>
      </c>
      <c r="BC145" s="138">
        <f t="shared" si="114"/>
        <v>0</v>
      </c>
      <c r="BD145" s="138">
        <v>51</v>
      </c>
      <c r="BE145" s="138">
        <v>11</v>
      </c>
      <c r="BF145" s="138">
        <f t="shared" si="115"/>
        <v>62</v>
      </c>
      <c r="BG145" s="138">
        <v>0</v>
      </c>
      <c r="BH145" s="138">
        <v>0</v>
      </c>
      <c r="BI145" s="138">
        <v>0</v>
      </c>
      <c r="BJ145" s="138">
        <v>0</v>
      </c>
      <c r="BK145" s="138">
        <f t="shared" si="116"/>
        <v>0</v>
      </c>
      <c r="BL145" s="138">
        <v>495</v>
      </c>
      <c r="BM145" s="138">
        <v>3</v>
      </c>
      <c r="BN145" s="138">
        <v>0</v>
      </c>
      <c r="BO145" s="138">
        <v>0</v>
      </c>
      <c r="BP145" s="138">
        <v>181</v>
      </c>
      <c r="BQ145" s="138">
        <v>0</v>
      </c>
      <c r="BR145" s="138">
        <v>10</v>
      </c>
      <c r="BS145" s="138">
        <v>0</v>
      </c>
      <c r="BT145" s="138">
        <v>2</v>
      </c>
      <c r="BU145" s="138">
        <v>26</v>
      </c>
      <c r="BV145" s="138">
        <v>788</v>
      </c>
      <c r="BW145" s="138">
        <f t="shared" si="117"/>
        <v>816</v>
      </c>
      <c r="BX145" s="138">
        <v>0</v>
      </c>
      <c r="BY145" s="138">
        <v>875</v>
      </c>
      <c r="BZ145" s="138">
        <f t="shared" si="118"/>
        <v>875</v>
      </c>
      <c r="CA145" s="138">
        <v>0</v>
      </c>
      <c r="CB145" s="138">
        <v>130</v>
      </c>
      <c r="CC145" s="138">
        <v>0</v>
      </c>
      <c r="CD145" s="138">
        <f t="shared" si="119"/>
        <v>2572</v>
      </c>
      <c r="CE145" s="141">
        <v>2572</v>
      </c>
    </row>
    <row r="146" spans="1:83" s="110" customFormat="1" ht="12" customHeight="1">
      <c r="A146" s="142" t="s">
        <v>112</v>
      </c>
      <c r="B146" s="143">
        <v>0</v>
      </c>
      <c r="C146" s="143">
        <v>0</v>
      </c>
      <c r="D146" s="143">
        <v>0</v>
      </c>
      <c r="E146" s="143">
        <f t="shared" si="107"/>
        <v>0</v>
      </c>
      <c r="F146" s="143">
        <v>0</v>
      </c>
      <c r="G146" s="143">
        <v>0</v>
      </c>
      <c r="H146" s="143">
        <v>0</v>
      </c>
      <c r="I146" s="143">
        <v>0</v>
      </c>
      <c r="J146" s="144">
        <f t="shared" si="108"/>
        <v>0</v>
      </c>
      <c r="K146" s="143">
        <v>0</v>
      </c>
      <c r="L146" s="143">
        <v>0</v>
      </c>
      <c r="M146" s="143">
        <v>0</v>
      </c>
      <c r="N146" s="143">
        <f t="shared" si="109"/>
        <v>0</v>
      </c>
      <c r="O146" s="143">
        <v>0</v>
      </c>
      <c r="P146" s="143">
        <v>0</v>
      </c>
      <c r="Q146" s="143">
        <v>0</v>
      </c>
      <c r="R146" s="143">
        <v>0</v>
      </c>
      <c r="S146" s="143">
        <v>0</v>
      </c>
      <c r="T146" s="143">
        <v>0</v>
      </c>
      <c r="U146" s="143">
        <v>0</v>
      </c>
      <c r="V146" s="143">
        <v>0</v>
      </c>
      <c r="W146" s="143">
        <v>0</v>
      </c>
      <c r="X146" s="143">
        <v>0</v>
      </c>
      <c r="Y146" s="143">
        <v>0</v>
      </c>
      <c r="Z146" s="143">
        <v>0</v>
      </c>
      <c r="AA146" s="143">
        <v>0</v>
      </c>
      <c r="AB146" s="143">
        <v>0</v>
      </c>
      <c r="AC146" s="143">
        <v>0</v>
      </c>
      <c r="AD146" s="143">
        <v>0</v>
      </c>
      <c r="AE146" s="143">
        <v>0</v>
      </c>
      <c r="AF146" s="143">
        <v>0</v>
      </c>
      <c r="AG146" s="143">
        <v>0</v>
      </c>
      <c r="AH146" s="143">
        <v>0</v>
      </c>
      <c r="AI146" s="143">
        <v>0</v>
      </c>
      <c r="AJ146" s="143">
        <v>0</v>
      </c>
      <c r="AK146" s="143">
        <v>0</v>
      </c>
      <c r="AL146" s="143">
        <v>0</v>
      </c>
      <c r="AM146" s="143">
        <v>0</v>
      </c>
      <c r="AN146" s="143">
        <v>0</v>
      </c>
      <c r="AO146" s="143">
        <v>0</v>
      </c>
      <c r="AP146" s="145">
        <f t="shared" si="110"/>
        <v>0</v>
      </c>
      <c r="AQ146" s="143">
        <v>0</v>
      </c>
      <c r="AR146" s="143">
        <v>0</v>
      </c>
      <c r="AS146" s="144">
        <f t="shared" si="111"/>
        <v>0</v>
      </c>
      <c r="AT146" s="143">
        <v>0</v>
      </c>
      <c r="AU146" s="145">
        <f t="shared" si="112"/>
        <v>0</v>
      </c>
      <c r="AV146" s="143">
        <v>0</v>
      </c>
      <c r="AW146" s="143">
        <v>0</v>
      </c>
      <c r="AX146" s="143">
        <f t="shared" si="113"/>
        <v>0</v>
      </c>
      <c r="AY146" s="143">
        <v>0</v>
      </c>
      <c r="AZ146" s="143">
        <v>0</v>
      </c>
      <c r="BA146" s="143">
        <v>0</v>
      </c>
      <c r="BB146" s="143">
        <v>0</v>
      </c>
      <c r="BC146" s="143">
        <f t="shared" si="114"/>
        <v>0</v>
      </c>
      <c r="BD146" s="143">
        <v>0</v>
      </c>
      <c r="BE146" s="143">
        <v>0</v>
      </c>
      <c r="BF146" s="143">
        <f t="shared" si="115"/>
        <v>0</v>
      </c>
      <c r="BG146" s="143">
        <v>0</v>
      </c>
      <c r="BH146" s="143">
        <v>0</v>
      </c>
      <c r="BI146" s="143">
        <v>0</v>
      </c>
      <c r="BJ146" s="143">
        <v>0</v>
      </c>
      <c r="BK146" s="143">
        <f t="shared" si="116"/>
        <v>0</v>
      </c>
      <c r="BL146" s="143">
        <v>0</v>
      </c>
      <c r="BM146" s="143">
        <v>0</v>
      </c>
      <c r="BN146" s="143">
        <v>0</v>
      </c>
      <c r="BO146" s="143">
        <v>0</v>
      </c>
      <c r="BP146" s="143">
        <v>0</v>
      </c>
      <c r="BQ146" s="143">
        <v>0</v>
      </c>
      <c r="BR146" s="143">
        <v>0</v>
      </c>
      <c r="BS146" s="143">
        <v>0</v>
      </c>
      <c r="BT146" s="143">
        <v>0</v>
      </c>
      <c r="BU146" s="143">
        <v>0</v>
      </c>
      <c r="BV146" s="143">
        <v>0</v>
      </c>
      <c r="BW146" s="143">
        <f t="shared" si="117"/>
        <v>0</v>
      </c>
      <c r="BX146" s="143">
        <v>0</v>
      </c>
      <c r="BY146" s="143">
        <v>0</v>
      </c>
      <c r="BZ146" s="143">
        <f t="shared" si="118"/>
        <v>0</v>
      </c>
      <c r="CA146" s="143">
        <v>0</v>
      </c>
      <c r="CB146" s="143">
        <v>0</v>
      </c>
      <c r="CC146" s="143">
        <v>0</v>
      </c>
      <c r="CD146" s="143">
        <f t="shared" si="119"/>
        <v>0</v>
      </c>
      <c r="CE146" s="146">
        <v>0</v>
      </c>
    </row>
    <row r="147" spans="1:83" ht="12" customHeight="1"/>
    <row r="148" spans="1:83" ht="12" customHeight="1"/>
    <row r="149" spans="1:83" ht="12" customHeight="1" thickBot="1">
      <c r="A149" s="83" t="s">
        <v>390</v>
      </c>
      <c r="B149" s="21">
        <f>B5</f>
        <v>84841</v>
      </c>
      <c r="C149" s="21">
        <f t="shared" ref="C149:BN149" si="120">C5</f>
        <v>45868</v>
      </c>
      <c r="D149" s="21">
        <f t="shared" si="120"/>
        <v>6414</v>
      </c>
      <c r="E149" s="21">
        <f t="shared" si="120"/>
        <v>137123</v>
      </c>
      <c r="F149" s="21">
        <f t="shared" si="120"/>
        <v>9866</v>
      </c>
      <c r="G149" s="21">
        <f t="shared" si="120"/>
        <v>60068</v>
      </c>
      <c r="H149" s="21">
        <f t="shared" si="120"/>
        <v>25151</v>
      </c>
      <c r="I149" s="21">
        <f t="shared" si="120"/>
        <v>6236</v>
      </c>
      <c r="J149" s="21">
        <f t="shared" si="120"/>
        <v>101321</v>
      </c>
      <c r="K149" s="21">
        <f t="shared" si="120"/>
        <v>138428</v>
      </c>
      <c r="L149" s="21">
        <f t="shared" si="120"/>
        <v>42632</v>
      </c>
      <c r="M149" s="21">
        <f t="shared" si="120"/>
        <v>139758</v>
      </c>
      <c r="N149" s="21">
        <f t="shared" si="120"/>
        <v>320818</v>
      </c>
      <c r="O149" s="21">
        <f t="shared" si="120"/>
        <v>38022</v>
      </c>
      <c r="P149" s="21">
        <f t="shared" si="120"/>
        <v>9291</v>
      </c>
      <c r="Q149" s="21">
        <f t="shared" si="120"/>
        <v>31417</v>
      </c>
      <c r="R149" s="21">
        <f t="shared" si="120"/>
        <v>28426</v>
      </c>
      <c r="S149" s="21">
        <f t="shared" si="120"/>
        <v>21206</v>
      </c>
      <c r="T149" s="21">
        <f t="shared" si="120"/>
        <v>13344</v>
      </c>
      <c r="U149" s="21">
        <f t="shared" si="120"/>
        <v>41649</v>
      </c>
      <c r="V149" s="21">
        <f t="shared" si="120"/>
        <v>10406</v>
      </c>
      <c r="W149" s="21">
        <f t="shared" si="120"/>
        <v>263778</v>
      </c>
      <c r="X149" s="21">
        <f t="shared" si="120"/>
        <v>18889</v>
      </c>
      <c r="Y149" s="21">
        <f t="shared" si="120"/>
        <v>90718</v>
      </c>
      <c r="Z149" s="21">
        <f t="shared" si="120"/>
        <v>39939</v>
      </c>
      <c r="AA149" s="21">
        <f t="shared" si="120"/>
        <v>20458</v>
      </c>
      <c r="AB149" s="21">
        <f t="shared" si="120"/>
        <v>22978</v>
      </c>
      <c r="AC149" s="21">
        <f t="shared" si="120"/>
        <v>56984</v>
      </c>
      <c r="AD149" s="21">
        <f t="shared" si="120"/>
        <v>46780</v>
      </c>
      <c r="AE149" s="21">
        <f t="shared" si="120"/>
        <v>75332</v>
      </c>
      <c r="AF149" s="21">
        <f t="shared" si="120"/>
        <v>32036</v>
      </c>
      <c r="AG149" s="21">
        <f t="shared" si="120"/>
        <v>48264</v>
      </c>
      <c r="AH149" s="21">
        <f t="shared" si="120"/>
        <v>52796</v>
      </c>
      <c r="AI149" s="21">
        <f t="shared" si="120"/>
        <v>46393</v>
      </c>
      <c r="AJ149" s="21">
        <f t="shared" si="120"/>
        <v>73465</v>
      </c>
      <c r="AK149" s="21">
        <f t="shared" si="120"/>
        <v>132159</v>
      </c>
      <c r="AL149" s="21">
        <f t="shared" si="120"/>
        <v>59694</v>
      </c>
      <c r="AM149" s="21">
        <f t="shared" si="120"/>
        <v>26516</v>
      </c>
      <c r="AN149" s="21">
        <f t="shared" si="120"/>
        <v>29674</v>
      </c>
      <c r="AO149" s="21">
        <f t="shared" si="120"/>
        <v>26736</v>
      </c>
      <c r="AP149" s="21">
        <f t="shared" si="120"/>
        <v>1678168</v>
      </c>
      <c r="AQ149" s="21">
        <f t="shared" si="120"/>
        <v>92214</v>
      </c>
      <c r="AR149" s="21">
        <f t="shared" si="120"/>
        <v>19772</v>
      </c>
      <c r="AS149" s="21">
        <f t="shared" si="120"/>
        <v>111986</v>
      </c>
      <c r="AT149" s="21">
        <f t="shared" si="120"/>
        <v>274351</v>
      </c>
      <c r="AU149" s="21">
        <f t="shared" si="120"/>
        <v>2165826</v>
      </c>
      <c r="AV149" s="21">
        <f t="shared" si="120"/>
        <v>48062</v>
      </c>
      <c r="AW149" s="21">
        <f t="shared" si="120"/>
        <v>218607</v>
      </c>
      <c r="AX149" s="21">
        <f t="shared" si="120"/>
        <v>266669</v>
      </c>
      <c r="AY149" s="21">
        <f t="shared" si="120"/>
        <v>129875</v>
      </c>
      <c r="AZ149" s="21">
        <f t="shared" si="120"/>
        <v>8127</v>
      </c>
      <c r="BA149" s="21">
        <f t="shared" si="120"/>
        <v>22610</v>
      </c>
      <c r="BB149" s="21">
        <f t="shared" si="120"/>
        <v>33071</v>
      </c>
      <c r="BC149" s="21">
        <f t="shared" si="120"/>
        <v>193683</v>
      </c>
      <c r="BD149" s="21">
        <f t="shared" si="120"/>
        <v>7661</v>
      </c>
      <c r="BE149" s="21">
        <f t="shared" si="120"/>
        <v>78909</v>
      </c>
      <c r="BF149" s="21">
        <f t="shared" si="120"/>
        <v>86570</v>
      </c>
      <c r="BG149" s="21">
        <f t="shared" si="120"/>
        <v>12171</v>
      </c>
      <c r="BH149" s="21">
        <f t="shared" si="120"/>
        <v>16715</v>
      </c>
      <c r="BI149" s="21">
        <f t="shared" si="120"/>
        <v>86175</v>
      </c>
      <c r="BJ149" s="21">
        <f t="shared" si="120"/>
        <v>25648</v>
      </c>
      <c r="BK149" s="21">
        <f t="shared" si="120"/>
        <v>140709</v>
      </c>
      <c r="BL149" s="21">
        <f t="shared" si="120"/>
        <v>158606</v>
      </c>
      <c r="BM149" s="21">
        <f t="shared" si="120"/>
        <v>28979</v>
      </c>
      <c r="BN149" s="21">
        <f t="shared" si="120"/>
        <v>37369</v>
      </c>
      <c r="BO149" s="21">
        <f t="shared" ref="BO149:CE149" si="121">BO5</f>
        <v>20300</v>
      </c>
      <c r="BP149" s="21">
        <f t="shared" si="121"/>
        <v>44087</v>
      </c>
      <c r="BQ149" s="21">
        <f t="shared" si="121"/>
        <v>10962</v>
      </c>
      <c r="BR149" s="21">
        <f t="shared" si="121"/>
        <v>45066</v>
      </c>
      <c r="BS149" s="21">
        <f t="shared" si="121"/>
        <v>4800</v>
      </c>
      <c r="BT149" s="21">
        <f t="shared" si="121"/>
        <v>152689</v>
      </c>
      <c r="BU149" s="21">
        <f t="shared" si="121"/>
        <v>38420</v>
      </c>
      <c r="BV149" s="21">
        <f t="shared" si="121"/>
        <v>41092</v>
      </c>
      <c r="BW149" s="21">
        <f t="shared" si="121"/>
        <v>232201</v>
      </c>
      <c r="BX149" s="21">
        <f t="shared" si="121"/>
        <v>21249</v>
      </c>
      <c r="BY149" s="21">
        <f t="shared" si="121"/>
        <v>54840</v>
      </c>
      <c r="BZ149" s="21">
        <f t="shared" si="121"/>
        <v>76089</v>
      </c>
      <c r="CA149" s="21">
        <f t="shared" si="121"/>
        <v>10399</v>
      </c>
      <c r="CB149" s="21">
        <f t="shared" si="121"/>
        <v>58108</v>
      </c>
      <c r="CC149" s="21">
        <f t="shared" si="121"/>
        <v>0</v>
      </c>
      <c r="CD149" s="21">
        <f t="shared" si="121"/>
        <v>1414597</v>
      </c>
      <c r="CE149" s="21">
        <f t="shared" si="121"/>
        <v>3717546</v>
      </c>
    </row>
    <row r="150" spans="1:83" ht="12" customHeight="1" thickTop="1">
      <c r="A150" s="84" t="s">
        <v>395</v>
      </c>
      <c r="B150" s="22">
        <f>B99</f>
        <v>14014</v>
      </c>
      <c r="C150" s="22">
        <f t="shared" ref="C150:BN150" si="122">C99</f>
        <v>6115</v>
      </c>
      <c r="D150" s="22">
        <f t="shared" si="122"/>
        <v>1599</v>
      </c>
      <c r="E150" s="22">
        <f t="shared" si="122"/>
        <v>21728</v>
      </c>
      <c r="F150" s="22">
        <f t="shared" si="122"/>
        <v>4283</v>
      </c>
      <c r="G150" s="22">
        <f t="shared" si="122"/>
        <v>34032</v>
      </c>
      <c r="H150" s="22">
        <f t="shared" si="122"/>
        <v>13540</v>
      </c>
      <c r="I150" s="22">
        <f t="shared" si="122"/>
        <v>2716</v>
      </c>
      <c r="J150" s="22">
        <f t="shared" si="122"/>
        <v>54571</v>
      </c>
      <c r="K150" s="22">
        <f t="shared" si="122"/>
        <v>26503</v>
      </c>
      <c r="L150" s="22">
        <f t="shared" si="122"/>
        <v>8937</v>
      </c>
      <c r="M150" s="22">
        <f t="shared" si="122"/>
        <v>30375</v>
      </c>
      <c r="N150" s="22">
        <f t="shared" si="122"/>
        <v>65815</v>
      </c>
      <c r="O150" s="22">
        <f t="shared" si="122"/>
        <v>13867</v>
      </c>
      <c r="P150" s="22">
        <f t="shared" si="122"/>
        <v>2338</v>
      </c>
      <c r="Q150" s="22">
        <f t="shared" si="122"/>
        <v>5384</v>
      </c>
      <c r="R150" s="22">
        <f t="shared" si="122"/>
        <v>4326</v>
      </c>
      <c r="S150" s="22">
        <f t="shared" si="122"/>
        <v>4179</v>
      </c>
      <c r="T150" s="22">
        <f t="shared" si="122"/>
        <v>3238</v>
      </c>
      <c r="U150" s="22">
        <f t="shared" si="122"/>
        <v>14447</v>
      </c>
      <c r="V150" s="22">
        <f t="shared" si="122"/>
        <v>3321</v>
      </c>
      <c r="W150" s="22">
        <f t="shared" si="122"/>
        <v>11829</v>
      </c>
      <c r="X150" s="22">
        <f t="shared" si="122"/>
        <v>3317</v>
      </c>
      <c r="Y150" s="22">
        <f t="shared" si="122"/>
        <v>19380</v>
      </c>
      <c r="Z150" s="22">
        <f t="shared" si="122"/>
        <v>10915</v>
      </c>
      <c r="AA150" s="22">
        <f t="shared" si="122"/>
        <v>5039</v>
      </c>
      <c r="AB150" s="22">
        <f t="shared" si="122"/>
        <v>12473</v>
      </c>
      <c r="AC150" s="22">
        <f t="shared" si="122"/>
        <v>12016</v>
      </c>
      <c r="AD150" s="22">
        <f t="shared" si="122"/>
        <v>15709</v>
      </c>
      <c r="AE150" s="22">
        <f t="shared" si="122"/>
        <v>26773</v>
      </c>
      <c r="AF150" s="22">
        <f t="shared" si="122"/>
        <v>8108</v>
      </c>
      <c r="AG150" s="22">
        <f t="shared" si="122"/>
        <v>10668</v>
      </c>
      <c r="AH150" s="22">
        <f t="shared" si="122"/>
        <v>11015</v>
      </c>
      <c r="AI150" s="22">
        <f t="shared" si="122"/>
        <v>10335</v>
      </c>
      <c r="AJ150" s="22">
        <f t="shared" si="122"/>
        <v>17583</v>
      </c>
      <c r="AK150" s="22">
        <f t="shared" si="122"/>
        <v>28664</v>
      </c>
      <c r="AL150" s="22">
        <f t="shared" si="122"/>
        <v>11324</v>
      </c>
      <c r="AM150" s="22">
        <f t="shared" si="122"/>
        <v>4661</v>
      </c>
      <c r="AN150" s="22">
        <f t="shared" si="122"/>
        <v>5755</v>
      </c>
      <c r="AO150" s="22">
        <f t="shared" si="122"/>
        <v>2694</v>
      </c>
      <c r="AP150" s="22">
        <f t="shared" si="122"/>
        <v>345173</v>
      </c>
      <c r="AQ150" s="22">
        <f t="shared" si="122"/>
        <v>68927</v>
      </c>
      <c r="AR150" s="22">
        <f t="shared" si="122"/>
        <v>10236</v>
      </c>
      <c r="AS150" s="22">
        <f t="shared" si="122"/>
        <v>79163</v>
      </c>
      <c r="AT150" s="22">
        <f t="shared" si="122"/>
        <v>38775</v>
      </c>
      <c r="AU150" s="22">
        <f t="shared" si="122"/>
        <v>517682</v>
      </c>
      <c r="AV150" s="22">
        <f t="shared" si="122"/>
        <v>23947</v>
      </c>
      <c r="AW150" s="22">
        <f t="shared" si="122"/>
        <v>167704</v>
      </c>
      <c r="AX150" s="22">
        <f t="shared" si="122"/>
        <v>191651</v>
      </c>
      <c r="AY150" s="22">
        <f t="shared" si="122"/>
        <v>53967</v>
      </c>
      <c r="AZ150" s="22">
        <f t="shared" si="122"/>
        <v>6269</v>
      </c>
      <c r="BA150" s="22">
        <f t="shared" si="122"/>
        <v>10555</v>
      </c>
      <c r="BB150" s="22">
        <f t="shared" si="122"/>
        <v>29054</v>
      </c>
      <c r="BC150" s="22">
        <f t="shared" si="122"/>
        <v>99845</v>
      </c>
      <c r="BD150" s="22">
        <f t="shared" si="122"/>
        <v>4476</v>
      </c>
      <c r="BE150" s="22">
        <f t="shared" si="122"/>
        <v>13352</v>
      </c>
      <c r="BF150" s="22">
        <f t="shared" si="122"/>
        <v>17828</v>
      </c>
      <c r="BG150" s="22">
        <f t="shared" si="122"/>
        <v>6594</v>
      </c>
      <c r="BH150" s="22">
        <f t="shared" si="122"/>
        <v>14538</v>
      </c>
      <c r="BI150" s="22">
        <f t="shared" si="122"/>
        <v>78515</v>
      </c>
      <c r="BJ150" s="22">
        <f t="shared" si="122"/>
        <v>20405</v>
      </c>
      <c r="BK150" s="22">
        <f t="shared" si="122"/>
        <v>120052</v>
      </c>
      <c r="BL150" s="22">
        <f t="shared" si="122"/>
        <v>148865</v>
      </c>
      <c r="BM150" s="22">
        <f t="shared" si="122"/>
        <v>22934</v>
      </c>
      <c r="BN150" s="22">
        <f t="shared" si="122"/>
        <v>32616</v>
      </c>
      <c r="BO150" s="22">
        <f t="shared" ref="BO150:CE150" si="123">BO99</f>
        <v>14487</v>
      </c>
      <c r="BP150" s="22">
        <f t="shared" si="123"/>
        <v>38269</v>
      </c>
      <c r="BQ150" s="22">
        <f t="shared" si="123"/>
        <v>7866</v>
      </c>
      <c r="BR150" s="22">
        <f t="shared" si="123"/>
        <v>30020</v>
      </c>
      <c r="BS150" s="22">
        <f t="shared" si="123"/>
        <v>3618</v>
      </c>
      <c r="BT150" s="22">
        <f t="shared" si="123"/>
        <v>121830</v>
      </c>
      <c r="BU150" s="22">
        <f t="shared" si="123"/>
        <v>25657</v>
      </c>
      <c r="BV150" s="22">
        <f t="shared" si="123"/>
        <v>24463</v>
      </c>
      <c r="BW150" s="22">
        <f t="shared" si="123"/>
        <v>171950</v>
      </c>
      <c r="BX150" s="22">
        <f t="shared" si="123"/>
        <v>19594</v>
      </c>
      <c r="BY150" s="22">
        <f t="shared" si="123"/>
        <v>27760</v>
      </c>
      <c r="BZ150" s="22">
        <f t="shared" si="123"/>
        <v>47354</v>
      </c>
      <c r="CA150" s="22">
        <f t="shared" si="123"/>
        <v>8846</v>
      </c>
      <c r="CB150" s="22">
        <f t="shared" si="123"/>
        <v>47022</v>
      </c>
      <c r="CC150" s="22">
        <f t="shared" si="123"/>
        <v>0</v>
      </c>
      <c r="CD150" s="22">
        <f t="shared" si="123"/>
        <v>1003223</v>
      </c>
      <c r="CE150" s="22">
        <f t="shared" si="123"/>
        <v>1542633</v>
      </c>
    </row>
    <row r="151" spans="1:83" ht="12" customHeight="1">
      <c r="A151" s="85" t="s">
        <v>400</v>
      </c>
      <c r="B151" s="23">
        <f>B100</f>
        <v>148</v>
      </c>
      <c r="C151" s="23">
        <f t="shared" ref="C151:BN151" si="124">C100</f>
        <v>39</v>
      </c>
      <c r="D151" s="23">
        <f t="shared" si="124"/>
        <v>29</v>
      </c>
      <c r="E151" s="23">
        <f t="shared" si="124"/>
        <v>216</v>
      </c>
      <c r="F151" s="23">
        <f t="shared" si="124"/>
        <v>101</v>
      </c>
      <c r="G151" s="23">
        <f t="shared" si="124"/>
        <v>258</v>
      </c>
      <c r="H151" s="23">
        <f t="shared" si="124"/>
        <v>692</v>
      </c>
      <c r="I151" s="23">
        <f t="shared" si="124"/>
        <v>86</v>
      </c>
      <c r="J151" s="23">
        <f t="shared" si="124"/>
        <v>1137</v>
      </c>
      <c r="K151" s="23">
        <f t="shared" si="124"/>
        <v>4177</v>
      </c>
      <c r="L151" s="23">
        <f t="shared" si="124"/>
        <v>443</v>
      </c>
      <c r="M151" s="23">
        <f t="shared" si="124"/>
        <v>2855</v>
      </c>
      <c r="N151" s="23">
        <f t="shared" si="124"/>
        <v>7475</v>
      </c>
      <c r="O151" s="23">
        <f t="shared" si="124"/>
        <v>201</v>
      </c>
      <c r="P151" s="23">
        <f t="shared" si="124"/>
        <v>199</v>
      </c>
      <c r="Q151" s="23">
        <f t="shared" si="124"/>
        <v>756</v>
      </c>
      <c r="R151" s="23">
        <f t="shared" si="124"/>
        <v>736</v>
      </c>
      <c r="S151" s="23">
        <f t="shared" si="124"/>
        <v>746</v>
      </c>
      <c r="T151" s="23">
        <f t="shared" si="124"/>
        <v>188</v>
      </c>
      <c r="U151" s="23">
        <f t="shared" si="124"/>
        <v>1267</v>
      </c>
      <c r="V151" s="23">
        <f t="shared" si="124"/>
        <v>110</v>
      </c>
      <c r="W151" s="23">
        <f t="shared" si="124"/>
        <v>422</v>
      </c>
      <c r="X151" s="23">
        <f t="shared" si="124"/>
        <v>314</v>
      </c>
      <c r="Y151" s="23">
        <f t="shared" si="124"/>
        <v>754</v>
      </c>
      <c r="Z151" s="23">
        <f t="shared" si="124"/>
        <v>896</v>
      </c>
      <c r="AA151" s="23">
        <f t="shared" si="124"/>
        <v>174</v>
      </c>
      <c r="AB151" s="23">
        <f t="shared" si="124"/>
        <v>1087</v>
      </c>
      <c r="AC151" s="23">
        <f t="shared" si="124"/>
        <v>1520</v>
      </c>
      <c r="AD151" s="23">
        <f t="shared" si="124"/>
        <v>1143</v>
      </c>
      <c r="AE151" s="23">
        <f t="shared" si="124"/>
        <v>1241</v>
      </c>
      <c r="AF151" s="23">
        <f t="shared" si="124"/>
        <v>363</v>
      </c>
      <c r="AG151" s="23">
        <f t="shared" si="124"/>
        <v>1175</v>
      </c>
      <c r="AH151" s="23">
        <f t="shared" si="124"/>
        <v>979</v>
      </c>
      <c r="AI151" s="23">
        <f t="shared" si="124"/>
        <v>888</v>
      </c>
      <c r="AJ151" s="23">
        <f t="shared" si="124"/>
        <v>3905</v>
      </c>
      <c r="AK151" s="23">
        <f t="shared" si="124"/>
        <v>588</v>
      </c>
      <c r="AL151" s="23">
        <f t="shared" si="124"/>
        <v>233</v>
      </c>
      <c r="AM151" s="23">
        <f t="shared" si="124"/>
        <v>179</v>
      </c>
      <c r="AN151" s="23">
        <f t="shared" si="124"/>
        <v>643</v>
      </c>
      <c r="AO151" s="23">
        <f t="shared" si="124"/>
        <v>77</v>
      </c>
      <c r="AP151" s="23">
        <f t="shared" si="124"/>
        <v>28259</v>
      </c>
      <c r="AQ151" s="23">
        <f t="shared" si="124"/>
        <v>890</v>
      </c>
      <c r="AR151" s="23">
        <f t="shared" si="124"/>
        <v>765</v>
      </c>
      <c r="AS151" s="23">
        <f t="shared" si="124"/>
        <v>1655</v>
      </c>
      <c r="AT151" s="23">
        <f t="shared" si="124"/>
        <v>1709</v>
      </c>
      <c r="AU151" s="23">
        <f t="shared" si="124"/>
        <v>32760</v>
      </c>
      <c r="AV151" s="23">
        <f t="shared" si="124"/>
        <v>4683</v>
      </c>
      <c r="AW151" s="23">
        <f t="shared" si="124"/>
        <v>30623</v>
      </c>
      <c r="AX151" s="23">
        <f t="shared" si="124"/>
        <v>35306</v>
      </c>
      <c r="AY151" s="23">
        <f t="shared" si="124"/>
        <v>5234</v>
      </c>
      <c r="AZ151" s="23">
        <f t="shared" si="124"/>
        <v>58</v>
      </c>
      <c r="BA151" s="23">
        <f t="shared" si="124"/>
        <v>108</v>
      </c>
      <c r="BB151" s="23">
        <f t="shared" si="124"/>
        <v>2099</v>
      </c>
      <c r="BC151" s="23">
        <f t="shared" si="124"/>
        <v>7499</v>
      </c>
      <c r="BD151" s="23">
        <f t="shared" si="124"/>
        <v>882</v>
      </c>
      <c r="BE151" s="23">
        <f t="shared" si="124"/>
        <v>3857</v>
      </c>
      <c r="BF151" s="23">
        <f t="shared" si="124"/>
        <v>4739</v>
      </c>
      <c r="BG151" s="23">
        <f t="shared" si="124"/>
        <v>810</v>
      </c>
      <c r="BH151" s="23">
        <f t="shared" si="124"/>
        <v>899</v>
      </c>
      <c r="BI151" s="23">
        <f t="shared" si="124"/>
        <v>5797</v>
      </c>
      <c r="BJ151" s="23">
        <f t="shared" si="124"/>
        <v>1261</v>
      </c>
      <c r="BK151" s="23">
        <f t="shared" si="124"/>
        <v>8767</v>
      </c>
      <c r="BL151" s="23">
        <f t="shared" si="124"/>
        <v>6086</v>
      </c>
      <c r="BM151" s="23">
        <f t="shared" si="124"/>
        <v>1596</v>
      </c>
      <c r="BN151" s="23">
        <f t="shared" si="124"/>
        <v>3502</v>
      </c>
      <c r="BO151" s="23">
        <f t="shared" ref="BO151:CE151" si="125">BO100</f>
        <v>879</v>
      </c>
      <c r="BP151" s="23">
        <f t="shared" si="125"/>
        <v>865</v>
      </c>
      <c r="BQ151" s="23">
        <f t="shared" si="125"/>
        <v>1443</v>
      </c>
      <c r="BR151" s="23">
        <f t="shared" si="125"/>
        <v>2749</v>
      </c>
      <c r="BS151" s="23">
        <f t="shared" si="125"/>
        <v>352</v>
      </c>
      <c r="BT151" s="23">
        <f t="shared" si="125"/>
        <v>3214</v>
      </c>
      <c r="BU151" s="23">
        <f t="shared" si="125"/>
        <v>717</v>
      </c>
      <c r="BV151" s="23">
        <f t="shared" si="125"/>
        <v>954</v>
      </c>
      <c r="BW151" s="23">
        <f t="shared" si="125"/>
        <v>4885</v>
      </c>
      <c r="BX151" s="23">
        <f t="shared" si="125"/>
        <v>2953</v>
      </c>
      <c r="BY151" s="23">
        <f t="shared" si="125"/>
        <v>1723</v>
      </c>
      <c r="BZ151" s="23">
        <f t="shared" si="125"/>
        <v>4676</v>
      </c>
      <c r="CA151" s="23">
        <f t="shared" si="125"/>
        <v>2850</v>
      </c>
      <c r="CB151" s="23">
        <f t="shared" si="125"/>
        <v>2268</v>
      </c>
      <c r="CC151" s="23">
        <f t="shared" si="125"/>
        <v>0</v>
      </c>
      <c r="CD151" s="23">
        <f t="shared" si="125"/>
        <v>88462</v>
      </c>
      <c r="CE151" s="23">
        <f t="shared" si="125"/>
        <v>121438</v>
      </c>
    </row>
    <row r="152" spans="1:83" ht="12" customHeight="1">
      <c r="A152" s="85" t="s">
        <v>401</v>
      </c>
      <c r="B152" s="23">
        <f>B110</f>
        <v>12963</v>
      </c>
      <c r="C152" s="23">
        <f t="shared" ref="C152:BN152" si="126">C110</f>
        <v>5624</v>
      </c>
      <c r="D152" s="23">
        <f t="shared" si="126"/>
        <v>1312</v>
      </c>
      <c r="E152" s="23">
        <f t="shared" si="126"/>
        <v>19899</v>
      </c>
      <c r="F152" s="23">
        <f t="shared" si="126"/>
        <v>3340</v>
      </c>
      <c r="G152" s="23">
        <f t="shared" si="126"/>
        <v>17257</v>
      </c>
      <c r="H152" s="23">
        <f t="shared" si="126"/>
        <v>9841</v>
      </c>
      <c r="I152" s="23">
        <f t="shared" si="126"/>
        <v>2137</v>
      </c>
      <c r="J152" s="23">
        <f t="shared" si="126"/>
        <v>32575</v>
      </c>
      <c r="K152" s="23">
        <f t="shared" si="126"/>
        <v>14992</v>
      </c>
      <c r="L152" s="23">
        <f t="shared" si="126"/>
        <v>6189</v>
      </c>
      <c r="M152" s="23">
        <f t="shared" si="126"/>
        <v>16625</v>
      </c>
      <c r="N152" s="23">
        <f t="shared" si="126"/>
        <v>37806</v>
      </c>
      <c r="O152" s="23">
        <f t="shared" si="126"/>
        <v>6826</v>
      </c>
      <c r="P152" s="23">
        <f t="shared" si="126"/>
        <v>787</v>
      </c>
      <c r="Q152" s="23">
        <f t="shared" si="126"/>
        <v>3646</v>
      </c>
      <c r="R152" s="23">
        <f t="shared" si="126"/>
        <v>2227</v>
      </c>
      <c r="S152" s="23">
        <f t="shared" si="126"/>
        <v>2069</v>
      </c>
      <c r="T152" s="23">
        <f t="shared" si="126"/>
        <v>2637</v>
      </c>
      <c r="U152" s="23">
        <f t="shared" si="126"/>
        <v>9690</v>
      </c>
      <c r="V152" s="23">
        <f t="shared" si="126"/>
        <v>2376</v>
      </c>
      <c r="W152" s="23">
        <f t="shared" si="126"/>
        <v>6374</v>
      </c>
      <c r="X152" s="23">
        <f t="shared" si="126"/>
        <v>2151</v>
      </c>
      <c r="Y152" s="23">
        <f t="shared" si="126"/>
        <v>13779</v>
      </c>
      <c r="Z152" s="23">
        <f t="shared" si="126"/>
        <v>5036</v>
      </c>
      <c r="AA152" s="23">
        <f t="shared" si="126"/>
        <v>2379</v>
      </c>
      <c r="AB152" s="23">
        <f t="shared" si="126"/>
        <v>4779</v>
      </c>
      <c r="AC152" s="23">
        <f t="shared" si="126"/>
        <v>6650</v>
      </c>
      <c r="AD152" s="23">
        <f t="shared" si="126"/>
        <v>11149</v>
      </c>
      <c r="AE152" s="23">
        <f t="shared" si="126"/>
        <v>22643</v>
      </c>
      <c r="AF152" s="23">
        <f t="shared" si="126"/>
        <v>6625</v>
      </c>
      <c r="AG152" s="23">
        <f t="shared" si="126"/>
        <v>6591</v>
      </c>
      <c r="AH152" s="23">
        <f t="shared" si="126"/>
        <v>4426</v>
      </c>
      <c r="AI152" s="23">
        <f t="shared" si="126"/>
        <v>4934</v>
      </c>
      <c r="AJ152" s="23">
        <f t="shared" si="126"/>
        <v>8391</v>
      </c>
      <c r="AK152" s="23">
        <f t="shared" si="126"/>
        <v>13216</v>
      </c>
      <c r="AL152" s="23">
        <f t="shared" si="126"/>
        <v>6567</v>
      </c>
      <c r="AM152" s="23">
        <f t="shared" si="126"/>
        <v>2770</v>
      </c>
      <c r="AN152" s="23">
        <f t="shared" si="126"/>
        <v>3243</v>
      </c>
      <c r="AO152" s="23">
        <f t="shared" si="126"/>
        <v>1761</v>
      </c>
      <c r="AP152" s="23">
        <f t="shared" si="126"/>
        <v>201528</v>
      </c>
      <c r="AQ152" s="23">
        <f t="shared" si="126"/>
        <v>60215</v>
      </c>
      <c r="AR152" s="23">
        <f t="shared" si="126"/>
        <v>5849</v>
      </c>
      <c r="AS152" s="23">
        <f t="shared" si="126"/>
        <v>66064</v>
      </c>
      <c r="AT152" s="23">
        <f t="shared" si="126"/>
        <v>18055</v>
      </c>
      <c r="AU152" s="23">
        <f t="shared" si="126"/>
        <v>318222</v>
      </c>
      <c r="AV152" s="23">
        <f t="shared" si="126"/>
        <v>8383</v>
      </c>
      <c r="AW152" s="23">
        <f t="shared" si="126"/>
        <v>87457</v>
      </c>
      <c r="AX152" s="23">
        <f t="shared" si="126"/>
        <v>95840</v>
      </c>
      <c r="AY152" s="23">
        <f t="shared" si="126"/>
        <v>39554</v>
      </c>
      <c r="AZ152" s="23">
        <f t="shared" si="126"/>
        <v>5031</v>
      </c>
      <c r="BA152" s="23">
        <f t="shared" si="126"/>
        <v>6137</v>
      </c>
      <c r="BB152" s="23">
        <f t="shared" si="126"/>
        <v>16297</v>
      </c>
      <c r="BC152" s="23">
        <f t="shared" si="126"/>
        <v>67019</v>
      </c>
      <c r="BD152" s="23">
        <f t="shared" si="126"/>
        <v>2477</v>
      </c>
      <c r="BE152" s="23">
        <f t="shared" si="126"/>
        <v>6136</v>
      </c>
      <c r="BF152" s="23">
        <f t="shared" si="126"/>
        <v>8613</v>
      </c>
      <c r="BG152" s="23">
        <f t="shared" si="126"/>
        <v>2452</v>
      </c>
      <c r="BH152" s="23">
        <f t="shared" si="126"/>
        <v>2504</v>
      </c>
      <c r="BI152" s="23">
        <f t="shared" si="126"/>
        <v>25218</v>
      </c>
      <c r="BJ152" s="23">
        <f t="shared" si="126"/>
        <v>7491</v>
      </c>
      <c r="BK152" s="23">
        <f t="shared" si="126"/>
        <v>37665</v>
      </c>
      <c r="BL152" s="23">
        <f t="shared" si="126"/>
        <v>85979</v>
      </c>
      <c r="BM152" s="23">
        <f t="shared" si="126"/>
        <v>17731</v>
      </c>
      <c r="BN152" s="23">
        <f t="shared" si="126"/>
        <v>8785</v>
      </c>
      <c r="BO152" s="23">
        <f t="shared" ref="BO152:CE152" si="127">BO110</f>
        <v>3690</v>
      </c>
      <c r="BP152" s="23">
        <f t="shared" si="127"/>
        <v>2304</v>
      </c>
      <c r="BQ152" s="23">
        <f t="shared" si="127"/>
        <v>2971</v>
      </c>
      <c r="BR152" s="23">
        <f t="shared" si="127"/>
        <v>16729</v>
      </c>
      <c r="BS152" s="23">
        <f t="shared" si="127"/>
        <v>1450</v>
      </c>
      <c r="BT152" s="23">
        <f t="shared" si="127"/>
        <v>85040</v>
      </c>
      <c r="BU152" s="23">
        <f t="shared" si="127"/>
        <v>13256</v>
      </c>
      <c r="BV152" s="23">
        <f t="shared" si="127"/>
        <v>14481</v>
      </c>
      <c r="BW152" s="23">
        <f t="shared" si="127"/>
        <v>112777</v>
      </c>
      <c r="BX152" s="23">
        <f t="shared" si="127"/>
        <v>7605</v>
      </c>
      <c r="BY152" s="23">
        <f t="shared" si="127"/>
        <v>9203</v>
      </c>
      <c r="BZ152" s="23">
        <f t="shared" si="127"/>
        <v>16808</v>
      </c>
      <c r="CA152" s="23">
        <f t="shared" si="127"/>
        <v>2347</v>
      </c>
      <c r="CB152" s="23">
        <f t="shared" si="127"/>
        <v>34910</v>
      </c>
      <c r="CC152" s="23">
        <f t="shared" si="127"/>
        <v>0</v>
      </c>
      <c r="CD152" s="23">
        <f t="shared" si="127"/>
        <v>515618</v>
      </c>
      <c r="CE152" s="23">
        <f t="shared" si="127"/>
        <v>853739</v>
      </c>
    </row>
    <row r="153" spans="1:83" ht="12" customHeight="1">
      <c r="A153" s="85" t="s">
        <v>402</v>
      </c>
      <c r="B153" s="23">
        <f>B128</f>
        <v>882</v>
      </c>
      <c r="C153" s="23">
        <f t="shared" ref="C153:BN153" si="128">C128</f>
        <v>440</v>
      </c>
      <c r="D153" s="23">
        <f t="shared" si="128"/>
        <v>247</v>
      </c>
      <c r="E153" s="23">
        <f t="shared" si="128"/>
        <v>1569</v>
      </c>
      <c r="F153" s="23">
        <f t="shared" si="128"/>
        <v>832</v>
      </c>
      <c r="G153" s="23">
        <f t="shared" si="128"/>
        <v>16258</v>
      </c>
      <c r="H153" s="23">
        <f t="shared" si="128"/>
        <v>2784</v>
      </c>
      <c r="I153" s="23">
        <f t="shared" si="128"/>
        <v>460</v>
      </c>
      <c r="J153" s="23">
        <f t="shared" si="128"/>
        <v>20334</v>
      </c>
      <c r="K153" s="23">
        <f t="shared" si="128"/>
        <v>7092</v>
      </c>
      <c r="L153" s="23">
        <f t="shared" si="128"/>
        <v>2043</v>
      </c>
      <c r="M153" s="23">
        <f t="shared" si="128"/>
        <v>10599</v>
      </c>
      <c r="N153" s="23">
        <f t="shared" si="128"/>
        <v>19734</v>
      </c>
      <c r="O153" s="23">
        <f t="shared" si="128"/>
        <v>6716</v>
      </c>
      <c r="P153" s="23">
        <f t="shared" si="128"/>
        <v>1318</v>
      </c>
      <c r="Q153" s="23">
        <f t="shared" si="128"/>
        <v>925</v>
      </c>
      <c r="R153" s="23">
        <f t="shared" si="128"/>
        <v>1338</v>
      </c>
      <c r="S153" s="23">
        <f t="shared" si="128"/>
        <v>1323</v>
      </c>
      <c r="T153" s="23">
        <f t="shared" si="128"/>
        <v>393</v>
      </c>
      <c r="U153" s="23">
        <f t="shared" si="128"/>
        <v>3106</v>
      </c>
      <c r="V153" s="23">
        <f t="shared" si="128"/>
        <v>811</v>
      </c>
      <c r="W153" s="23">
        <f t="shared" si="128"/>
        <v>4898</v>
      </c>
      <c r="X153" s="23">
        <f t="shared" si="128"/>
        <v>658</v>
      </c>
      <c r="Y153" s="23">
        <f t="shared" si="128"/>
        <v>4670</v>
      </c>
      <c r="Z153" s="23">
        <f t="shared" si="128"/>
        <v>4568</v>
      </c>
      <c r="AA153" s="23">
        <f t="shared" si="128"/>
        <v>2386</v>
      </c>
      <c r="AB153" s="23">
        <f t="shared" si="128"/>
        <v>6339</v>
      </c>
      <c r="AC153" s="23">
        <f t="shared" si="128"/>
        <v>3453</v>
      </c>
      <c r="AD153" s="23">
        <f t="shared" si="128"/>
        <v>3283</v>
      </c>
      <c r="AE153" s="23">
        <f t="shared" si="128"/>
        <v>2602</v>
      </c>
      <c r="AF153" s="23">
        <f t="shared" si="128"/>
        <v>1022</v>
      </c>
      <c r="AG153" s="23">
        <f t="shared" si="128"/>
        <v>2697</v>
      </c>
      <c r="AH153" s="23">
        <f t="shared" si="128"/>
        <v>5477</v>
      </c>
      <c r="AI153" s="23">
        <f t="shared" si="128"/>
        <v>4352</v>
      </c>
      <c r="AJ153" s="23">
        <f t="shared" si="128"/>
        <v>4939</v>
      </c>
      <c r="AK153" s="23">
        <f t="shared" si="128"/>
        <v>13841</v>
      </c>
      <c r="AL153" s="23">
        <f t="shared" si="128"/>
        <v>4351</v>
      </c>
      <c r="AM153" s="23">
        <f t="shared" si="128"/>
        <v>1613</v>
      </c>
      <c r="AN153" s="23">
        <f t="shared" si="128"/>
        <v>1760</v>
      </c>
      <c r="AO153" s="23">
        <f t="shared" si="128"/>
        <v>822</v>
      </c>
      <c r="AP153" s="23">
        <f t="shared" si="128"/>
        <v>109395</v>
      </c>
      <c r="AQ153" s="23">
        <f t="shared" si="128"/>
        <v>7298</v>
      </c>
      <c r="AR153" s="23">
        <f t="shared" si="128"/>
        <v>3404</v>
      </c>
      <c r="AS153" s="23">
        <f t="shared" si="128"/>
        <v>10702</v>
      </c>
      <c r="AT153" s="23">
        <f t="shared" si="128"/>
        <v>17888</v>
      </c>
      <c r="AU153" s="23">
        <f t="shared" si="128"/>
        <v>158319</v>
      </c>
      <c r="AV153" s="23">
        <f t="shared" si="128"/>
        <v>10239</v>
      </c>
      <c r="AW153" s="23">
        <f t="shared" si="128"/>
        <v>44389</v>
      </c>
      <c r="AX153" s="23">
        <f t="shared" si="128"/>
        <v>54628</v>
      </c>
      <c r="AY153" s="23">
        <f t="shared" si="128"/>
        <v>7772</v>
      </c>
      <c r="AZ153" s="23">
        <f t="shared" si="128"/>
        <v>1125</v>
      </c>
      <c r="BA153" s="23">
        <f t="shared" si="128"/>
        <v>3962</v>
      </c>
      <c r="BB153" s="23">
        <f t="shared" si="128"/>
        <v>9429</v>
      </c>
      <c r="BC153" s="23">
        <f t="shared" si="128"/>
        <v>22288</v>
      </c>
      <c r="BD153" s="23">
        <f t="shared" si="128"/>
        <v>900</v>
      </c>
      <c r="BE153" s="23">
        <f t="shared" si="128"/>
        <v>2644</v>
      </c>
      <c r="BF153" s="23">
        <f t="shared" si="128"/>
        <v>3544</v>
      </c>
      <c r="BG153" s="23">
        <f t="shared" si="128"/>
        <v>3228</v>
      </c>
      <c r="BH153" s="23">
        <f t="shared" si="128"/>
        <v>8894</v>
      </c>
      <c r="BI153" s="23">
        <f t="shared" si="128"/>
        <v>45880</v>
      </c>
      <c r="BJ153" s="23">
        <f t="shared" si="128"/>
        <v>10793</v>
      </c>
      <c r="BK153" s="23">
        <f t="shared" si="128"/>
        <v>68795</v>
      </c>
      <c r="BL153" s="23">
        <f t="shared" si="128"/>
        <v>51858</v>
      </c>
      <c r="BM153" s="23">
        <f t="shared" si="128"/>
        <v>3046</v>
      </c>
      <c r="BN153" s="23">
        <f t="shared" si="128"/>
        <v>17862</v>
      </c>
      <c r="BO153" s="23">
        <f t="shared" ref="BO153:CE153" si="129">BO128</f>
        <v>9626</v>
      </c>
      <c r="BP153" s="23">
        <f t="shared" si="129"/>
        <v>34393</v>
      </c>
      <c r="BQ153" s="23">
        <f t="shared" si="129"/>
        <v>3280</v>
      </c>
      <c r="BR153" s="23">
        <f t="shared" si="129"/>
        <v>7463</v>
      </c>
      <c r="BS153" s="23">
        <f t="shared" si="129"/>
        <v>1665</v>
      </c>
      <c r="BT153" s="23">
        <f t="shared" si="129"/>
        <v>28614</v>
      </c>
      <c r="BU153" s="23">
        <f t="shared" si="129"/>
        <v>8534</v>
      </c>
      <c r="BV153" s="23">
        <f t="shared" si="129"/>
        <v>5927</v>
      </c>
      <c r="BW153" s="23">
        <f t="shared" si="129"/>
        <v>43075</v>
      </c>
      <c r="BX153" s="23">
        <f t="shared" si="129"/>
        <v>8016</v>
      </c>
      <c r="BY153" s="23">
        <f t="shared" si="129"/>
        <v>2825</v>
      </c>
      <c r="BZ153" s="23">
        <f t="shared" si="129"/>
        <v>10841</v>
      </c>
      <c r="CA153" s="23">
        <f t="shared" si="129"/>
        <v>2705</v>
      </c>
      <c r="CB153" s="23">
        <f t="shared" si="129"/>
        <v>7404</v>
      </c>
      <c r="CC153" s="23">
        <f t="shared" si="129"/>
        <v>0</v>
      </c>
      <c r="CD153" s="23">
        <f t="shared" si="129"/>
        <v>342473</v>
      </c>
      <c r="CE153" s="23">
        <f t="shared" si="129"/>
        <v>502361</v>
      </c>
    </row>
    <row r="154" spans="1:83" ht="12" customHeight="1">
      <c r="A154" s="85" t="s">
        <v>403</v>
      </c>
      <c r="B154" s="23">
        <f>B139</f>
        <v>21</v>
      </c>
      <c r="C154" s="23">
        <f t="shared" ref="C154:BN154" si="130">C139</f>
        <v>12</v>
      </c>
      <c r="D154" s="23">
        <f t="shared" si="130"/>
        <v>11</v>
      </c>
      <c r="E154" s="23">
        <f t="shared" si="130"/>
        <v>44</v>
      </c>
      <c r="F154" s="23">
        <f t="shared" si="130"/>
        <v>10</v>
      </c>
      <c r="G154" s="23">
        <f t="shared" si="130"/>
        <v>259</v>
      </c>
      <c r="H154" s="23">
        <f t="shared" si="130"/>
        <v>223</v>
      </c>
      <c r="I154" s="23">
        <f t="shared" si="130"/>
        <v>33</v>
      </c>
      <c r="J154" s="23">
        <f t="shared" si="130"/>
        <v>525</v>
      </c>
      <c r="K154" s="23">
        <f t="shared" si="130"/>
        <v>242</v>
      </c>
      <c r="L154" s="23">
        <f t="shared" si="130"/>
        <v>262</v>
      </c>
      <c r="M154" s="23">
        <f t="shared" si="130"/>
        <v>296</v>
      </c>
      <c r="N154" s="23">
        <f t="shared" si="130"/>
        <v>800</v>
      </c>
      <c r="O154" s="23">
        <f t="shared" si="130"/>
        <v>124</v>
      </c>
      <c r="P154" s="23">
        <f t="shared" si="130"/>
        <v>34</v>
      </c>
      <c r="Q154" s="23">
        <f t="shared" si="130"/>
        <v>57</v>
      </c>
      <c r="R154" s="23">
        <f t="shared" si="130"/>
        <v>25</v>
      </c>
      <c r="S154" s="23">
        <f t="shared" si="130"/>
        <v>41</v>
      </c>
      <c r="T154" s="23">
        <f t="shared" si="130"/>
        <v>20</v>
      </c>
      <c r="U154" s="23">
        <f t="shared" si="130"/>
        <v>384</v>
      </c>
      <c r="V154" s="23">
        <f t="shared" si="130"/>
        <v>24</v>
      </c>
      <c r="W154" s="23">
        <f t="shared" si="130"/>
        <v>135</v>
      </c>
      <c r="X154" s="23">
        <f t="shared" si="130"/>
        <v>194</v>
      </c>
      <c r="Y154" s="23">
        <f t="shared" si="130"/>
        <v>177</v>
      </c>
      <c r="Z154" s="23">
        <f t="shared" si="130"/>
        <v>415</v>
      </c>
      <c r="AA154" s="23">
        <f t="shared" si="130"/>
        <v>100</v>
      </c>
      <c r="AB154" s="23">
        <f t="shared" si="130"/>
        <v>268</v>
      </c>
      <c r="AC154" s="23">
        <f t="shared" si="130"/>
        <v>393</v>
      </c>
      <c r="AD154" s="23">
        <f t="shared" si="130"/>
        <v>134</v>
      </c>
      <c r="AE154" s="23">
        <f t="shared" si="130"/>
        <v>287</v>
      </c>
      <c r="AF154" s="23">
        <f t="shared" si="130"/>
        <v>98</v>
      </c>
      <c r="AG154" s="23">
        <f t="shared" si="130"/>
        <v>205</v>
      </c>
      <c r="AH154" s="23">
        <f t="shared" si="130"/>
        <v>133</v>
      </c>
      <c r="AI154" s="23">
        <f t="shared" si="130"/>
        <v>161</v>
      </c>
      <c r="AJ154" s="23">
        <f t="shared" si="130"/>
        <v>348</v>
      </c>
      <c r="AK154" s="23">
        <f t="shared" si="130"/>
        <v>1019</v>
      </c>
      <c r="AL154" s="23">
        <f t="shared" si="130"/>
        <v>173</v>
      </c>
      <c r="AM154" s="23">
        <f t="shared" si="130"/>
        <v>99</v>
      </c>
      <c r="AN154" s="23">
        <f t="shared" si="130"/>
        <v>109</v>
      </c>
      <c r="AO154" s="23">
        <f t="shared" si="130"/>
        <v>34</v>
      </c>
      <c r="AP154" s="23">
        <f t="shared" si="130"/>
        <v>5991</v>
      </c>
      <c r="AQ154" s="23">
        <f t="shared" si="130"/>
        <v>524</v>
      </c>
      <c r="AR154" s="23">
        <f t="shared" si="130"/>
        <v>218</v>
      </c>
      <c r="AS154" s="23">
        <f t="shared" si="130"/>
        <v>742</v>
      </c>
      <c r="AT154" s="23">
        <f t="shared" si="130"/>
        <v>1123</v>
      </c>
      <c r="AU154" s="23">
        <f t="shared" si="130"/>
        <v>8381</v>
      </c>
      <c r="AV154" s="23">
        <f t="shared" si="130"/>
        <v>642</v>
      </c>
      <c r="AW154" s="23">
        <f t="shared" si="130"/>
        <v>5235</v>
      </c>
      <c r="AX154" s="23">
        <f t="shared" si="130"/>
        <v>5877</v>
      </c>
      <c r="AY154" s="23">
        <f t="shared" si="130"/>
        <v>1407</v>
      </c>
      <c r="AZ154" s="23">
        <f t="shared" si="130"/>
        <v>55</v>
      </c>
      <c r="BA154" s="23">
        <f t="shared" si="130"/>
        <v>348</v>
      </c>
      <c r="BB154" s="23">
        <f t="shared" si="130"/>
        <v>1229</v>
      </c>
      <c r="BC154" s="23">
        <f t="shared" si="130"/>
        <v>3039</v>
      </c>
      <c r="BD154" s="23">
        <f t="shared" si="130"/>
        <v>217</v>
      </c>
      <c r="BE154" s="23">
        <f t="shared" si="130"/>
        <v>715</v>
      </c>
      <c r="BF154" s="23">
        <f t="shared" si="130"/>
        <v>932</v>
      </c>
      <c r="BG154" s="23">
        <f t="shared" si="130"/>
        <v>104</v>
      </c>
      <c r="BH154" s="23">
        <f t="shared" si="130"/>
        <v>2241</v>
      </c>
      <c r="BI154" s="23">
        <f t="shared" si="130"/>
        <v>1620</v>
      </c>
      <c r="BJ154" s="23">
        <f t="shared" si="130"/>
        <v>860</v>
      </c>
      <c r="BK154" s="23">
        <f t="shared" si="130"/>
        <v>4825</v>
      </c>
      <c r="BL154" s="23">
        <f t="shared" si="130"/>
        <v>4942</v>
      </c>
      <c r="BM154" s="23">
        <f t="shared" si="130"/>
        <v>561</v>
      </c>
      <c r="BN154" s="23">
        <f t="shared" si="130"/>
        <v>2467</v>
      </c>
      <c r="BO154" s="23">
        <f t="shared" ref="BO154:CE154" si="131">BO139</f>
        <v>292</v>
      </c>
      <c r="BP154" s="23">
        <f t="shared" si="131"/>
        <v>707</v>
      </c>
      <c r="BQ154" s="23">
        <f t="shared" si="131"/>
        <v>172</v>
      </c>
      <c r="BR154" s="23">
        <f t="shared" si="131"/>
        <v>3079</v>
      </c>
      <c r="BS154" s="23">
        <f t="shared" si="131"/>
        <v>151</v>
      </c>
      <c r="BT154" s="23">
        <f t="shared" si="131"/>
        <v>4962</v>
      </c>
      <c r="BU154" s="23">
        <f t="shared" si="131"/>
        <v>3150</v>
      </c>
      <c r="BV154" s="23">
        <f t="shared" si="131"/>
        <v>3101</v>
      </c>
      <c r="BW154" s="23">
        <f t="shared" si="131"/>
        <v>11213</v>
      </c>
      <c r="BX154" s="23">
        <f t="shared" si="131"/>
        <v>1020</v>
      </c>
      <c r="BY154" s="23">
        <f t="shared" si="131"/>
        <v>14009</v>
      </c>
      <c r="BZ154" s="23">
        <f t="shared" si="131"/>
        <v>15029</v>
      </c>
      <c r="CA154" s="23">
        <f t="shared" si="131"/>
        <v>944</v>
      </c>
      <c r="CB154" s="23">
        <f t="shared" si="131"/>
        <v>2440</v>
      </c>
      <c r="CC154" s="23">
        <f t="shared" si="131"/>
        <v>0</v>
      </c>
      <c r="CD154" s="23">
        <f t="shared" si="131"/>
        <v>56670</v>
      </c>
      <c r="CE154" s="23">
        <f t="shared" si="131"/>
        <v>65095</v>
      </c>
    </row>
    <row r="155" spans="1:83" ht="12" customHeight="1">
      <c r="A155" s="86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</row>
    <row r="156" spans="1:83" ht="12" customHeight="1">
      <c r="A156" s="87" t="s">
        <v>404</v>
      </c>
      <c r="B156" s="25">
        <f>SUM(B157:B160)</f>
        <v>1</v>
      </c>
      <c r="C156" s="25">
        <f t="shared" ref="C156:BN156" si="132">SUM(C157:C160)</f>
        <v>1</v>
      </c>
      <c r="D156" s="25">
        <f t="shared" si="132"/>
        <v>1</v>
      </c>
      <c r="E156" s="25">
        <f t="shared" si="132"/>
        <v>0.99999999999999989</v>
      </c>
      <c r="F156" s="25">
        <f t="shared" si="132"/>
        <v>1</v>
      </c>
      <c r="G156" s="25">
        <f t="shared" si="132"/>
        <v>1</v>
      </c>
      <c r="H156" s="25">
        <f t="shared" si="132"/>
        <v>1</v>
      </c>
      <c r="I156" s="25">
        <f t="shared" si="132"/>
        <v>1</v>
      </c>
      <c r="J156" s="25">
        <f t="shared" si="132"/>
        <v>0.99999999999999989</v>
      </c>
      <c r="K156" s="25">
        <f t="shared" si="132"/>
        <v>1</v>
      </c>
      <c r="L156" s="25">
        <f t="shared" si="132"/>
        <v>1</v>
      </c>
      <c r="M156" s="25">
        <f t="shared" si="132"/>
        <v>1</v>
      </c>
      <c r="N156" s="25">
        <f t="shared" si="132"/>
        <v>1</v>
      </c>
      <c r="O156" s="25">
        <f t="shared" si="132"/>
        <v>1</v>
      </c>
      <c r="P156" s="25">
        <f t="shared" si="132"/>
        <v>1</v>
      </c>
      <c r="Q156" s="25">
        <f t="shared" si="132"/>
        <v>1</v>
      </c>
      <c r="R156" s="25">
        <f t="shared" si="132"/>
        <v>1</v>
      </c>
      <c r="S156" s="25">
        <f t="shared" si="132"/>
        <v>0.99999999999999989</v>
      </c>
      <c r="T156" s="25">
        <f t="shared" si="132"/>
        <v>1</v>
      </c>
      <c r="U156" s="25">
        <f t="shared" si="132"/>
        <v>1</v>
      </c>
      <c r="V156" s="25">
        <f t="shared" si="132"/>
        <v>1</v>
      </c>
      <c r="W156" s="25">
        <f t="shared" si="132"/>
        <v>1</v>
      </c>
      <c r="X156" s="25">
        <f t="shared" si="132"/>
        <v>1</v>
      </c>
      <c r="Y156" s="25">
        <f t="shared" si="132"/>
        <v>0.99999999999999989</v>
      </c>
      <c r="Z156" s="25">
        <f t="shared" si="132"/>
        <v>1</v>
      </c>
      <c r="AA156" s="25">
        <f t="shared" si="132"/>
        <v>1</v>
      </c>
      <c r="AB156" s="25">
        <f t="shared" si="132"/>
        <v>1</v>
      </c>
      <c r="AC156" s="25">
        <f t="shared" si="132"/>
        <v>1</v>
      </c>
      <c r="AD156" s="25">
        <f t="shared" si="132"/>
        <v>0.99999999999999989</v>
      </c>
      <c r="AE156" s="25">
        <f t="shared" si="132"/>
        <v>1</v>
      </c>
      <c r="AF156" s="25">
        <f t="shared" si="132"/>
        <v>1.0000000000000002</v>
      </c>
      <c r="AG156" s="25">
        <f t="shared" si="132"/>
        <v>1</v>
      </c>
      <c r="AH156" s="25">
        <f t="shared" si="132"/>
        <v>1</v>
      </c>
      <c r="AI156" s="25">
        <f t="shared" si="132"/>
        <v>1</v>
      </c>
      <c r="AJ156" s="25">
        <f t="shared" si="132"/>
        <v>1</v>
      </c>
      <c r="AK156" s="25">
        <f t="shared" si="132"/>
        <v>1</v>
      </c>
      <c r="AL156" s="25">
        <f t="shared" si="132"/>
        <v>0.99999999999999989</v>
      </c>
      <c r="AM156" s="25">
        <f t="shared" si="132"/>
        <v>0.99999999999999989</v>
      </c>
      <c r="AN156" s="25">
        <f t="shared" si="132"/>
        <v>1</v>
      </c>
      <c r="AO156" s="25">
        <f t="shared" si="132"/>
        <v>1</v>
      </c>
      <c r="AP156" s="25">
        <f t="shared" si="132"/>
        <v>1</v>
      </c>
      <c r="AQ156" s="25">
        <f t="shared" si="132"/>
        <v>1</v>
      </c>
      <c r="AR156" s="25">
        <f t="shared" si="132"/>
        <v>0.99999999999999989</v>
      </c>
      <c r="AS156" s="25">
        <f t="shared" si="132"/>
        <v>1</v>
      </c>
      <c r="AT156" s="25">
        <f t="shared" si="132"/>
        <v>0.99999999999999989</v>
      </c>
      <c r="AU156" s="25">
        <f t="shared" si="132"/>
        <v>1</v>
      </c>
      <c r="AV156" s="25">
        <f t="shared" si="132"/>
        <v>1</v>
      </c>
      <c r="AW156" s="25">
        <f t="shared" si="132"/>
        <v>1</v>
      </c>
      <c r="AX156" s="25">
        <f t="shared" si="132"/>
        <v>1</v>
      </c>
      <c r="AY156" s="25">
        <f t="shared" si="132"/>
        <v>1</v>
      </c>
      <c r="AZ156" s="25">
        <f t="shared" si="132"/>
        <v>1</v>
      </c>
      <c r="BA156" s="25">
        <f t="shared" si="132"/>
        <v>1</v>
      </c>
      <c r="BB156" s="25">
        <f t="shared" si="132"/>
        <v>1</v>
      </c>
      <c r="BC156" s="25">
        <f t="shared" si="132"/>
        <v>1</v>
      </c>
      <c r="BD156" s="25">
        <f t="shared" si="132"/>
        <v>1</v>
      </c>
      <c r="BE156" s="25">
        <f t="shared" si="132"/>
        <v>0.99999999999999989</v>
      </c>
      <c r="BF156" s="25">
        <f t="shared" si="132"/>
        <v>0.99999999999999989</v>
      </c>
      <c r="BG156" s="25">
        <f t="shared" si="132"/>
        <v>0.99999999999999989</v>
      </c>
      <c r="BH156" s="25">
        <f t="shared" si="132"/>
        <v>1</v>
      </c>
      <c r="BI156" s="25">
        <f t="shared" si="132"/>
        <v>1</v>
      </c>
      <c r="BJ156" s="25">
        <f t="shared" si="132"/>
        <v>0.99999999999999989</v>
      </c>
      <c r="BK156" s="25">
        <f t="shared" si="132"/>
        <v>1</v>
      </c>
      <c r="BL156" s="25">
        <f t="shared" si="132"/>
        <v>0.99999999999999989</v>
      </c>
      <c r="BM156" s="25">
        <f t="shared" si="132"/>
        <v>1</v>
      </c>
      <c r="BN156" s="25">
        <f t="shared" si="132"/>
        <v>1</v>
      </c>
      <c r="BO156" s="25">
        <f t="shared" ref="BO156:CE156" si="133">SUM(BO157:BO160)</f>
        <v>1</v>
      </c>
      <c r="BP156" s="25">
        <f t="shared" si="133"/>
        <v>1</v>
      </c>
      <c r="BQ156" s="25">
        <f t="shared" si="133"/>
        <v>1</v>
      </c>
      <c r="BR156" s="25">
        <f t="shared" si="133"/>
        <v>1</v>
      </c>
      <c r="BS156" s="25">
        <f t="shared" si="133"/>
        <v>1</v>
      </c>
      <c r="BT156" s="25">
        <f t="shared" si="133"/>
        <v>1</v>
      </c>
      <c r="BU156" s="25">
        <f t="shared" si="133"/>
        <v>1</v>
      </c>
      <c r="BV156" s="25">
        <f t="shared" si="133"/>
        <v>1</v>
      </c>
      <c r="BW156" s="25">
        <f t="shared" si="133"/>
        <v>0.99999999999999989</v>
      </c>
      <c r="BX156" s="25">
        <f t="shared" si="133"/>
        <v>1</v>
      </c>
      <c r="BY156" s="25">
        <f t="shared" si="133"/>
        <v>1</v>
      </c>
      <c r="BZ156" s="25">
        <f t="shared" si="133"/>
        <v>1</v>
      </c>
      <c r="CA156" s="25">
        <f t="shared" si="133"/>
        <v>1</v>
      </c>
      <c r="CB156" s="25">
        <f t="shared" si="133"/>
        <v>0.99999999999999989</v>
      </c>
      <c r="CC156" s="25">
        <f t="shared" si="133"/>
        <v>0</v>
      </c>
      <c r="CD156" s="25">
        <f t="shared" si="133"/>
        <v>1</v>
      </c>
      <c r="CE156" s="25">
        <f t="shared" si="133"/>
        <v>1</v>
      </c>
    </row>
    <row r="157" spans="1:83" ht="12" customHeight="1">
      <c r="A157" s="54" t="s">
        <v>400</v>
      </c>
      <c r="B157" s="26">
        <f>B101</f>
        <v>1.0560867703724847E-2</v>
      </c>
      <c r="C157" s="26">
        <f t="shared" ref="C157:BN157" si="134">C101</f>
        <v>6.3777596075224856E-3</v>
      </c>
      <c r="D157" s="26">
        <f t="shared" si="134"/>
        <v>1.813633520950594E-2</v>
      </c>
      <c r="E157" s="26">
        <f t="shared" si="134"/>
        <v>9.9410898379970539E-3</v>
      </c>
      <c r="F157" s="26">
        <f t="shared" si="134"/>
        <v>2.3581601681064674E-2</v>
      </c>
      <c r="G157" s="26">
        <f t="shared" si="134"/>
        <v>7.5811001410437239E-3</v>
      </c>
      <c r="H157" s="26">
        <f t="shared" si="134"/>
        <v>5.1107828655834561E-2</v>
      </c>
      <c r="I157" s="26">
        <f t="shared" si="134"/>
        <v>3.1664212076583209E-2</v>
      </c>
      <c r="J157" s="26">
        <f t="shared" si="134"/>
        <v>2.0835242161587657E-2</v>
      </c>
      <c r="K157" s="26">
        <f t="shared" si="134"/>
        <v>0.15760479945666528</v>
      </c>
      <c r="L157" s="26">
        <f t="shared" si="134"/>
        <v>4.9569206668904554E-2</v>
      </c>
      <c r="M157" s="26">
        <f t="shared" si="134"/>
        <v>9.3991769547325105E-2</v>
      </c>
      <c r="N157" s="26">
        <f t="shared" si="134"/>
        <v>0.11357593253817519</v>
      </c>
      <c r="O157" s="26">
        <f t="shared" si="134"/>
        <v>1.4494843873945338E-2</v>
      </c>
      <c r="P157" s="26">
        <f t="shared" si="134"/>
        <v>8.5115483319076132E-2</v>
      </c>
      <c r="Q157" s="26">
        <f t="shared" si="134"/>
        <v>0.14041604754829123</v>
      </c>
      <c r="R157" s="26">
        <f t="shared" si="134"/>
        <v>0.1701340730466944</v>
      </c>
      <c r="S157" s="26">
        <f t="shared" si="134"/>
        <v>0.17851160564728405</v>
      </c>
      <c r="T157" s="26">
        <f t="shared" si="134"/>
        <v>5.8060531192093888E-2</v>
      </c>
      <c r="U157" s="26">
        <f t="shared" si="134"/>
        <v>8.7699868484806529E-2</v>
      </c>
      <c r="V157" s="26">
        <f t="shared" si="134"/>
        <v>3.3122553447756699E-2</v>
      </c>
      <c r="W157" s="26">
        <f t="shared" si="134"/>
        <v>3.5675035928649929E-2</v>
      </c>
      <c r="X157" s="26">
        <f t="shared" si="134"/>
        <v>9.4663852879107627E-2</v>
      </c>
      <c r="Y157" s="26">
        <f t="shared" si="134"/>
        <v>3.8906088751289987E-2</v>
      </c>
      <c r="Z157" s="26">
        <f t="shared" si="134"/>
        <v>8.2088868529546499E-2</v>
      </c>
      <c r="AA157" s="26">
        <f t="shared" si="134"/>
        <v>3.4530660845405833E-2</v>
      </c>
      <c r="AB157" s="26">
        <f t="shared" si="134"/>
        <v>8.7148240198829469E-2</v>
      </c>
      <c r="AC157" s="26">
        <f t="shared" si="134"/>
        <v>0.12649800266311584</v>
      </c>
      <c r="AD157" s="26">
        <f t="shared" si="134"/>
        <v>7.2760837736329492E-2</v>
      </c>
      <c r="AE157" s="26">
        <f t="shared" si="134"/>
        <v>4.6352668733425466E-2</v>
      </c>
      <c r="AF157" s="26">
        <f t="shared" si="134"/>
        <v>4.4770596941292554E-2</v>
      </c>
      <c r="AG157" s="26">
        <f t="shared" si="134"/>
        <v>0.11014248218972629</v>
      </c>
      <c r="AH157" s="26">
        <f t="shared" si="134"/>
        <v>8.8878801634135265E-2</v>
      </c>
      <c r="AI157" s="26">
        <f t="shared" si="134"/>
        <v>8.592162554426705E-2</v>
      </c>
      <c r="AJ157" s="26">
        <f t="shared" si="134"/>
        <v>0.22208951828470683</v>
      </c>
      <c r="AK157" s="26">
        <f t="shared" si="134"/>
        <v>2.0513536142897013E-2</v>
      </c>
      <c r="AL157" s="26">
        <f t="shared" si="134"/>
        <v>2.0575768279759803E-2</v>
      </c>
      <c r="AM157" s="26">
        <f t="shared" si="134"/>
        <v>3.8403776013730961E-2</v>
      </c>
      <c r="AN157" s="26">
        <f t="shared" si="134"/>
        <v>0.11172893136403128</v>
      </c>
      <c r="AO157" s="26">
        <f t="shared" si="134"/>
        <v>2.8582034149962882E-2</v>
      </c>
      <c r="AP157" s="26">
        <f t="shared" si="134"/>
        <v>8.1869091730813248E-2</v>
      </c>
      <c r="AQ157" s="26">
        <f t="shared" si="134"/>
        <v>1.2912211470106055E-2</v>
      </c>
      <c r="AR157" s="26">
        <f t="shared" si="134"/>
        <v>7.4736225087924976E-2</v>
      </c>
      <c r="AS157" s="26">
        <f t="shared" si="134"/>
        <v>2.0906231446509101E-2</v>
      </c>
      <c r="AT157" s="26">
        <f t="shared" si="134"/>
        <v>4.4074790457769179E-2</v>
      </c>
      <c r="AU157" s="26">
        <f t="shared" si="134"/>
        <v>6.3282092095147208E-2</v>
      </c>
      <c r="AV157" s="26">
        <f t="shared" si="134"/>
        <v>0.19555685472084186</v>
      </c>
      <c r="AW157" s="26">
        <f t="shared" si="134"/>
        <v>0.18260148833659304</v>
      </c>
      <c r="AX157" s="26">
        <f t="shared" si="134"/>
        <v>0.18422027539642372</v>
      </c>
      <c r="AY157" s="26">
        <f t="shared" si="134"/>
        <v>9.6985194655993479E-2</v>
      </c>
      <c r="AZ157" s="26">
        <f t="shared" si="134"/>
        <v>9.2518743021215502E-3</v>
      </c>
      <c r="BA157" s="26">
        <f t="shared" si="134"/>
        <v>1.0232117479867362E-2</v>
      </c>
      <c r="BB157" s="26">
        <f t="shared" si="134"/>
        <v>7.2244785571694087E-2</v>
      </c>
      <c r="BC157" s="26">
        <f t="shared" si="134"/>
        <v>7.5106414943161906E-2</v>
      </c>
      <c r="BD157" s="26">
        <f t="shared" si="134"/>
        <v>0.1970509383378016</v>
      </c>
      <c r="BE157" s="26">
        <f t="shared" si="134"/>
        <v>0.28887058118633913</v>
      </c>
      <c r="BF157" s="26">
        <f t="shared" si="134"/>
        <v>0.2658178146735472</v>
      </c>
      <c r="BG157" s="26">
        <f t="shared" si="134"/>
        <v>0.12283894449499545</v>
      </c>
      <c r="BH157" s="26">
        <f t="shared" si="134"/>
        <v>6.1837941945246937E-2</v>
      </c>
      <c r="BI157" s="26">
        <f t="shared" si="134"/>
        <v>7.3833025536521685E-2</v>
      </c>
      <c r="BJ157" s="26">
        <f t="shared" si="134"/>
        <v>6.1798578779710858E-2</v>
      </c>
      <c r="BK157" s="26">
        <f t="shared" si="134"/>
        <v>7.3026688435011491E-2</v>
      </c>
      <c r="BL157" s="26">
        <f t="shared" si="134"/>
        <v>4.088267893729218E-2</v>
      </c>
      <c r="BM157" s="26">
        <f t="shared" si="134"/>
        <v>6.9591000261620295E-2</v>
      </c>
      <c r="BN157" s="26">
        <f t="shared" si="134"/>
        <v>0.10737061564876134</v>
      </c>
      <c r="BO157" s="26">
        <f t="shared" ref="BO157:CE157" si="135">BO101</f>
        <v>6.0675088009939947E-2</v>
      </c>
      <c r="BP157" s="26">
        <f t="shared" si="135"/>
        <v>2.2603151375787191E-2</v>
      </c>
      <c r="BQ157" s="26">
        <f t="shared" si="135"/>
        <v>0.18344774980930587</v>
      </c>
      <c r="BR157" s="26">
        <f t="shared" si="135"/>
        <v>9.1572285143237842E-2</v>
      </c>
      <c r="BS157" s="26">
        <f t="shared" si="135"/>
        <v>9.7291321171918188E-2</v>
      </c>
      <c r="BT157" s="26">
        <f t="shared" si="135"/>
        <v>2.6381022736600181E-2</v>
      </c>
      <c r="BU157" s="26">
        <f t="shared" si="135"/>
        <v>2.794558989749386E-2</v>
      </c>
      <c r="BV157" s="26">
        <f t="shared" si="135"/>
        <v>3.8997669950537543E-2</v>
      </c>
      <c r="BW157" s="26">
        <f t="shared" si="135"/>
        <v>2.8409421343413784E-2</v>
      </c>
      <c r="BX157" s="26">
        <f t="shared" si="135"/>
        <v>0.15070940083699091</v>
      </c>
      <c r="BY157" s="26">
        <f t="shared" si="135"/>
        <v>6.2067723342939481E-2</v>
      </c>
      <c r="BZ157" s="26">
        <f t="shared" si="135"/>
        <v>9.87456181104025E-2</v>
      </c>
      <c r="CA157" s="26">
        <f t="shared" si="135"/>
        <v>0.3221795161654985</v>
      </c>
      <c r="CB157" s="26">
        <f t="shared" si="135"/>
        <v>4.8232742120709458E-2</v>
      </c>
      <c r="CC157" s="26">
        <f t="shared" si="135"/>
        <v>0</v>
      </c>
      <c r="CD157" s="26">
        <f t="shared" si="135"/>
        <v>8.8177802941120764E-2</v>
      </c>
      <c r="CE157" s="26">
        <f t="shared" si="135"/>
        <v>7.8721251263262224E-2</v>
      </c>
    </row>
    <row r="158" spans="1:83" ht="12" customHeight="1">
      <c r="A158" s="54" t="s">
        <v>401</v>
      </c>
      <c r="B158" s="26">
        <f>B111</f>
        <v>0.9250035678607107</v>
      </c>
      <c r="C158" s="26">
        <f t="shared" ref="C158:BN158" si="136">C111</f>
        <v>0.91970564186426818</v>
      </c>
      <c r="D158" s="26">
        <f t="shared" si="136"/>
        <v>0.82051282051282048</v>
      </c>
      <c r="E158" s="26">
        <f t="shared" si="136"/>
        <v>0.91582290132547861</v>
      </c>
      <c r="F158" s="26">
        <f t="shared" si="136"/>
        <v>0.77982722390847536</v>
      </c>
      <c r="G158" s="26">
        <f t="shared" si="136"/>
        <v>0.50708157028678891</v>
      </c>
      <c r="H158" s="26">
        <f t="shared" si="136"/>
        <v>0.72680945347119641</v>
      </c>
      <c r="I158" s="26">
        <f t="shared" si="136"/>
        <v>0.78681885125184092</v>
      </c>
      <c r="J158" s="26">
        <f t="shared" si="136"/>
        <v>0.59692877169192426</v>
      </c>
      <c r="K158" s="26">
        <f t="shared" si="136"/>
        <v>0.565671810738407</v>
      </c>
      <c r="L158" s="26">
        <f t="shared" si="136"/>
        <v>0.69251426653239345</v>
      </c>
      <c r="M158" s="26">
        <f t="shared" si="136"/>
        <v>0.54732510288065839</v>
      </c>
      <c r="N158" s="26">
        <f t="shared" si="136"/>
        <v>0.57442832181113723</v>
      </c>
      <c r="O158" s="26">
        <f t="shared" si="136"/>
        <v>0.49224778250522822</v>
      </c>
      <c r="P158" s="26">
        <f t="shared" si="136"/>
        <v>0.33661248930710008</v>
      </c>
      <c r="Q158" s="26">
        <f t="shared" si="136"/>
        <v>0.67719167904903421</v>
      </c>
      <c r="R158" s="26">
        <f t="shared" si="136"/>
        <v>0.51479426722145172</v>
      </c>
      <c r="S158" s="26">
        <f t="shared" si="136"/>
        <v>0.49509452022014838</v>
      </c>
      <c r="T158" s="26">
        <f t="shared" si="136"/>
        <v>0.81439159975293396</v>
      </c>
      <c r="U158" s="26">
        <f t="shared" si="136"/>
        <v>0.67072748667543436</v>
      </c>
      <c r="V158" s="26">
        <f t="shared" si="136"/>
        <v>0.71544715447154472</v>
      </c>
      <c r="W158" s="26">
        <f t="shared" si="136"/>
        <v>0.53884521092230953</v>
      </c>
      <c r="X158" s="26">
        <f t="shared" si="136"/>
        <v>0.64847753994573409</v>
      </c>
      <c r="Y158" s="26">
        <f t="shared" si="136"/>
        <v>0.71099071207430342</v>
      </c>
      <c r="Z158" s="26">
        <f t="shared" si="136"/>
        <v>0.46138341731562071</v>
      </c>
      <c r="AA158" s="26">
        <f t="shared" si="136"/>
        <v>0.47211748362770389</v>
      </c>
      <c r="AB158" s="26">
        <f t="shared" si="136"/>
        <v>0.38314759881343702</v>
      </c>
      <c r="AC158" s="26">
        <f t="shared" si="136"/>
        <v>0.55342876165113186</v>
      </c>
      <c r="AD158" s="26">
        <f t="shared" si="136"/>
        <v>0.70972054236424975</v>
      </c>
      <c r="AE158" s="26">
        <f t="shared" si="136"/>
        <v>0.84574011130616666</v>
      </c>
      <c r="AF158" s="26">
        <f t="shared" si="136"/>
        <v>0.81709422792303898</v>
      </c>
      <c r="AG158" s="26">
        <f t="shared" si="136"/>
        <v>0.61782902137232842</v>
      </c>
      <c r="AH158" s="26">
        <f t="shared" si="136"/>
        <v>0.40181570585565141</v>
      </c>
      <c r="AI158" s="26">
        <f t="shared" si="136"/>
        <v>0.47740686985970004</v>
      </c>
      <c r="AJ158" s="26">
        <f t="shared" si="136"/>
        <v>0.47722231701074902</v>
      </c>
      <c r="AK158" s="26">
        <f t="shared" si="136"/>
        <v>0.461066145687971</v>
      </c>
      <c r="AL158" s="26">
        <f t="shared" si="136"/>
        <v>0.57991875662310133</v>
      </c>
      <c r="AM158" s="26">
        <f t="shared" si="136"/>
        <v>0.5942930701566187</v>
      </c>
      <c r="AN158" s="26">
        <f t="shared" si="136"/>
        <v>0.56350999131190271</v>
      </c>
      <c r="AO158" s="26">
        <f t="shared" si="136"/>
        <v>0.65367483296213813</v>
      </c>
      <c r="AP158" s="26">
        <f t="shared" si="136"/>
        <v>0.58384636110008603</v>
      </c>
      <c r="AQ158" s="26">
        <f t="shared" si="136"/>
        <v>0.87360540862071467</v>
      </c>
      <c r="AR158" s="26">
        <f t="shared" si="136"/>
        <v>0.57141461508401714</v>
      </c>
      <c r="AS158" s="26">
        <f t="shared" si="136"/>
        <v>0.83453128355418571</v>
      </c>
      <c r="AT158" s="26">
        <f t="shared" si="136"/>
        <v>0.46563507414571242</v>
      </c>
      <c r="AU158" s="26">
        <f t="shared" si="136"/>
        <v>0.6147055528297295</v>
      </c>
      <c r="AV158" s="26">
        <f t="shared" si="136"/>
        <v>0.35006472627051405</v>
      </c>
      <c r="AW158" s="26">
        <f t="shared" si="136"/>
        <v>0.5214962076038735</v>
      </c>
      <c r="AX158" s="26">
        <f t="shared" si="136"/>
        <v>0.50007565835816148</v>
      </c>
      <c r="AY158" s="26">
        <f t="shared" si="136"/>
        <v>0.73292938277095265</v>
      </c>
      <c r="AZ158" s="26">
        <f t="shared" si="136"/>
        <v>0.80252033817195723</v>
      </c>
      <c r="BA158" s="26">
        <f t="shared" si="136"/>
        <v>0.58143060161061111</v>
      </c>
      <c r="BB158" s="26">
        <f t="shared" si="136"/>
        <v>0.56092104357403461</v>
      </c>
      <c r="BC158" s="26">
        <f t="shared" si="136"/>
        <v>0.67123040713105309</v>
      </c>
      <c r="BD158" s="26">
        <f t="shared" si="136"/>
        <v>0.55339588918677396</v>
      </c>
      <c r="BE158" s="26">
        <f t="shared" si="136"/>
        <v>0.45955662073097664</v>
      </c>
      <c r="BF158" s="26">
        <f t="shared" si="136"/>
        <v>0.4831164460399372</v>
      </c>
      <c r="BG158" s="26">
        <f t="shared" si="136"/>
        <v>0.3718531998786776</v>
      </c>
      <c r="BH158" s="26">
        <f t="shared" si="136"/>
        <v>0.17223827211445866</v>
      </c>
      <c r="BI158" s="26">
        <f t="shared" si="136"/>
        <v>0.32118703432465134</v>
      </c>
      <c r="BJ158" s="26">
        <f t="shared" si="136"/>
        <v>0.36711590296495955</v>
      </c>
      <c r="BK158" s="26">
        <f t="shared" si="136"/>
        <v>0.31373904641322092</v>
      </c>
      <c r="BL158" s="26">
        <f t="shared" si="136"/>
        <v>0.57756356430322775</v>
      </c>
      <c r="BM158" s="26">
        <f t="shared" si="136"/>
        <v>0.77313159501177287</v>
      </c>
      <c r="BN158" s="26">
        <f t="shared" si="136"/>
        <v>0.26934633308805495</v>
      </c>
      <c r="BO158" s="26">
        <f t="shared" ref="BO158:CE158" si="137">BO111</f>
        <v>0.25471112031476495</v>
      </c>
      <c r="BP158" s="26">
        <f t="shared" si="137"/>
        <v>6.0205388173195012E-2</v>
      </c>
      <c r="BQ158" s="26">
        <f t="shared" si="137"/>
        <v>0.37770150012712944</v>
      </c>
      <c r="BR158" s="26">
        <f t="shared" si="137"/>
        <v>0.55726182544970015</v>
      </c>
      <c r="BS158" s="26">
        <f t="shared" si="137"/>
        <v>0.40077390823659481</v>
      </c>
      <c r="BT158" s="26">
        <f t="shared" si="137"/>
        <v>0.69802183370270043</v>
      </c>
      <c r="BU158" s="26">
        <f t="shared" si="137"/>
        <v>0.51666211949955176</v>
      </c>
      <c r="BV158" s="26">
        <f t="shared" si="137"/>
        <v>0.5919551976454237</v>
      </c>
      <c r="BW158" s="26">
        <f t="shared" si="137"/>
        <v>0.65587089270136667</v>
      </c>
      <c r="BX158" s="26">
        <f t="shared" si="137"/>
        <v>0.38812901908747577</v>
      </c>
      <c r="BY158" s="26">
        <f t="shared" si="137"/>
        <v>0.33152017291066282</v>
      </c>
      <c r="BZ158" s="26">
        <f t="shared" si="137"/>
        <v>0.35494361616758879</v>
      </c>
      <c r="CA158" s="26">
        <f t="shared" si="137"/>
        <v>0.26531765769839477</v>
      </c>
      <c r="CB158" s="26">
        <f t="shared" si="137"/>
        <v>0.74241844243120236</v>
      </c>
      <c r="CC158" s="26">
        <f t="shared" si="137"/>
        <v>0</v>
      </c>
      <c r="CD158" s="26">
        <f t="shared" si="137"/>
        <v>0.51396150207879998</v>
      </c>
      <c r="CE158" s="26">
        <f t="shared" si="137"/>
        <v>0.55342975289650875</v>
      </c>
    </row>
    <row r="159" spans="1:83" ht="12" customHeight="1">
      <c r="A159" s="54" t="s">
        <v>402</v>
      </c>
      <c r="B159" s="26">
        <f>B129</f>
        <v>6.2937062937062943E-2</v>
      </c>
      <c r="C159" s="26">
        <f t="shared" ref="C159:BN159" si="138">C129</f>
        <v>7.1954210956663947E-2</v>
      </c>
      <c r="D159" s="26">
        <f t="shared" si="138"/>
        <v>0.15447154471544716</v>
      </c>
      <c r="E159" s="26">
        <f t="shared" si="138"/>
        <v>7.2210972017673042E-2</v>
      </c>
      <c r="F159" s="26">
        <f t="shared" si="138"/>
        <v>0.19425636236282978</v>
      </c>
      <c r="G159" s="26">
        <f t="shared" si="138"/>
        <v>0.47772684532204984</v>
      </c>
      <c r="H159" s="26">
        <f t="shared" si="138"/>
        <v>0.20561299852289514</v>
      </c>
      <c r="I159" s="26">
        <f t="shared" si="138"/>
        <v>0.16936671575846834</v>
      </c>
      <c r="J159" s="26">
        <f t="shared" si="138"/>
        <v>0.37261549174469955</v>
      </c>
      <c r="K159" s="26">
        <f t="shared" si="138"/>
        <v>0.2675923480360714</v>
      </c>
      <c r="L159" s="26">
        <f t="shared" si="138"/>
        <v>0.22860020140986909</v>
      </c>
      <c r="M159" s="26">
        <f t="shared" si="138"/>
        <v>0.34893827160493829</v>
      </c>
      <c r="N159" s="26">
        <f t="shared" si="138"/>
        <v>0.29984046190078251</v>
      </c>
      <c r="O159" s="26">
        <f t="shared" si="138"/>
        <v>0.48431528088267106</v>
      </c>
      <c r="P159" s="26">
        <f t="shared" si="138"/>
        <v>0.5637296834901625</v>
      </c>
      <c r="Q159" s="26">
        <f t="shared" si="138"/>
        <v>0.17180534918276374</v>
      </c>
      <c r="R159" s="26">
        <f t="shared" si="138"/>
        <v>0.30929264909847431</v>
      </c>
      <c r="S159" s="26">
        <f t="shared" si="138"/>
        <v>0.3165829145728643</v>
      </c>
      <c r="T159" s="26">
        <f t="shared" si="138"/>
        <v>0.12137121680049413</v>
      </c>
      <c r="U159" s="26">
        <f t="shared" si="138"/>
        <v>0.21499273205509795</v>
      </c>
      <c r="V159" s="26">
        <f t="shared" si="138"/>
        <v>0.24420355314664258</v>
      </c>
      <c r="W159" s="26">
        <f t="shared" si="138"/>
        <v>0.41406712317186578</v>
      </c>
      <c r="X159" s="26">
        <f t="shared" si="138"/>
        <v>0.19837202291227013</v>
      </c>
      <c r="Y159" s="26">
        <f t="shared" si="138"/>
        <v>0.24097007223942207</v>
      </c>
      <c r="Z159" s="26">
        <f t="shared" si="138"/>
        <v>0.41850664223545581</v>
      </c>
      <c r="AA159" s="26">
        <f t="shared" si="138"/>
        <v>0.47350664814447313</v>
      </c>
      <c r="AB159" s="26">
        <f t="shared" si="138"/>
        <v>0.50821775034073602</v>
      </c>
      <c r="AC159" s="26">
        <f t="shared" si="138"/>
        <v>0.28736684420772302</v>
      </c>
      <c r="AD159" s="26">
        <f t="shared" si="138"/>
        <v>0.20898847794258069</v>
      </c>
      <c r="AE159" s="26">
        <f t="shared" si="138"/>
        <v>9.7187464983378782E-2</v>
      </c>
      <c r="AF159" s="26">
        <f t="shared" si="138"/>
        <v>0.12604834731129749</v>
      </c>
      <c r="AG159" s="26">
        <f t="shared" si="138"/>
        <v>0.25281214848143985</v>
      </c>
      <c r="AH159" s="26">
        <f t="shared" si="138"/>
        <v>0.49723104857013162</v>
      </c>
      <c r="AI159" s="26">
        <f t="shared" si="138"/>
        <v>0.42109337203676828</v>
      </c>
      <c r="AJ159" s="26">
        <f t="shared" si="138"/>
        <v>0.28089632030938977</v>
      </c>
      <c r="AK159" s="26">
        <f t="shared" si="138"/>
        <v>0.48287049958135642</v>
      </c>
      <c r="AL159" s="26">
        <f t="shared" si="138"/>
        <v>0.38422818791946306</v>
      </c>
      <c r="AM159" s="26">
        <f t="shared" si="138"/>
        <v>0.34606307659300578</v>
      </c>
      <c r="AN159" s="26">
        <f t="shared" si="138"/>
        <v>0.30582102519548221</v>
      </c>
      <c r="AO159" s="26">
        <f t="shared" si="138"/>
        <v>0.30512249443207129</v>
      </c>
      <c r="AP159" s="26">
        <f t="shared" si="138"/>
        <v>0.31692803318915441</v>
      </c>
      <c r="AQ159" s="26">
        <f t="shared" si="138"/>
        <v>0.10588013405486965</v>
      </c>
      <c r="AR159" s="26">
        <f t="shared" si="138"/>
        <v>0.33255177803829622</v>
      </c>
      <c r="AS159" s="26">
        <f t="shared" si="138"/>
        <v>0.13518941929942019</v>
      </c>
      <c r="AT159" s="26">
        <f t="shared" si="138"/>
        <v>0.46132817537072857</v>
      </c>
      <c r="AU159" s="26">
        <f t="shared" si="138"/>
        <v>0.30582287968289412</v>
      </c>
      <c r="AV159" s="26">
        <f t="shared" si="138"/>
        <v>0.42756921535056586</v>
      </c>
      <c r="AW159" s="26">
        <f t="shared" si="138"/>
        <v>0.26468659065973382</v>
      </c>
      <c r="AX159" s="26">
        <f t="shared" si="138"/>
        <v>0.28503895100990861</v>
      </c>
      <c r="AY159" s="26">
        <f t="shared" si="138"/>
        <v>0.14401393444141791</v>
      </c>
      <c r="AZ159" s="26">
        <f t="shared" si="138"/>
        <v>0.17945445844632318</v>
      </c>
      <c r="BA159" s="26">
        <f t="shared" si="138"/>
        <v>0.37536712458550447</v>
      </c>
      <c r="BB159" s="26">
        <f t="shared" si="138"/>
        <v>0.32453362703930611</v>
      </c>
      <c r="BC159" s="26">
        <f t="shared" si="138"/>
        <v>0.22322600030046572</v>
      </c>
      <c r="BD159" s="26">
        <f t="shared" si="138"/>
        <v>0.20107238605898123</v>
      </c>
      <c r="BE159" s="26">
        <f t="shared" si="138"/>
        <v>0.19802276812462552</v>
      </c>
      <c r="BF159" s="26">
        <f t="shared" si="138"/>
        <v>0.19878842270585595</v>
      </c>
      <c r="BG159" s="26">
        <f t="shared" si="138"/>
        <v>0.48953594176524112</v>
      </c>
      <c r="BH159" s="26">
        <f t="shared" si="138"/>
        <v>0.61177603521804924</v>
      </c>
      <c r="BI159" s="26">
        <f t="shared" si="138"/>
        <v>0.58434694007514487</v>
      </c>
      <c r="BJ159" s="26">
        <f t="shared" si="138"/>
        <v>0.52893898554275909</v>
      </c>
      <c r="BK159" s="26">
        <f t="shared" si="138"/>
        <v>0.57304334788258426</v>
      </c>
      <c r="BL159" s="26">
        <f t="shared" si="138"/>
        <v>0.34835589292311825</v>
      </c>
      <c r="BM159" s="26">
        <f t="shared" si="138"/>
        <v>0.13281590651434552</v>
      </c>
      <c r="BN159" s="26">
        <f t="shared" si="138"/>
        <v>0.54764532744665195</v>
      </c>
      <c r="BO159" s="26">
        <f t="shared" ref="BO159:CE159" si="139">BO129</f>
        <v>0.66445778974252778</v>
      </c>
      <c r="BP159" s="26">
        <f t="shared" si="139"/>
        <v>0.89871697718780219</v>
      </c>
      <c r="BQ159" s="26">
        <f t="shared" si="139"/>
        <v>0.41698449021103484</v>
      </c>
      <c r="BR159" s="26">
        <f t="shared" si="139"/>
        <v>0.24860093271152564</v>
      </c>
      <c r="BS159" s="26">
        <f t="shared" si="139"/>
        <v>0.46019900497512439</v>
      </c>
      <c r="BT159" s="26">
        <f t="shared" si="139"/>
        <v>0.23486825904949521</v>
      </c>
      <c r="BU159" s="26">
        <f t="shared" si="139"/>
        <v>0.33261877850099386</v>
      </c>
      <c r="BV159" s="26">
        <f t="shared" si="139"/>
        <v>0.24228426603441933</v>
      </c>
      <c r="BW159" s="26">
        <f t="shared" si="139"/>
        <v>0.25050886885722595</v>
      </c>
      <c r="BX159" s="26">
        <f t="shared" si="139"/>
        <v>0.40910482800857406</v>
      </c>
      <c r="BY159" s="26">
        <f t="shared" si="139"/>
        <v>0.10176512968299711</v>
      </c>
      <c r="BZ159" s="26">
        <f t="shared" si="139"/>
        <v>0.22893525362165815</v>
      </c>
      <c r="CA159" s="26">
        <f t="shared" si="139"/>
        <v>0.30578792674655214</v>
      </c>
      <c r="CB159" s="26">
        <f t="shared" si="139"/>
        <v>0.15745821105014673</v>
      </c>
      <c r="CC159" s="26">
        <f t="shared" si="139"/>
        <v>0</v>
      </c>
      <c r="CD159" s="26">
        <f t="shared" si="139"/>
        <v>0.34137275560867325</v>
      </c>
      <c r="CE159" s="26">
        <f t="shared" si="139"/>
        <v>0.32565166180160804</v>
      </c>
    </row>
    <row r="160" spans="1:83" ht="12" customHeight="1">
      <c r="A160" s="54" t="s">
        <v>403</v>
      </c>
      <c r="B160" s="26">
        <f>B140</f>
        <v>1.4985014985014985E-3</v>
      </c>
      <c r="C160" s="26">
        <f t="shared" ref="C160:BN160" si="140">C140</f>
        <v>1.9623875715453804E-3</v>
      </c>
      <c r="D160" s="26">
        <f t="shared" si="140"/>
        <v>6.8792995622263915E-3</v>
      </c>
      <c r="E160" s="26">
        <f t="shared" si="140"/>
        <v>2.025036818851252E-3</v>
      </c>
      <c r="F160" s="26">
        <f t="shared" si="140"/>
        <v>2.3348120476301658E-3</v>
      </c>
      <c r="G160" s="26">
        <f t="shared" si="140"/>
        <v>7.6104842501175368E-3</v>
      </c>
      <c r="H160" s="26">
        <f t="shared" si="140"/>
        <v>1.6469719350073856E-2</v>
      </c>
      <c r="I160" s="26">
        <f t="shared" si="140"/>
        <v>1.2150220913107511E-2</v>
      </c>
      <c r="J160" s="26">
        <f t="shared" si="140"/>
        <v>9.6204944017884951E-3</v>
      </c>
      <c r="K160" s="26">
        <f t="shared" si="140"/>
        <v>9.1310417688563565E-3</v>
      </c>
      <c r="L160" s="26">
        <f t="shared" si="140"/>
        <v>2.9316325388832942E-2</v>
      </c>
      <c r="M160" s="26">
        <f t="shared" si="140"/>
        <v>9.7448559670781885E-3</v>
      </c>
      <c r="N160" s="26">
        <f t="shared" si="140"/>
        <v>1.2155283749905037E-2</v>
      </c>
      <c r="O160" s="26">
        <f t="shared" si="140"/>
        <v>8.9420927381553324E-3</v>
      </c>
      <c r="P160" s="26">
        <f t="shared" si="140"/>
        <v>1.4542343883661249E-2</v>
      </c>
      <c r="Q160" s="26">
        <f t="shared" si="140"/>
        <v>1.0586924219910848E-2</v>
      </c>
      <c r="R160" s="26">
        <f t="shared" si="140"/>
        <v>5.7790106333795652E-3</v>
      </c>
      <c r="S160" s="26">
        <f t="shared" si="140"/>
        <v>9.8109595597032778E-3</v>
      </c>
      <c r="T160" s="26">
        <f t="shared" si="140"/>
        <v>6.1766522544780727E-3</v>
      </c>
      <c r="U160" s="26">
        <f t="shared" si="140"/>
        <v>2.6579912784661177E-2</v>
      </c>
      <c r="V160" s="26">
        <f t="shared" si="140"/>
        <v>7.2267389340560069E-3</v>
      </c>
      <c r="W160" s="26">
        <f t="shared" si="140"/>
        <v>1.1412629977174739E-2</v>
      </c>
      <c r="X160" s="26">
        <f t="shared" si="140"/>
        <v>5.848658426288815E-2</v>
      </c>
      <c r="Y160" s="26">
        <f t="shared" si="140"/>
        <v>9.1331269349845205E-3</v>
      </c>
      <c r="Z160" s="26">
        <f t="shared" si="140"/>
        <v>3.8021071919377002E-2</v>
      </c>
      <c r="AA160" s="26">
        <f t="shared" si="140"/>
        <v>1.9845207382417147E-2</v>
      </c>
      <c r="AB160" s="26">
        <f t="shared" si="140"/>
        <v>2.1486410646997516E-2</v>
      </c>
      <c r="AC160" s="26">
        <f t="shared" si="140"/>
        <v>3.2706391478029291E-2</v>
      </c>
      <c r="AD160" s="26">
        <f t="shared" si="140"/>
        <v>8.5301419568400288E-3</v>
      </c>
      <c r="AE160" s="26">
        <f t="shared" si="140"/>
        <v>1.0719754977029096E-2</v>
      </c>
      <c r="AF160" s="26">
        <f t="shared" si="140"/>
        <v>1.2086827824370991E-2</v>
      </c>
      <c r="AG160" s="26">
        <f t="shared" si="140"/>
        <v>1.9216347956505436E-2</v>
      </c>
      <c r="AH160" s="26">
        <f t="shared" si="140"/>
        <v>1.2074443940081708E-2</v>
      </c>
      <c r="AI160" s="26">
        <f t="shared" si="140"/>
        <v>1.5578132559264634E-2</v>
      </c>
      <c r="AJ160" s="26">
        <f t="shared" si="140"/>
        <v>1.9791844395154412E-2</v>
      </c>
      <c r="AK160" s="26">
        <f t="shared" si="140"/>
        <v>3.554981858777561E-2</v>
      </c>
      <c r="AL160" s="26">
        <f t="shared" si="140"/>
        <v>1.5277287177675732E-2</v>
      </c>
      <c r="AM160" s="26">
        <f t="shared" si="140"/>
        <v>2.1240077236644495E-2</v>
      </c>
      <c r="AN160" s="26">
        <f t="shared" si="140"/>
        <v>1.894005212858384E-2</v>
      </c>
      <c r="AO160" s="26">
        <f t="shared" si="140"/>
        <v>1.2620638455827766E-2</v>
      </c>
      <c r="AP160" s="26">
        <f t="shared" si="140"/>
        <v>1.7356513979946288E-2</v>
      </c>
      <c r="AQ160" s="26">
        <f t="shared" si="140"/>
        <v>7.6022458543096322E-3</v>
      </c>
      <c r="AR160" s="26">
        <f t="shared" si="140"/>
        <v>2.1297381789761625E-2</v>
      </c>
      <c r="AS160" s="26">
        <f t="shared" si="140"/>
        <v>9.3730656998850474E-3</v>
      </c>
      <c r="AT160" s="26">
        <f t="shared" si="140"/>
        <v>2.8961960025789813E-2</v>
      </c>
      <c r="AU160" s="26">
        <f t="shared" si="140"/>
        <v>1.6189475392229206E-2</v>
      </c>
      <c r="AV160" s="26">
        <f t="shared" si="140"/>
        <v>2.6809203658078255E-2</v>
      </c>
      <c r="AW160" s="26">
        <f t="shared" si="140"/>
        <v>3.1215713399799647E-2</v>
      </c>
      <c r="AX160" s="26">
        <f t="shared" si="140"/>
        <v>3.0665115235506208E-2</v>
      </c>
      <c r="AY160" s="26">
        <f t="shared" si="140"/>
        <v>2.6071488131636001E-2</v>
      </c>
      <c r="AZ160" s="26">
        <f t="shared" si="140"/>
        <v>8.7733290795980225E-3</v>
      </c>
      <c r="BA160" s="26">
        <f t="shared" si="140"/>
        <v>3.2970156324017057E-2</v>
      </c>
      <c r="BB160" s="26">
        <f t="shared" si="140"/>
        <v>4.2300543814965237E-2</v>
      </c>
      <c r="BC160" s="26">
        <f t="shared" si="140"/>
        <v>3.0437177625319244E-2</v>
      </c>
      <c r="BD160" s="26">
        <f t="shared" si="140"/>
        <v>4.8480786416443253E-2</v>
      </c>
      <c r="BE160" s="26">
        <f t="shared" si="140"/>
        <v>5.3550029958058715E-2</v>
      </c>
      <c r="BF160" s="26">
        <f t="shared" si="140"/>
        <v>5.2277316580659636E-2</v>
      </c>
      <c r="BG160" s="26">
        <f t="shared" si="140"/>
        <v>1.5771913861085837E-2</v>
      </c>
      <c r="BH160" s="26">
        <f t="shared" si="140"/>
        <v>0.15414775072224515</v>
      </c>
      <c r="BI160" s="26">
        <f t="shared" si="140"/>
        <v>2.06330000636821E-2</v>
      </c>
      <c r="BJ160" s="26">
        <f t="shared" si="140"/>
        <v>4.2146532712570448E-2</v>
      </c>
      <c r="BK160" s="26">
        <f t="shared" si="140"/>
        <v>4.0190917269183356E-2</v>
      </c>
      <c r="BL160" s="26">
        <f t="shared" si="140"/>
        <v>3.3197863836361807E-2</v>
      </c>
      <c r="BM160" s="26">
        <f t="shared" si="140"/>
        <v>2.4461498212261273E-2</v>
      </c>
      <c r="BN160" s="26">
        <f t="shared" si="140"/>
        <v>7.5637723816531763E-2</v>
      </c>
      <c r="BO160" s="26">
        <f t="shared" ref="BO160:CE160" si="141">BO140</f>
        <v>2.0156001932767308E-2</v>
      </c>
      <c r="BP160" s="26">
        <f t="shared" si="141"/>
        <v>1.8474483263215657E-2</v>
      </c>
      <c r="BQ160" s="26">
        <f t="shared" si="141"/>
        <v>2.1866259852529876E-2</v>
      </c>
      <c r="BR160" s="26">
        <f t="shared" si="141"/>
        <v>0.10256495669553631</v>
      </c>
      <c r="BS160" s="26">
        <f t="shared" si="141"/>
        <v>4.1735765616362629E-2</v>
      </c>
      <c r="BT160" s="26">
        <f t="shared" si="141"/>
        <v>4.0728884511204134E-2</v>
      </c>
      <c r="BU160" s="26">
        <f t="shared" si="141"/>
        <v>0.12277351210196048</v>
      </c>
      <c r="BV160" s="26">
        <f t="shared" si="141"/>
        <v>0.12676286636961942</v>
      </c>
      <c r="BW160" s="26">
        <f t="shared" si="141"/>
        <v>6.5210817097993604E-2</v>
      </c>
      <c r="BX160" s="26">
        <f t="shared" si="141"/>
        <v>5.2056752066959276E-2</v>
      </c>
      <c r="BY160" s="26">
        <f t="shared" si="141"/>
        <v>0.50464697406340053</v>
      </c>
      <c r="BZ160" s="26">
        <f t="shared" si="141"/>
        <v>0.31737551210035053</v>
      </c>
      <c r="CA160" s="26">
        <f t="shared" si="141"/>
        <v>0.1067148993895546</v>
      </c>
      <c r="CB160" s="26">
        <f t="shared" si="141"/>
        <v>5.1890604397941388E-2</v>
      </c>
      <c r="CC160" s="26">
        <f t="shared" si="141"/>
        <v>0</v>
      </c>
      <c r="CD160" s="26">
        <f t="shared" si="141"/>
        <v>5.6487939371405956E-2</v>
      </c>
      <c r="CE160" s="26">
        <f t="shared" si="141"/>
        <v>4.2197334038620984E-2</v>
      </c>
    </row>
  </sheetData>
  <mergeCells count="7">
    <mergeCell ref="AV3:CD3"/>
    <mergeCell ref="CE3:CE4"/>
    <mergeCell ref="AQ3:AS3"/>
    <mergeCell ref="A3:A4"/>
    <mergeCell ref="B3:E3"/>
    <mergeCell ref="F3:J3"/>
    <mergeCell ref="K3:AP3"/>
  </mergeCells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CH160"/>
  <sheetViews>
    <sheetView showGridLines="0" workbookViewId="0">
      <pane xSplit="1" ySplit="5" topLeftCell="B129" activePane="bottomRight" state="frozen"/>
      <selection activeCell="B162" sqref="B162"/>
      <selection pane="topRight" activeCell="B162" sqref="B162"/>
      <selection pane="bottomLeft" activeCell="B162" sqref="B162"/>
      <selection pane="bottomRight" activeCell="B162" sqref="B162"/>
    </sheetView>
  </sheetViews>
  <sheetFormatPr defaultColWidth="11.5703125" defaultRowHeight="11.1" customHeight="1"/>
  <cols>
    <col min="1" max="1" width="63.85546875" style="90" customWidth="1"/>
    <col min="2" max="7" width="13.85546875" style="90" customWidth="1"/>
    <col min="8" max="8" width="17.140625" style="90" customWidth="1"/>
    <col min="9" max="9" width="17.85546875" style="90" customWidth="1"/>
    <col min="10" max="10" width="13.85546875" style="90" customWidth="1"/>
    <col min="11" max="11" width="17" style="92" customWidth="1"/>
    <col min="12" max="13" width="13.85546875" style="92" customWidth="1"/>
    <col min="14" max="14" width="13.85546875" style="90" customWidth="1"/>
    <col min="15" max="24" width="13.85546875" style="92" customWidth="1"/>
    <col min="25" max="25" width="18.42578125" style="92" customWidth="1"/>
    <col min="26" max="26" width="16.28515625" style="92" customWidth="1"/>
    <col min="27" max="27" width="17.42578125" style="92" customWidth="1"/>
    <col min="28" max="30" width="13.85546875" style="92" customWidth="1"/>
    <col min="31" max="31" width="17.42578125" style="92" customWidth="1"/>
    <col min="32" max="33" width="13.85546875" style="92" customWidth="1"/>
    <col min="34" max="34" width="19.42578125" style="92" customWidth="1"/>
    <col min="35" max="38" width="13.85546875" style="92" customWidth="1"/>
    <col min="39" max="39" width="17.5703125" style="92" customWidth="1"/>
    <col min="40" max="42" width="13.85546875" style="92" customWidth="1"/>
    <col min="43" max="44" width="13.85546875" style="90" customWidth="1"/>
    <col min="45" max="45" width="13.85546875" style="92" customWidth="1"/>
    <col min="46" max="46" width="13.85546875" style="90" customWidth="1"/>
    <col min="47" max="47" width="13.85546875" style="92" customWidth="1"/>
    <col min="48" max="65" width="13.85546875" style="90" customWidth="1"/>
    <col min="66" max="66" width="16.7109375" style="90" customWidth="1"/>
    <col min="67" max="67" width="15.42578125" style="90" customWidth="1"/>
    <col min="68" max="69" width="13.85546875" style="90" customWidth="1"/>
    <col min="70" max="70" width="17.28515625" style="90" customWidth="1"/>
    <col min="71" max="82" width="13.85546875" style="90" customWidth="1"/>
    <col min="83" max="83" width="13.85546875" style="89" customWidth="1"/>
    <col min="84" max="16384" width="11.5703125" style="89"/>
  </cols>
  <sheetData>
    <row r="1" spans="1:86" ht="11.1" customHeight="1">
      <c r="A1" s="88" t="s">
        <v>386</v>
      </c>
      <c r="B1" s="89"/>
      <c r="J1" s="91"/>
      <c r="N1" s="91"/>
    </row>
    <row r="2" spans="1:86" ht="11.1" customHeight="1">
      <c r="B2" s="93" t="s">
        <v>16</v>
      </c>
      <c r="J2" s="91"/>
      <c r="N2" s="91"/>
    </row>
    <row r="3" spans="1:86" s="95" customFormat="1" ht="14.25" customHeight="1">
      <c r="A3" s="161" t="s">
        <v>65</v>
      </c>
      <c r="B3" s="163" t="s">
        <v>194</v>
      </c>
      <c r="C3" s="164"/>
      <c r="D3" s="164"/>
      <c r="E3" s="164"/>
      <c r="F3" s="165" t="s">
        <v>198</v>
      </c>
      <c r="G3" s="165"/>
      <c r="H3" s="165"/>
      <c r="I3" s="165"/>
      <c r="J3" s="165"/>
      <c r="K3" s="166" t="s">
        <v>199</v>
      </c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0" t="s">
        <v>200</v>
      </c>
      <c r="AR3" s="160"/>
      <c r="AS3" s="160"/>
      <c r="AT3" s="94" t="s">
        <v>201</v>
      </c>
      <c r="AU3" s="36" t="s">
        <v>396</v>
      </c>
      <c r="AV3" s="157" t="s">
        <v>197</v>
      </c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8" t="s">
        <v>382</v>
      </c>
    </row>
    <row r="4" spans="1:86" s="95" customFormat="1" ht="72" customHeight="1">
      <c r="A4" s="162"/>
      <c r="B4" s="96" t="s">
        <v>202</v>
      </c>
      <c r="C4" s="96" t="s">
        <v>203</v>
      </c>
      <c r="D4" s="96" t="s">
        <v>204</v>
      </c>
      <c r="E4" s="96" t="s">
        <v>380</v>
      </c>
      <c r="F4" s="96" t="s">
        <v>205</v>
      </c>
      <c r="G4" s="96" t="s">
        <v>206</v>
      </c>
      <c r="H4" s="96" t="s">
        <v>207</v>
      </c>
      <c r="I4" s="96" t="s">
        <v>208</v>
      </c>
      <c r="J4" s="97" t="s">
        <v>380</v>
      </c>
      <c r="K4" s="96" t="s">
        <v>209</v>
      </c>
      <c r="L4" s="96" t="s">
        <v>210</v>
      </c>
      <c r="M4" s="96" t="s">
        <v>211</v>
      </c>
      <c r="N4" s="98" t="s">
        <v>383</v>
      </c>
      <c r="O4" s="96" t="s">
        <v>212</v>
      </c>
      <c r="P4" s="96" t="s">
        <v>213</v>
      </c>
      <c r="Q4" s="96" t="s">
        <v>214</v>
      </c>
      <c r="R4" s="96" t="s">
        <v>215</v>
      </c>
      <c r="S4" s="96" t="s">
        <v>216</v>
      </c>
      <c r="T4" s="96" t="s">
        <v>217</v>
      </c>
      <c r="U4" s="96" t="s">
        <v>218</v>
      </c>
      <c r="V4" s="96" t="s">
        <v>219</v>
      </c>
      <c r="W4" s="96" t="s">
        <v>220</v>
      </c>
      <c r="X4" s="96" t="s">
        <v>221</v>
      </c>
      <c r="Y4" s="96" t="s">
        <v>222</v>
      </c>
      <c r="Z4" s="96" t="s">
        <v>223</v>
      </c>
      <c r="AA4" s="96" t="s">
        <v>224</v>
      </c>
      <c r="AB4" s="96" t="s">
        <v>225</v>
      </c>
      <c r="AC4" s="96" t="s">
        <v>226</v>
      </c>
      <c r="AD4" s="96" t="s">
        <v>227</v>
      </c>
      <c r="AE4" s="96" t="s">
        <v>228</v>
      </c>
      <c r="AF4" s="96" t="s">
        <v>229</v>
      </c>
      <c r="AG4" s="96" t="s">
        <v>230</v>
      </c>
      <c r="AH4" s="96" t="s">
        <v>231</v>
      </c>
      <c r="AI4" s="96" t="s">
        <v>232</v>
      </c>
      <c r="AJ4" s="96" t="s">
        <v>233</v>
      </c>
      <c r="AK4" s="96" t="s">
        <v>234</v>
      </c>
      <c r="AL4" s="96" t="s">
        <v>235</v>
      </c>
      <c r="AM4" s="96" t="s">
        <v>236</v>
      </c>
      <c r="AN4" s="96" t="s">
        <v>237</v>
      </c>
      <c r="AO4" s="96" t="s">
        <v>238</v>
      </c>
      <c r="AP4" s="97" t="s">
        <v>380</v>
      </c>
      <c r="AQ4" s="96" t="s">
        <v>239</v>
      </c>
      <c r="AR4" s="96" t="s">
        <v>240</v>
      </c>
      <c r="AS4" s="97" t="s">
        <v>380</v>
      </c>
      <c r="AT4" s="96" t="s">
        <v>241</v>
      </c>
      <c r="AU4" s="96" t="s">
        <v>397</v>
      </c>
      <c r="AV4" s="99" t="s">
        <v>242</v>
      </c>
      <c r="AW4" s="96" t="s">
        <v>243</v>
      </c>
      <c r="AX4" s="100" t="s">
        <v>244</v>
      </c>
      <c r="AY4" s="96" t="s">
        <v>245</v>
      </c>
      <c r="AZ4" s="96" t="s">
        <v>246</v>
      </c>
      <c r="BA4" s="96" t="s">
        <v>247</v>
      </c>
      <c r="BB4" s="96" t="s">
        <v>248</v>
      </c>
      <c r="BC4" s="100" t="s">
        <v>249</v>
      </c>
      <c r="BD4" s="96" t="s">
        <v>250</v>
      </c>
      <c r="BE4" s="96" t="s">
        <v>251</v>
      </c>
      <c r="BF4" s="100" t="s">
        <v>252</v>
      </c>
      <c r="BG4" s="96" t="s">
        <v>253</v>
      </c>
      <c r="BH4" s="96" t="s">
        <v>254</v>
      </c>
      <c r="BI4" s="96" t="s">
        <v>255</v>
      </c>
      <c r="BJ4" s="96" t="s">
        <v>256</v>
      </c>
      <c r="BK4" s="100" t="s">
        <v>257</v>
      </c>
      <c r="BL4" s="96" t="s">
        <v>258</v>
      </c>
      <c r="BM4" s="96" t="s">
        <v>259</v>
      </c>
      <c r="BN4" s="96" t="s">
        <v>260</v>
      </c>
      <c r="BO4" s="96" t="s">
        <v>261</v>
      </c>
      <c r="BP4" s="96" t="s">
        <v>262</v>
      </c>
      <c r="BQ4" s="96" t="s">
        <v>263</v>
      </c>
      <c r="BR4" s="96" t="s">
        <v>264</v>
      </c>
      <c r="BS4" s="96" t="s">
        <v>265</v>
      </c>
      <c r="BT4" s="96" t="s">
        <v>266</v>
      </c>
      <c r="BU4" s="96" t="s">
        <v>267</v>
      </c>
      <c r="BV4" s="96" t="s">
        <v>268</v>
      </c>
      <c r="BW4" s="100" t="s">
        <v>269</v>
      </c>
      <c r="BX4" s="96" t="s">
        <v>270</v>
      </c>
      <c r="BY4" s="96" t="s">
        <v>271</v>
      </c>
      <c r="BZ4" s="100" t="s">
        <v>272</v>
      </c>
      <c r="CA4" s="96" t="s">
        <v>273</v>
      </c>
      <c r="CB4" s="96" t="s">
        <v>274</v>
      </c>
      <c r="CC4" s="101" t="s">
        <v>275</v>
      </c>
      <c r="CD4" s="101" t="s">
        <v>380</v>
      </c>
      <c r="CE4" s="159"/>
    </row>
    <row r="5" spans="1:86" s="95" customFormat="1" ht="12" customHeight="1" thickBot="1">
      <c r="A5" s="45" t="s">
        <v>390</v>
      </c>
      <c r="B5" s="102">
        <f>SUM(B6,B22,B28,B99,B95)</f>
        <v>97767</v>
      </c>
      <c r="C5" s="102">
        <f t="shared" ref="C5:AI5" si="0">SUM(C6,C22,C28,C99,C95)</f>
        <v>50400</v>
      </c>
      <c r="D5" s="102">
        <f t="shared" si="0"/>
        <v>7273</v>
      </c>
      <c r="E5" s="102">
        <f t="shared" si="0"/>
        <v>155440</v>
      </c>
      <c r="F5" s="102">
        <f t="shared" si="0"/>
        <v>9784</v>
      </c>
      <c r="G5" s="102">
        <f t="shared" si="0"/>
        <v>64782</v>
      </c>
      <c r="H5" s="102">
        <f t="shared" si="0"/>
        <v>22119</v>
      </c>
      <c r="I5" s="102">
        <f t="shared" si="0"/>
        <v>7767</v>
      </c>
      <c r="J5" s="102">
        <f t="shared" si="0"/>
        <v>104452</v>
      </c>
      <c r="K5" s="102">
        <f t="shared" si="0"/>
        <v>152991</v>
      </c>
      <c r="L5" s="102">
        <f t="shared" si="0"/>
        <v>45728</v>
      </c>
      <c r="M5" s="102">
        <f t="shared" si="0"/>
        <v>170180</v>
      </c>
      <c r="N5" s="102">
        <f t="shared" si="0"/>
        <v>368899</v>
      </c>
      <c r="O5" s="102">
        <f t="shared" si="0"/>
        <v>40478</v>
      </c>
      <c r="P5" s="102">
        <f t="shared" si="0"/>
        <v>9900</v>
      </c>
      <c r="Q5" s="102">
        <f t="shared" si="0"/>
        <v>31252</v>
      </c>
      <c r="R5" s="102">
        <f t="shared" si="0"/>
        <v>34498</v>
      </c>
      <c r="S5" s="102">
        <f t="shared" si="0"/>
        <v>22939</v>
      </c>
      <c r="T5" s="102">
        <f t="shared" si="0"/>
        <v>14879</v>
      </c>
      <c r="U5" s="102">
        <f t="shared" si="0"/>
        <v>46394</v>
      </c>
      <c r="V5" s="102">
        <f t="shared" si="0"/>
        <v>10894</v>
      </c>
      <c r="W5" s="102">
        <f t="shared" si="0"/>
        <v>305468</v>
      </c>
      <c r="X5" s="102">
        <f t="shared" si="0"/>
        <v>18245</v>
      </c>
      <c r="Y5" s="102">
        <f t="shared" si="0"/>
        <v>101162</v>
      </c>
      <c r="Z5" s="102">
        <f t="shared" si="0"/>
        <v>43795</v>
      </c>
      <c r="AA5" s="102">
        <f t="shared" si="0"/>
        <v>23281</v>
      </c>
      <c r="AB5" s="102">
        <f t="shared" si="0"/>
        <v>25530</v>
      </c>
      <c r="AC5" s="102">
        <f t="shared" si="0"/>
        <v>63347</v>
      </c>
      <c r="AD5" s="102">
        <f t="shared" si="0"/>
        <v>52022</v>
      </c>
      <c r="AE5" s="102">
        <f t="shared" si="0"/>
        <v>72540</v>
      </c>
      <c r="AF5" s="102">
        <f t="shared" si="0"/>
        <v>35471</v>
      </c>
      <c r="AG5" s="102">
        <f t="shared" si="0"/>
        <v>53355</v>
      </c>
      <c r="AH5" s="102">
        <f t="shared" si="0"/>
        <v>60706</v>
      </c>
      <c r="AI5" s="102">
        <f t="shared" si="0"/>
        <v>48546</v>
      </c>
      <c r="AJ5" s="102">
        <f t="shared" ref="AJ5:BW5" si="1">SUM(AJ6,AJ22,AJ28,AJ99,AJ95)</f>
        <v>78734</v>
      </c>
      <c r="AK5" s="102">
        <f t="shared" si="1"/>
        <v>132782</v>
      </c>
      <c r="AL5" s="102">
        <f t="shared" si="1"/>
        <v>57523</v>
      </c>
      <c r="AM5" s="102">
        <f t="shared" si="1"/>
        <v>28061</v>
      </c>
      <c r="AN5" s="102">
        <f t="shared" si="1"/>
        <v>34516</v>
      </c>
      <c r="AO5" s="102">
        <f t="shared" si="1"/>
        <v>30229</v>
      </c>
      <c r="AP5" s="103">
        <f t="shared" si="1"/>
        <v>1845446</v>
      </c>
      <c r="AQ5" s="102">
        <f t="shared" si="1"/>
        <v>115061</v>
      </c>
      <c r="AR5" s="102">
        <f t="shared" si="1"/>
        <v>19157</v>
      </c>
      <c r="AS5" s="103">
        <f t="shared" si="1"/>
        <v>134218</v>
      </c>
      <c r="AT5" s="102">
        <f t="shared" si="1"/>
        <v>310543</v>
      </c>
      <c r="AU5" s="103">
        <f t="shared" si="1"/>
        <v>2394659</v>
      </c>
      <c r="AV5" s="102">
        <f t="shared" si="1"/>
        <v>53226</v>
      </c>
      <c r="AW5" s="102">
        <f t="shared" si="1"/>
        <v>255434</v>
      </c>
      <c r="AX5" s="102">
        <f t="shared" si="1"/>
        <v>308660</v>
      </c>
      <c r="AY5" s="102">
        <f t="shared" si="1"/>
        <v>141353</v>
      </c>
      <c r="AZ5" s="102">
        <f t="shared" si="1"/>
        <v>9319</v>
      </c>
      <c r="BA5" s="102">
        <f t="shared" si="1"/>
        <v>24032</v>
      </c>
      <c r="BB5" s="102">
        <f t="shared" si="1"/>
        <v>35879</v>
      </c>
      <c r="BC5" s="102">
        <f t="shared" si="1"/>
        <v>210583</v>
      </c>
      <c r="BD5" s="102">
        <f t="shared" si="1"/>
        <v>8060</v>
      </c>
      <c r="BE5" s="102">
        <f t="shared" si="1"/>
        <v>90883</v>
      </c>
      <c r="BF5" s="102">
        <f t="shared" si="1"/>
        <v>98943</v>
      </c>
      <c r="BG5" s="102">
        <f t="shared" si="1"/>
        <v>12191</v>
      </c>
      <c r="BH5" s="102">
        <f t="shared" si="1"/>
        <v>19301</v>
      </c>
      <c r="BI5" s="102">
        <f t="shared" si="1"/>
        <v>92065</v>
      </c>
      <c r="BJ5" s="102">
        <f t="shared" si="1"/>
        <v>29543</v>
      </c>
      <c r="BK5" s="102">
        <f t="shared" si="1"/>
        <v>153100</v>
      </c>
      <c r="BL5" s="102">
        <f t="shared" si="1"/>
        <v>166597</v>
      </c>
      <c r="BM5" s="102">
        <f t="shared" si="1"/>
        <v>33889</v>
      </c>
      <c r="BN5" s="102">
        <f t="shared" si="1"/>
        <v>44774</v>
      </c>
      <c r="BO5" s="102">
        <f t="shared" si="1"/>
        <v>24204</v>
      </c>
      <c r="BP5" s="102">
        <f t="shared" si="1"/>
        <v>50341</v>
      </c>
      <c r="BQ5" s="102">
        <f t="shared" si="1"/>
        <v>12362</v>
      </c>
      <c r="BR5" s="102">
        <f t="shared" si="1"/>
        <v>52385</v>
      </c>
      <c r="BS5" s="102">
        <f t="shared" si="1"/>
        <v>4984</v>
      </c>
      <c r="BT5" s="102">
        <f t="shared" si="1"/>
        <v>172473</v>
      </c>
      <c r="BU5" s="102">
        <f t="shared" si="1"/>
        <v>43102</v>
      </c>
      <c r="BV5" s="102">
        <f t="shared" si="1"/>
        <v>42608</v>
      </c>
      <c r="BW5" s="102">
        <f t="shared" si="1"/>
        <v>258183</v>
      </c>
      <c r="BX5" s="102">
        <f t="shared" ref="BX5:CE5" si="2">SUM(BX6,BX22,BX28,BX99,BX95)</f>
        <v>24263</v>
      </c>
      <c r="BY5" s="102">
        <f t="shared" si="2"/>
        <v>58657</v>
      </c>
      <c r="BZ5" s="102">
        <f t="shared" si="2"/>
        <v>82920</v>
      </c>
      <c r="CA5" s="102">
        <f t="shared" si="2"/>
        <v>12184</v>
      </c>
      <c r="CB5" s="102">
        <f t="shared" si="2"/>
        <v>64711</v>
      </c>
      <c r="CC5" s="102">
        <f t="shared" si="2"/>
        <v>0</v>
      </c>
      <c r="CD5" s="102">
        <f t="shared" si="2"/>
        <v>1578820</v>
      </c>
      <c r="CE5" s="104">
        <f t="shared" si="2"/>
        <v>4128919</v>
      </c>
      <c r="CF5" s="105"/>
      <c r="CG5" s="105"/>
      <c r="CH5" s="105"/>
    </row>
    <row r="6" spans="1:86" s="110" customFormat="1" ht="12" customHeight="1" thickTop="1">
      <c r="A6" s="50" t="s">
        <v>391</v>
      </c>
      <c r="B6" s="106">
        <f>SUM(B7:B21)</f>
        <v>8964</v>
      </c>
      <c r="C6" s="106">
        <f t="shared" ref="C6:AJ6" si="3">SUM(C7:C21)</f>
        <v>10764</v>
      </c>
      <c r="D6" s="106">
        <f t="shared" si="3"/>
        <v>3118</v>
      </c>
      <c r="E6" s="106">
        <f>SUM(B6:D6)</f>
        <v>22846</v>
      </c>
      <c r="F6" s="106">
        <f t="shared" si="3"/>
        <v>2</v>
      </c>
      <c r="G6" s="106">
        <f t="shared" si="3"/>
        <v>0</v>
      </c>
      <c r="H6" s="106">
        <f t="shared" si="3"/>
        <v>0</v>
      </c>
      <c r="I6" s="106">
        <f t="shared" si="3"/>
        <v>0</v>
      </c>
      <c r="J6" s="107">
        <f t="shared" ref="J6:J37" si="4">SUM(F6,G6,H6,I6)</f>
        <v>2</v>
      </c>
      <c r="K6" s="106">
        <f t="shared" si="3"/>
        <v>72989</v>
      </c>
      <c r="L6" s="106">
        <f t="shared" si="3"/>
        <v>30408</v>
      </c>
      <c r="M6" s="106">
        <f t="shared" si="3"/>
        <v>67833</v>
      </c>
      <c r="N6" s="106">
        <f t="shared" si="3"/>
        <v>171230</v>
      </c>
      <c r="O6" s="106">
        <f t="shared" si="3"/>
        <v>1957</v>
      </c>
      <c r="P6" s="106">
        <f t="shared" si="3"/>
        <v>4960</v>
      </c>
      <c r="Q6" s="106">
        <f t="shared" si="3"/>
        <v>3643</v>
      </c>
      <c r="R6" s="106">
        <f t="shared" si="3"/>
        <v>19</v>
      </c>
      <c r="S6" s="106">
        <f t="shared" si="3"/>
        <v>26</v>
      </c>
      <c r="T6" s="106">
        <f t="shared" si="3"/>
        <v>3994</v>
      </c>
      <c r="U6" s="106">
        <f t="shared" si="3"/>
        <v>3775</v>
      </c>
      <c r="V6" s="106">
        <f t="shared" si="3"/>
        <v>0</v>
      </c>
      <c r="W6" s="106">
        <f t="shared" si="3"/>
        <v>0</v>
      </c>
      <c r="X6" s="106">
        <f t="shared" si="3"/>
        <v>10945</v>
      </c>
      <c r="Y6" s="106">
        <f t="shared" si="3"/>
        <v>219</v>
      </c>
      <c r="Z6" s="106">
        <f t="shared" si="3"/>
        <v>0</v>
      </c>
      <c r="AA6" s="106">
        <f t="shared" si="3"/>
        <v>0</v>
      </c>
      <c r="AB6" s="106">
        <f t="shared" si="3"/>
        <v>0</v>
      </c>
      <c r="AC6" s="106">
        <f t="shared" si="3"/>
        <v>1867</v>
      </c>
      <c r="AD6" s="106">
        <f t="shared" si="3"/>
        <v>100</v>
      </c>
      <c r="AE6" s="106">
        <f t="shared" si="3"/>
        <v>669</v>
      </c>
      <c r="AF6" s="106">
        <f t="shared" si="3"/>
        <v>0</v>
      </c>
      <c r="AG6" s="106">
        <f t="shared" si="3"/>
        <v>16</v>
      </c>
      <c r="AH6" s="106">
        <f t="shared" si="3"/>
        <v>0</v>
      </c>
      <c r="AI6" s="106">
        <f t="shared" si="3"/>
        <v>0</v>
      </c>
      <c r="AJ6" s="106">
        <f t="shared" si="3"/>
        <v>0</v>
      </c>
      <c r="AK6" s="106">
        <f t="shared" ref="AK6:CE6" si="5">SUM(AK7:AK21)</f>
        <v>0</v>
      </c>
      <c r="AL6" s="106">
        <f t="shared" si="5"/>
        <v>0</v>
      </c>
      <c r="AM6" s="106">
        <f t="shared" si="5"/>
        <v>0</v>
      </c>
      <c r="AN6" s="106">
        <f t="shared" si="5"/>
        <v>3</v>
      </c>
      <c r="AO6" s="106">
        <f t="shared" si="5"/>
        <v>0</v>
      </c>
      <c r="AP6" s="108">
        <f t="shared" ref="AP6:AP37" si="6">SUM(AO6,AN6,AM6,AL6,AK6,AJ6,AI6,AH6,AG6,AF6,AE6,AD6,AC6,AB6,AA6,Z6,Y6,X6,W6,V6,U6,T6,S6,R6,Q6,P6,O6,M6,L6,K6)</f>
        <v>203423</v>
      </c>
      <c r="AQ6" s="106">
        <f t="shared" si="5"/>
        <v>0</v>
      </c>
      <c r="AR6" s="106">
        <f t="shared" si="5"/>
        <v>25</v>
      </c>
      <c r="AS6" s="107">
        <f t="shared" ref="AS6:AS37" si="7">SUM(AQ6,AR6)</f>
        <v>25</v>
      </c>
      <c r="AT6" s="106">
        <f t="shared" si="5"/>
        <v>582</v>
      </c>
      <c r="AU6" s="108">
        <f t="shared" ref="AU6:AU37" si="8">SUM(AT6,AS6,AP6,J6)</f>
        <v>204032</v>
      </c>
      <c r="AV6" s="106">
        <f t="shared" si="5"/>
        <v>0</v>
      </c>
      <c r="AW6" s="106">
        <f t="shared" si="5"/>
        <v>9673</v>
      </c>
      <c r="AX6" s="106">
        <f>SUM(AV6:AW6)</f>
        <v>9673</v>
      </c>
      <c r="AY6" s="106">
        <f t="shared" si="5"/>
        <v>0</v>
      </c>
      <c r="AZ6" s="106">
        <f t="shared" si="5"/>
        <v>0</v>
      </c>
      <c r="BA6" s="106">
        <f t="shared" si="5"/>
        <v>0</v>
      </c>
      <c r="BB6" s="106">
        <f t="shared" si="5"/>
        <v>0</v>
      </c>
      <c r="BC6" s="106">
        <f>SUM(AY6:BB6)</f>
        <v>0</v>
      </c>
      <c r="BD6" s="106">
        <f t="shared" si="5"/>
        <v>485</v>
      </c>
      <c r="BE6" s="106">
        <f t="shared" si="5"/>
        <v>5284</v>
      </c>
      <c r="BF6" s="106">
        <f>SUM(BD6:BE6)</f>
        <v>5769</v>
      </c>
      <c r="BG6" s="106">
        <f t="shared" si="5"/>
        <v>0</v>
      </c>
      <c r="BH6" s="106">
        <f t="shared" si="5"/>
        <v>0</v>
      </c>
      <c r="BI6" s="106">
        <f t="shared" si="5"/>
        <v>0</v>
      </c>
      <c r="BJ6" s="106">
        <f t="shared" si="5"/>
        <v>0</v>
      </c>
      <c r="BK6" s="106">
        <f>SUM(BG6:BJ6)</f>
        <v>0</v>
      </c>
      <c r="BL6" s="106">
        <f t="shared" si="5"/>
        <v>0</v>
      </c>
      <c r="BM6" s="106">
        <f t="shared" si="5"/>
        <v>0</v>
      </c>
      <c r="BN6" s="106">
        <f t="shared" si="5"/>
        <v>3</v>
      </c>
      <c r="BO6" s="106">
        <f t="shared" si="5"/>
        <v>12</v>
      </c>
      <c r="BP6" s="106">
        <f t="shared" si="5"/>
        <v>5</v>
      </c>
      <c r="BQ6" s="106">
        <f t="shared" si="5"/>
        <v>0</v>
      </c>
      <c r="BR6" s="106">
        <f t="shared" si="5"/>
        <v>96</v>
      </c>
      <c r="BS6" s="106">
        <f t="shared" si="5"/>
        <v>0</v>
      </c>
      <c r="BT6" s="106">
        <f t="shared" si="5"/>
        <v>1431</v>
      </c>
      <c r="BU6" s="106">
        <f t="shared" si="5"/>
        <v>612</v>
      </c>
      <c r="BV6" s="106">
        <f t="shared" si="5"/>
        <v>244</v>
      </c>
      <c r="BW6" s="106">
        <f>BT6+BU6+BV6</f>
        <v>2287</v>
      </c>
      <c r="BX6" s="106">
        <f t="shared" si="5"/>
        <v>57</v>
      </c>
      <c r="BY6" s="106">
        <f t="shared" si="5"/>
        <v>248</v>
      </c>
      <c r="BZ6" s="106">
        <f>BX6+BY6</f>
        <v>305</v>
      </c>
      <c r="CA6" s="106">
        <f t="shared" si="5"/>
        <v>1</v>
      </c>
      <c r="CB6" s="106">
        <f t="shared" si="5"/>
        <v>204</v>
      </c>
      <c r="CC6" s="106">
        <f t="shared" si="5"/>
        <v>0</v>
      </c>
      <c r="CD6" s="106">
        <f t="shared" ref="CD6:CD37" si="9">SUM(CC6,CB6,CA6,BZ6,BW6,BS6,BR6,BQ6,BP6,BO6,BN6,BM6,BL6,BK6,BF6,BC6,AX6)</f>
        <v>18355</v>
      </c>
      <c r="CE6" s="109">
        <f t="shared" si="5"/>
        <v>245233</v>
      </c>
    </row>
    <row r="7" spans="1:86" s="116" customFormat="1" ht="12" customHeight="1">
      <c r="A7" s="111" t="s">
        <v>276</v>
      </c>
      <c r="B7" s="112">
        <v>219</v>
      </c>
      <c r="C7" s="112">
        <v>213</v>
      </c>
      <c r="D7" s="112">
        <v>0</v>
      </c>
      <c r="E7" s="112">
        <f>SUM(B7:D7)</f>
        <v>432</v>
      </c>
      <c r="F7" s="112">
        <v>0</v>
      </c>
      <c r="G7" s="112">
        <v>0</v>
      </c>
      <c r="H7" s="112">
        <v>0</v>
      </c>
      <c r="I7" s="112">
        <v>0</v>
      </c>
      <c r="J7" s="113">
        <f t="shared" si="4"/>
        <v>0</v>
      </c>
      <c r="K7" s="112">
        <v>34</v>
      </c>
      <c r="L7" s="112">
        <v>0</v>
      </c>
      <c r="M7" s="112">
        <v>12200</v>
      </c>
      <c r="N7" s="112">
        <f t="shared" ref="N7:N21" si="10">SUM(K7:M7)</f>
        <v>12234</v>
      </c>
      <c r="O7" s="112">
        <v>308</v>
      </c>
      <c r="P7" s="112">
        <v>0</v>
      </c>
      <c r="Q7" s="112">
        <v>0</v>
      </c>
      <c r="R7" s="112">
        <v>0</v>
      </c>
      <c r="S7" s="112">
        <v>0</v>
      </c>
      <c r="T7" s="112">
        <v>0</v>
      </c>
      <c r="U7" s="112">
        <v>0</v>
      </c>
      <c r="V7" s="112">
        <v>0</v>
      </c>
      <c r="W7" s="112">
        <v>0</v>
      </c>
      <c r="X7" s="112">
        <v>0</v>
      </c>
      <c r="Y7" s="112">
        <v>0</v>
      </c>
      <c r="Z7" s="112">
        <v>0</v>
      </c>
      <c r="AA7" s="112">
        <v>0</v>
      </c>
      <c r="AB7" s="112">
        <v>0</v>
      </c>
      <c r="AC7" s="112">
        <v>0</v>
      </c>
      <c r="AD7" s="112">
        <v>0</v>
      </c>
      <c r="AE7" s="112">
        <v>0</v>
      </c>
      <c r="AF7" s="112">
        <v>0</v>
      </c>
      <c r="AG7" s="112">
        <v>0</v>
      </c>
      <c r="AH7" s="112">
        <v>0</v>
      </c>
      <c r="AI7" s="112">
        <v>0</v>
      </c>
      <c r="AJ7" s="112">
        <v>0</v>
      </c>
      <c r="AK7" s="112">
        <v>0</v>
      </c>
      <c r="AL7" s="112">
        <v>0</v>
      </c>
      <c r="AM7" s="112">
        <v>0</v>
      </c>
      <c r="AN7" s="112">
        <v>0</v>
      </c>
      <c r="AO7" s="112">
        <v>0</v>
      </c>
      <c r="AP7" s="114">
        <f t="shared" si="6"/>
        <v>12542</v>
      </c>
      <c r="AQ7" s="112">
        <v>0</v>
      </c>
      <c r="AR7" s="112">
        <v>0</v>
      </c>
      <c r="AS7" s="113">
        <f t="shared" si="7"/>
        <v>0</v>
      </c>
      <c r="AT7" s="112">
        <v>0</v>
      </c>
      <c r="AU7" s="114">
        <f t="shared" si="8"/>
        <v>12542</v>
      </c>
      <c r="AV7" s="112">
        <v>0</v>
      </c>
      <c r="AW7" s="112">
        <v>469</v>
      </c>
      <c r="AX7" s="112">
        <f>SUM(AV7:AW7)</f>
        <v>469</v>
      </c>
      <c r="AY7" s="112">
        <v>0</v>
      </c>
      <c r="AZ7" s="112">
        <v>0</v>
      </c>
      <c r="BA7" s="112">
        <v>0</v>
      </c>
      <c r="BB7" s="112">
        <v>0</v>
      </c>
      <c r="BC7" s="112">
        <f>SUM(AY7:BB7)</f>
        <v>0</v>
      </c>
      <c r="BD7" s="112">
        <v>1</v>
      </c>
      <c r="BE7" s="112">
        <v>0</v>
      </c>
      <c r="BF7" s="112">
        <f>SUM(BD7:BE7)</f>
        <v>1</v>
      </c>
      <c r="BG7" s="112">
        <v>0</v>
      </c>
      <c r="BH7" s="112">
        <v>0</v>
      </c>
      <c r="BI7" s="112">
        <v>0</v>
      </c>
      <c r="BJ7" s="112">
        <v>0</v>
      </c>
      <c r="BK7" s="112">
        <f>BG7+BH7+BI7+BJ7</f>
        <v>0</v>
      </c>
      <c r="BL7" s="112">
        <v>0</v>
      </c>
      <c r="BM7" s="112">
        <v>0</v>
      </c>
      <c r="BN7" s="112">
        <v>0</v>
      </c>
      <c r="BO7" s="112">
        <v>0</v>
      </c>
      <c r="BP7" s="112">
        <v>0</v>
      </c>
      <c r="BQ7" s="112">
        <v>0</v>
      </c>
      <c r="BR7" s="112">
        <v>0</v>
      </c>
      <c r="BS7" s="112">
        <v>0</v>
      </c>
      <c r="BT7" s="112">
        <v>197</v>
      </c>
      <c r="BU7" s="112">
        <v>0</v>
      </c>
      <c r="BV7" s="112">
        <v>0</v>
      </c>
      <c r="BW7" s="112">
        <f>BT7+BU7+BV7</f>
        <v>197</v>
      </c>
      <c r="BX7" s="112">
        <v>0</v>
      </c>
      <c r="BY7" s="112">
        <v>0</v>
      </c>
      <c r="BZ7" s="112">
        <f>BX7+BY7</f>
        <v>0</v>
      </c>
      <c r="CA7" s="112">
        <v>0</v>
      </c>
      <c r="CB7" s="112">
        <v>0</v>
      </c>
      <c r="CC7" s="112">
        <v>0</v>
      </c>
      <c r="CD7" s="112">
        <f t="shared" si="9"/>
        <v>667</v>
      </c>
      <c r="CE7" s="115">
        <v>13641</v>
      </c>
    </row>
    <row r="8" spans="1:86" s="116" customFormat="1" ht="12" customHeight="1">
      <c r="A8" s="111" t="s">
        <v>117</v>
      </c>
      <c r="B8" s="112">
        <v>1020</v>
      </c>
      <c r="C8" s="112">
        <v>3401</v>
      </c>
      <c r="D8" s="112">
        <v>15</v>
      </c>
      <c r="E8" s="112">
        <f t="shared" ref="E8:E73" si="11">SUM(B8:D8)</f>
        <v>4436</v>
      </c>
      <c r="F8" s="112">
        <v>0</v>
      </c>
      <c r="G8" s="112">
        <v>0</v>
      </c>
      <c r="H8" s="112">
        <v>0</v>
      </c>
      <c r="I8" s="112">
        <v>0</v>
      </c>
      <c r="J8" s="113">
        <f t="shared" si="4"/>
        <v>0</v>
      </c>
      <c r="K8" s="112">
        <v>606</v>
      </c>
      <c r="L8" s="112">
        <v>0</v>
      </c>
      <c r="M8" s="112">
        <v>10378</v>
      </c>
      <c r="N8" s="112">
        <f t="shared" si="10"/>
        <v>10984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0</v>
      </c>
      <c r="U8" s="112">
        <v>0</v>
      </c>
      <c r="V8" s="112">
        <v>0</v>
      </c>
      <c r="W8" s="112">
        <v>0</v>
      </c>
      <c r="X8" s="112">
        <v>0</v>
      </c>
      <c r="Y8" s="112">
        <v>0</v>
      </c>
      <c r="Z8" s="112">
        <v>0</v>
      </c>
      <c r="AA8" s="112">
        <v>0</v>
      </c>
      <c r="AB8" s="112">
        <v>0</v>
      </c>
      <c r="AC8" s="112">
        <v>0</v>
      </c>
      <c r="AD8" s="112">
        <v>0</v>
      </c>
      <c r="AE8" s="112">
        <v>0</v>
      </c>
      <c r="AF8" s="112">
        <v>0</v>
      </c>
      <c r="AG8" s="112">
        <v>0</v>
      </c>
      <c r="AH8" s="112">
        <v>0</v>
      </c>
      <c r="AI8" s="112">
        <v>0</v>
      </c>
      <c r="AJ8" s="112">
        <v>0</v>
      </c>
      <c r="AK8" s="112">
        <v>0</v>
      </c>
      <c r="AL8" s="112">
        <v>0</v>
      </c>
      <c r="AM8" s="112">
        <v>0</v>
      </c>
      <c r="AN8" s="112">
        <v>0</v>
      </c>
      <c r="AO8" s="112">
        <v>0</v>
      </c>
      <c r="AP8" s="114">
        <f t="shared" si="6"/>
        <v>10984</v>
      </c>
      <c r="AQ8" s="112">
        <v>0</v>
      </c>
      <c r="AR8" s="112">
        <v>0</v>
      </c>
      <c r="AS8" s="113">
        <f t="shared" si="7"/>
        <v>0</v>
      </c>
      <c r="AT8" s="112">
        <v>0</v>
      </c>
      <c r="AU8" s="114">
        <f t="shared" si="8"/>
        <v>10984</v>
      </c>
      <c r="AV8" s="112">
        <v>0</v>
      </c>
      <c r="AW8" s="112">
        <v>471</v>
      </c>
      <c r="AX8" s="112">
        <f t="shared" ref="AX8:AX73" si="12">SUM(AV8:AW8)</f>
        <v>471</v>
      </c>
      <c r="AY8" s="112">
        <v>0</v>
      </c>
      <c r="AZ8" s="112">
        <v>0</v>
      </c>
      <c r="BA8" s="112">
        <v>0</v>
      </c>
      <c r="BB8" s="112">
        <v>0</v>
      </c>
      <c r="BC8" s="112">
        <f t="shared" ref="BC8:BC73" si="13">SUM(AY8:BB8)</f>
        <v>0</v>
      </c>
      <c r="BD8" s="112">
        <v>0</v>
      </c>
      <c r="BE8" s="112">
        <v>190</v>
      </c>
      <c r="BF8" s="112">
        <f t="shared" ref="BF8:BF73" si="14">SUM(BD8:BE8)</f>
        <v>190</v>
      </c>
      <c r="BG8" s="112">
        <v>0</v>
      </c>
      <c r="BH8" s="112">
        <v>0</v>
      </c>
      <c r="BI8" s="112">
        <v>0</v>
      </c>
      <c r="BJ8" s="112">
        <v>0</v>
      </c>
      <c r="BK8" s="112">
        <f t="shared" ref="BK8:BK73" si="15">BG8+BH8+BI8+BJ8</f>
        <v>0</v>
      </c>
      <c r="BL8" s="112">
        <v>0</v>
      </c>
      <c r="BM8" s="112">
        <v>0</v>
      </c>
      <c r="BN8" s="112">
        <v>0</v>
      </c>
      <c r="BO8" s="112">
        <v>0</v>
      </c>
      <c r="BP8" s="112">
        <v>0</v>
      </c>
      <c r="BQ8" s="112">
        <v>0</v>
      </c>
      <c r="BR8" s="112">
        <v>0</v>
      </c>
      <c r="BS8" s="112">
        <v>0</v>
      </c>
      <c r="BT8" s="112">
        <v>237</v>
      </c>
      <c r="BU8" s="112">
        <v>2</v>
      </c>
      <c r="BV8" s="112">
        <v>0</v>
      </c>
      <c r="BW8" s="112">
        <f t="shared" ref="BW8:BW73" si="16">BT8+BU8+BV8</f>
        <v>239</v>
      </c>
      <c r="BX8" s="112">
        <v>0</v>
      </c>
      <c r="BY8" s="112">
        <v>2</v>
      </c>
      <c r="BZ8" s="112">
        <f t="shared" ref="BZ8:BZ73" si="17">BX8+BY8</f>
        <v>2</v>
      </c>
      <c r="CA8" s="112">
        <v>0</v>
      </c>
      <c r="CB8" s="112">
        <v>0</v>
      </c>
      <c r="CC8" s="112">
        <v>0</v>
      </c>
      <c r="CD8" s="112">
        <f t="shared" si="9"/>
        <v>902</v>
      </c>
      <c r="CE8" s="115">
        <v>16322</v>
      </c>
    </row>
    <row r="9" spans="1:86" s="116" customFormat="1" ht="12" customHeight="1">
      <c r="A9" s="111" t="s">
        <v>277</v>
      </c>
      <c r="B9" s="112">
        <v>194</v>
      </c>
      <c r="C9" s="112">
        <v>14</v>
      </c>
      <c r="D9" s="112">
        <v>0</v>
      </c>
      <c r="E9" s="112">
        <f t="shared" si="11"/>
        <v>208</v>
      </c>
      <c r="F9" s="112">
        <v>0</v>
      </c>
      <c r="G9" s="112">
        <v>0</v>
      </c>
      <c r="H9" s="112">
        <v>0</v>
      </c>
      <c r="I9" s="112">
        <v>0</v>
      </c>
      <c r="J9" s="113">
        <f t="shared" si="4"/>
        <v>0</v>
      </c>
      <c r="K9" s="112">
        <v>0</v>
      </c>
      <c r="L9" s="112">
        <v>0</v>
      </c>
      <c r="M9" s="112">
        <v>481</v>
      </c>
      <c r="N9" s="112">
        <f t="shared" si="10"/>
        <v>481</v>
      </c>
      <c r="O9" s="112">
        <v>0</v>
      </c>
      <c r="P9" s="112">
        <v>0</v>
      </c>
      <c r="Q9" s="112">
        <v>3569</v>
      </c>
      <c r="R9" s="112">
        <v>0</v>
      </c>
      <c r="S9" s="112">
        <v>0</v>
      </c>
      <c r="T9" s="112">
        <v>0</v>
      </c>
      <c r="U9" s="112">
        <v>0</v>
      </c>
      <c r="V9" s="112">
        <v>0</v>
      </c>
      <c r="W9" s="112">
        <v>0</v>
      </c>
      <c r="X9" s="112">
        <v>33</v>
      </c>
      <c r="Y9" s="112">
        <v>0</v>
      </c>
      <c r="Z9" s="112">
        <v>0</v>
      </c>
      <c r="AA9" s="112">
        <v>0</v>
      </c>
      <c r="AB9" s="112">
        <v>0</v>
      </c>
      <c r="AC9" s="112">
        <v>0</v>
      </c>
      <c r="AD9" s="112">
        <v>0</v>
      </c>
      <c r="AE9" s="112">
        <v>0</v>
      </c>
      <c r="AF9" s="112">
        <v>0</v>
      </c>
      <c r="AG9" s="112">
        <v>0</v>
      </c>
      <c r="AH9" s="112">
        <v>0</v>
      </c>
      <c r="AI9" s="112">
        <v>0</v>
      </c>
      <c r="AJ9" s="112">
        <v>0</v>
      </c>
      <c r="AK9" s="112">
        <v>0</v>
      </c>
      <c r="AL9" s="112">
        <v>0</v>
      </c>
      <c r="AM9" s="112">
        <v>0</v>
      </c>
      <c r="AN9" s="112">
        <v>0</v>
      </c>
      <c r="AO9" s="112">
        <v>0</v>
      </c>
      <c r="AP9" s="114">
        <f t="shared" si="6"/>
        <v>4083</v>
      </c>
      <c r="AQ9" s="112">
        <v>0</v>
      </c>
      <c r="AR9" s="112">
        <v>0</v>
      </c>
      <c r="AS9" s="113">
        <f t="shared" si="7"/>
        <v>0</v>
      </c>
      <c r="AT9" s="112">
        <v>0</v>
      </c>
      <c r="AU9" s="114">
        <f t="shared" si="8"/>
        <v>4083</v>
      </c>
      <c r="AV9" s="112">
        <v>0</v>
      </c>
      <c r="AW9" s="112">
        <v>147</v>
      </c>
      <c r="AX9" s="112">
        <f t="shared" si="12"/>
        <v>147</v>
      </c>
      <c r="AY9" s="112">
        <v>0</v>
      </c>
      <c r="AZ9" s="112">
        <v>0</v>
      </c>
      <c r="BA9" s="112">
        <v>0</v>
      </c>
      <c r="BB9" s="112">
        <v>0</v>
      </c>
      <c r="BC9" s="112">
        <f t="shared" si="13"/>
        <v>0</v>
      </c>
      <c r="BD9" s="112">
        <v>0</v>
      </c>
      <c r="BE9" s="112">
        <v>0</v>
      </c>
      <c r="BF9" s="112">
        <f t="shared" si="14"/>
        <v>0</v>
      </c>
      <c r="BG9" s="112">
        <v>0</v>
      </c>
      <c r="BH9" s="112">
        <v>0</v>
      </c>
      <c r="BI9" s="112">
        <v>0</v>
      </c>
      <c r="BJ9" s="112">
        <v>0</v>
      </c>
      <c r="BK9" s="112">
        <f t="shared" si="15"/>
        <v>0</v>
      </c>
      <c r="BL9" s="112">
        <v>0</v>
      </c>
      <c r="BM9" s="112">
        <v>0</v>
      </c>
      <c r="BN9" s="112">
        <v>0</v>
      </c>
      <c r="BO9" s="112">
        <v>0</v>
      </c>
      <c r="BP9" s="112">
        <v>0</v>
      </c>
      <c r="BQ9" s="112">
        <v>0</v>
      </c>
      <c r="BR9" s="112">
        <v>0</v>
      </c>
      <c r="BS9" s="112">
        <v>0</v>
      </c>
      <c r="BT9" s="112">
        <v>0</v>
      </c>
      <c r="BU9" s="112">
        <v>0</v>
      </c>
      <c r="BV9" s="112">
        <v>0</v>
      </c>
      <c r="BW9" s="112">
        <f t="shared" si="16"/>
        <v>0</v>
      </c>
      <c r="BX9" s="112">
        <v>0</v>
      </c>
      <c r="BY9" s="112">
        <v>0</v>
      </c>
      <c r="BZ9" s="112">
        <f t="shared" si="17"/>
        <v>0</v>
      </c>
      <c r="CA9" s="112">
        <v>0</v>
      </c>
      <c r="CB9" s="112">
        <v>0</v>
      </c>
      <c r="CC9" s="112">
        <v>0</v>
      </c>
      <c r="CD9" s="112">
        <f t="shared" si="9"/>
        <v>147</v>
      </c>
      <c r="CE9" s="115">
        <v>4438</v>
      </c>
    </row>
    <row r="10" spans="1:86" s="116" customFormat="1" ht="12" customHeight="1">
      <c r="A10" s="111" t="s">
        <v>119</v>
      </c>
      <c r="B10" s="112">
        <v>729</v>
      </c>
      <c r="C10" s="112">
        <v>117</v>
      </c>
      <c r="D10" s="112">
        <v>2</v>
      </c>
      <c r="E10" s="112">
        <f t="shared" si="11"/>
        <v>848</v>
      </c>
      <c r="F10" s="112">
        <v>0</v>
      </c>
      <c r="G10" s="112">
        <v>0</v>
      </c>
      <c r="H10" s="112">
        <v>0</v>
      </c>
      <c r="I10" s="112">
        <v>0</v>
      </c>
      <c r="J10" s="113">
        <f t="shared" si="4"/>
        <v>0</v>
      </c>
      <c r="K10" s="112">
        <v>0</v>
      </c>
      <c r="L10" s="112">
        <v>30408</v>
      </c>
      <c r="M10" s="112">
        <v>0</v>
      </c>
      <c r="N10" s="112">
        <f t="shared" si="10"/>
        <v>30408</v>
      </c>
      <c r="O10" s="112">
        <v>1631</v>
      </c>
      <c r="P10" s="112">
        <v>0</v>
      </c>
      <c r="Q10" s="112">
        <v>0</v>
      </c>
      <c r="R10" s="112">
        <v>0</v>
      </c>
      <c r="S10" s="112">
        <v>0</v>
      </c>
      <c r="T10" s="112">
        <v>0</v>
      </c>
      <c r="U10" s="112">
        <v>0</v>
      </c>
      <c r="V10" s="112">
        <v>0</v>
      </c>
      <c r="W10" s="112">
        <v>0</v>
      </c>
      <c r="X10" s="112">
        <v>9916</v>
      </c>
      <c r="Y10" s="112">
        <v>0</v>
      </c>
      <c r="Z10" s="112">
        <v>0</v>
      </c>
      <c r="AA10" s="112">
        <v>0</v>
      </c>
      <c r="AB10" s="112">
        <v>0</v>
      </c>
      <c r="AC10" s="112">
        <v>0</v>
      </c>
      <c r="AD10" s="112">
        <v>0</v>
      </c>
      <c r="AE10" s="112">
        <v>0</v>
      </c>
      <c r="AF10" s="112">
        <v>0</v>
      </c>
      <c r="AG10" s="112">
        <v>0</v>
      </c>
      <c r="AH10" s="112">
        <v>0</v>
      </c>
      <c r="AI10" s="112">
        <v>0</v>
      </c>
      <c r="AJ10" s="112">
        <v>0</v>
      </c>
      <c r="AK10" s="112">
        <v>0</v>
      </c>
      <c r="AL10" s="112">
        <v>0</v>
      </c>
      <c r="AM10" s="112">
        <v>0</v>
      </c>
      <c r="AN10" s="112">
        <v>0</v>
      </c>
      <c r="AO10" s="112">
        <v>0</v>
      </c>
      <c r="AP10" s="114">
        <f t="shared" si="6"/>
        <v>41955</v>
      </c>
      <c r="AQ10" s="112">
        <v>0</v>
      </c>
      <c r="AR10" s="112">
        <v>0</v>
      </c>
      <c r="AS10" s="113">
        <f t="shared" si="7"/>
        <v>0</v>
      </c>
      <c r="AT10" s="112">
        <v>0</v>
      </c>
      <c r="AU10" s="114">
        <f t="shared" si="8"/>
        <v>41955</v>
      </c>
      <c r="AV10" s="112">
        <v>0</v>
      </c>
      <c r="AW10" s="112">
        <v>0</v>
      </c>
      <c r="AX10" s="112">
        <f t="shared" si="12"/>
        <v>0</v>
      </c>
      <c r="AY10" s="112">
        <v>0</v>
      </c>
      <c r="AZ10" s="112">
        <v>0</v>
      </c>
      <c r="BA10" s="112">
        <v>0</v>
      </c>
      <c r="BB10" s="112">
        <v>0</v>
      </c>
      <c r="BC10" s="112">
        <f t="shared" si="13"/>
        <v>0</v>
      </c>
      <c r="BD10" s="112">
        <v>0</v>
      </c>
      <c r="BE10" s="112">
        <v>967</v>
      </c>
      <c r="BF10" s="112">
        <f t="shared" si="14"/>
        <v>967</v>
      </c>
      <c r="BG10" s="112">
        <v>0</v>
      </c>
      <c r="BH10" s="112">
        <v>0</v>
      </c>
      <c r="BI10" s="112">
        <v>0</v>
      </c>
      <c r="BJ10" s="112">
        <v>0</v>
      </c>
      <c r="BK10" s="112">
        <f t="shared" si="15"/>
        <v>0</v>
      </c>
      <c r="BL10" s="112">
        <v>0</v>
      </c>
      <c r="BM10" s="112">
        <v>0</v>
      </c>
      <c r="BN10" s="112">
        <v>0</v>
      </c>
      <c r="BO10" s="112">
        <v>0</v>
      </c>
      <c r="BP10" s="112">
        <v>0</v>
      </c>
      <c r="BQ10" s="112">
        <v>0</v>
      </c>
      <c r="BR10" s="112">
        <v>0</v>
      </c>
      <c r="BS10" s="112">
        <v>0</v>
      </c>
      <c r="BT10" s="112">
        <v>0</v>
      </c>
      <c r="BU10" s="112">
        <v>0</v>
      </c>
      <c r="BV10" s="112">
        <v>0</v>
      </c>
      <c r="BW10" s="112">
        <f t="shared" si="16"/>
        <v>0</v>
      </c>
      <c r="BX10" s="112">
        <v>0</v>
      </c>
      <c r="BY10" s="112">
        <v>0</v>
      </c>
      <c r="BZ10" s="112">
        <f t="shared" si="17"/>
        <v>0</v>
      </c>
      <c r="CA10" s="112">
        <v>0</v>
      </c>
      <c r="CB10" s="112">
        <v>0</v>
      </c>
      <c r="CC10" s="112">
        <v>0</v>
      </c>
      <c r="CD10" s="112">
        <f t="shared" si="9"/>
        <v>967</v>
      </c>
      <c r="CE10" s="115">
        <v>43770</v>
      </c>
    </row>
    <row r="11" spans="1:86" s="116" customFormat="1" ht="12" customHeight="1">
      <c r="A11" s="111" t="s">
        <v>278</v>
      </c>
      <c r="B11" s="112">
        <v>1696</v>
      </c>
      <c r="C11" s="112">
        <v>142</v>
      </c>
      <c r="D11" s="112">
        <v>0</v>
      </c>
      <c r="E11" s="112">
        <f t="shared" si="11"/>
        <v>1838</v>
      </c>
      <c r="F11" s="112">
        <v>0</v>
      </c>
      <c r="G11" s="112">
        <v>0</v>
      </c>
      <c r="H11" s="112">
        <v>0</v>
      </c>
      <c r="I11" s="112">
        <v>0</v>
      </c>
      <c r="J11" s="113">
        <f t="shared" si="4"/>
        <v>0</v>
      </c>
      <c r="K11" s="112">
        <v>372</v>
      </c>
      <c r="L11" s="112">
        <v>0</v>
      </c>
      <c r="M11" s="112">
        <v>27346</v>
      </c>
      <c r="N11" s="112">
        <f t="shared" si="10"/>
        <v>27718</v>
      </c>
      <c r="O11" s="112">
        <v>0</v>
      </c>
      <c r="P11" s="112">
        <v>0</v>
      </c>
      <c r="Q11" s="112">
        <v>0</v>
      </c>
      <c r="R11" s="112">
        <v>0</v>
      </c>
      <c r="S11" s="112">
        <v>0</v>
      </c>
      <c r="T11" s="112">
        <v>0</v>
      </c>
      <c r="U11" s="112">
        <v>0</v>
      </c>
      <c r="V11" s="112">
        <v>0</v>
      </c>
      <c r="W11" s="112">
        <v>0</v>
      </c>
      <c r="X11" s="112">
        <v>876</v>
      </c>
      <c r="Y11" s="112">
        <v>0</v>
      </c>
      <c r="Z11" s="112">
        <v>0</v>
      </c>
      <c r="AA11" s="112">
        <v>0</v>
      </c>
      <c r="AB11" s="112">
        <v>0</v>
      </c>
      <c r="AC11" s="112">
        <v>0</v>
      </c>
      <c r="AD11" s="112">
        <v>0</v>
      </c>
      <c r="AE11" s="112">
        <v>0</v>
      </c>
      <c r="AF11" s="112">
        <v>0</v>
      </c>
      <c r="AG11" s="112">
        <v>0</v>
      </c>
      <c r="AH11" s="112">
        <v>0</v>
      </c>
      <c r="AI11" s="112">
        <v>0</v>
      </c>
      <c r="AJ11" s="112">
        <v>0</v>
      </c>
      <c r="AK11" s="112">
        <v>0</v>
      </c>
      <c r="AL11" s="112">
        <v>0</v>
      </c>
      <c r="AM11" s="112">
        <v>0</v>
      </c>
      <c r="AN11" s="112">
        <v>0</v>
      </c>
      <c r="AO11" s="112">
        <v>0</v>
      </c>
      <c r="AP11" s="114">
        <f t="shared" si="6"/>
        <v>28594</v>
      </c>
      <c r="AQ11" s="112">
        <v>0</v>
      </c>
      <c r="AR11" s="112">
        <v>0</v>
      </c>
      <c r="AS11" s="113">
        <f t="shared" si="7"/>
        <v>0</v>
      </c>
      <c r="AT11" s="112">
        <v>0</v>
      </c>
      <c r="AU11" s="114">
        <f t="shared" si="8"/>
        <v>28594</v>
      </c>
      <c r="AV11" s="112">
        <v>0</v>
      </c>
      <c r="AW11" s="112">
        <v>7568</v>
      </c>
      <c r="AX11" s="112">
        <f t="shared" si="12"/>
        <v>7568</v>
      </c>
      <c r="AY11" s="112">
        <v>0</v>
      </c>
      <c r="AZ11" s="112">
        <v>0</v>
      </c>
      <c r="BA11" s="112">
        <v>0</v>
      </c>
      <c r="BB11" s="112">
        <v>0</v>
      </c>
      <c r="BC11" s="112">
        <f t="shared" si="13"/>
        <v>0</v>
      </c>
      <c r="BD11" s="112">
        <v>0</v>
      </c>
      <c r="BE11" s="112">
        <v>0</v>
      </c>
      <c r="BF11" s="112">
        <f t="shared" si="14"/>
        <v>0</v>
      </c>
      <c r="BG11" s="112">
        <v>0</v>
      </c>
      <c r="BH11" s="112">
        <v>0</v>
      </c>
      <c r="BI11" s="112">
        <v>0</v>
      </c>
      <c r="BJ11" s="112">
        <v>0</v>
      </c>
      <c r="BK11" s="112">
        <f t="shared" si="15"/>
        <v>0</v>
      </c>
      <c r="BL11" s="112">
        <v>0</v>
      </c>
      <c r="BM11" s="112">
        <v>0</v>
      </c>
      <c r="BN11" s="112">
        <v>0</v>
      </c>
      <c r="BO11" s="112">
        <v>0</v>
      </c>
      <c r="BP11" s="112">
        <v>0</v>
      </c>
      <c r="BQ11" s="112">
        <v>0</v>
      </c>
      <c r="BR11" s="112">
        <v>0</v>
      </c>
      <c r="BS11" s="112">
        <v>0</v>
      </c>
      <c r="BT11" s="112">
        <v>0</v>
      </c>
      <c r="BU11" s="112">
        <v>0</v>
      </c>
      <c r="BV11" s="112">
        <v>0</v>
      </c>
      <c r="BW11" s="112">
        <f t="shared" si="16"/>
        <v>0</v>
      </c>
      <c r="BX11" s="112">
        <v>0</v>
      </c>
      <c r="BY11" s="112">
        <v>0</v>
      </c>
      <c r="BZ11" s="112">
        <f t="shared" si="17"/>
        <v>0</v>
      </c>
      <c r="CA11" s="112">
        <v>0</v>
      </c>
      <c r="CB11" s="112">
        <v>0</v>
      </c>
      <c r="CC11" s="112">
        <v>0</v>
      </c>
      <c r="CD11" s="112">
        <f t="shared" si="9"/>
        <v>7568</v>
      </c>
      <c r="CE11" s="115">
        <v>38000</v>
      </c>
    </row>
    <row r="12" spans="1:86" s="116" customFormat="1" ht="12" customHeight="1">
      <c r="A12" s="111" t="s">
        <v>279</v>
      </c>
      <c r="B12" s="112">
        <v>3406</v>
      </c>
      <c r="C12" s="112">
        <v>968</v>
      </c>
      <c r="D12" s="112">
        <v>108</v>
      </c>
      <c r="E12" s="112">
        <f t="shared" si="11"/>
        <v>4482</v>
      </c>
      <c r="F12" s="112">
        <v>0</v>
      </c>
      <c r="G12" s="112">
        <v>0</v>
      </c>
      <c r="H12" s="112">
        <v>0</v>
      </c>
      <c r="I12" s="112">
        <v>0</v>
      </c>
      <c r="J12" s="113">
        <f t="shared" si="4"/>
        <v>0</v>
      </c>
      <c r="K12" s="112">
        <v>19</v>
      </c>
      <c r="L12" s="112">
        <v>0</v>
      </c>
      <c r="M12" s="112">
        <v>3031</v>
      </c>
      <c r="N12" s="112">
        <f t="shared" si="10"/>
        <v>3050</v>
      </c>
      <c r="O12" s="112">
        <v>0</v>
      </c>
      <c r="P12" s="112">
        <v>4949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0</v>
      </c>
      <c r="W12" s="112">
        <v>0</v>
      </c>
      <c r="X12" s="112">
        <v>119</v>
      </c>
      <c r="Y12" s="112">
        <v>0</v>
      </c>
      <c r="Z12" s="112">
        <v>0</v>
      </c>
      <c r="AA12" s="112">
        <v>0</v>
      </c>
      <c r="AB12" s="112">
        <v>0</v>
      </c>
      <c r="AC12" s="112">
        <v>0</v>
      </c>
      <c r="AD12" s="112">
        <v>0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>
        <v>0</v>
      </c>
      <c r="AO12" s="112">
        <v>0</v>
      </c>
      <c r="AP12" s="114">
        <f t="shared" si="6"/>
        <v>8118</v>
      </c>
      <c r="AQ12" s="112">
        <v>0</v>
      </c>
      <c r="AR12" s="112">
        <v>25</v>
      </c>
      <c r="AS12" s="113">
        <f t="shared" si="7"/>
        <v>25</v>
      </c>
      <c r="AT12" s="112">
        <v>6</v>
      </c>
      <c r="AU12" s="114">
        <f t="shared" si="8"/>
        <v>8149</v>
      </c>
      <c r="AV12" s="112">
        <v>0</v>
      </c>
      <c r="AW12" s="112">
        <v>550</v>
      </c>
      <c r="AX12" s="112">
        <f t="shared" si="12"/>
        <v>550</v>
      </c>
      <c r="AY12" s="112">
        <v>0</v>
      </c>
      <c r="AZ12" s="112">
        <v>0</v>
      </c>
      <c r="BA12" s="112">
        <v>0</v>
      </c>
      <c r="BB12" s="112">
        <v>0</v>
      </c>
      <c r="BC12" s="112">
        <f t="shared" si="13"/>
        <v>0</v>
      </c>
      <c r="BD12" s="112">
        <v>140</v>
      </c>
      <c r="BE12" s="112">
        <v>1911</v>
      </c>
      <c r="BF12" s="112">
        <f t="shared" si="14"/>
        <v>2051</v>
      </c>
      <c r="BG12" s="112">
        <v>0</v>
      </c>
      <c r="BH12" s="112">
        <v>0</v>
      </c>
      <c r="BI12" s="112">
        <v>0</v>
      </c>
      <c r="BJ12" s="112">
        <v>0</v>
      </c>
      <c r="BK12" s="112">
        <f t="shared" si="15"/>
        <v>0</v>
      </c>
      <c r="BL12" s="112">
        <v>0</v>
      </c>
      <c r="BM12" s="112">
        <v>0</v>
      </c>
      <c r="BN12" s="112">
        <v>3</v>
      </c>
      <c r="BO12" s="112">
        <v>0</v>
      </c>
      <c r="BP12" s="112">
        <v>0</v>
      </c>
      <c r="BQ12" s="112">
        <v>0</v>
      </c>
      <c r="BR12" s="112">
        <v>96</v>
      </c>
      <c r="BS12" s="112">
        <v>0</v>
      </c>
      <c r="BT12" s="112">
        <v>533</v>
      </c>
      <c r="BU12" s="112">
        <v>348</v>
      </c>
      <c r="BV12" s="112">
        <v>154</v>
      </c>
      <c r="BW12" s="112">
        <f t="shared" si="16"/>
        <v>1035</v>
      </c>
      <c r="BX12" s="112">
        <v>37</v>
      </c>
      <c r="BY12" s="112">
        <v>127</v>
      </c>
      <c r="BZ12" s="112">
        <f t="shared" si="17"/>
        <v>164</v>
      </c>
      <c r="CA12" s="112">
        <v>1</v>
      </c>
      <c r="CB12" s="112">
        <v>180</v>
      </c>
      <c r="CC12" s="112">
        <v>0</v>
      </c>
      <c r="CD12" s="112">
        <f t="shared" si="9"/>
        <v>4080</v>
      </c>
      <c r="CE12" s="115">
        <v>16711</v>
      </c>
    </row>
    <row r="13" spans="1:86" s="116" customFormat="1" ht="12" customHeight="1">
      <c r="A13" s="111" t="s">
        <v>280</v>
      </c>
      <c r="B13" s="112">
        <v>5</v>
      </c>
      <c r="C13" s="112">
        <v>4</v>
      </c>
      <c r="D13" s="112">
        <v>2</v>
      </c>
      <c r="E13" s="112">
        <f t="shared" si="11"/>
        <v>11</v>
      </c>
      <c r="F13" s="112">
        <v>0</v>
      </c>
      <c r="G13" s="112">
        <v>0</v>
      </c>
      <c r="H13" s="112">
        <v>0</v>
      </c>
      <c r="I13" s="112">
        <v>0</v>
      </c>
      <c r="J13" s="113">
        <f t="shared" si="4"/>
        <v>0</v>
      </c>
      <c r="K13" s="112">
        <v>0</v>
      </c>
      <c r="L13" s="112">
        <v>0</v>
      </c>
      <c r="M13" s="112">
        <v>5359</v>
      </c>
      <c r="N13" s="112">
        <f t="shared" si="10"/>
        <v>5359</v>
      </c>
      <c r="O13" s="112">
        <v>0</v>
      </c>
      <c r="P13" s="112">
        <v>0</v>
      </c>
      <c r="Q13" s="112">
        <v>0</v>
      </c>
      <c r="R13" s="112">
        <v>0</v>
      </c>
      <c r="S13" s="112">
        <v>0</v>
      </c>
      <c r="T13" s="112">
        <v>0</v>
      </c>
      <c r="U13" s="112">
        <v>0</v>
      </c>
      <c r="V13" s="112">
        <v>0</v>
      </c>
      <c r="W13" s="112">
        <v>0</v>
      </c>
      <c r="X13" s="112">
        <v>0</v>
      </c>
      <c r="Y13" s="112">
        <v>0</v>
      </c>
      <c r="Z13" s="112">
        <v>0</v>
      </c>
      <c r="AA13" s="112">
        <v>0</v>
      </c>
      <c r="AB13" s="112">
        <v>0</v>
      </c>
      <c r="AC13" s="112">
        <v>0</v>
      </c>
      <c r="AD13" s="112">
        <v>0</v>
      </c>
      <c r="AE13" s="112">
        <v>0</v>
      </c>
      <c r="AF13" s="112">
        <v>0</v>
      </c>
      <c r="AG13" s="112">
        <v>0</v>
      </c>
      <c r="AH13" s="112">
        <v>0</v>
      </c>
      <c r="AI13" s="112">
        <v>0</v>
      </c>
      <c r="AJ13" s="112">
        <v>0</v>
      </c>
      <c r="AK13" s="112">
        <v>0</v>
      </c>
      <c r="AL13" s="112">
        <v>0</v>
      </c>
      <c r="AM13" s="112">
        <v>0</v>
      </c>
      <c r="AN13" s="112">
        <v>0</v>
      </c>
      <c r="AO13" s="112">
        <v>0</v>
      </c>
      <c r="AP13" s="114">
        <f t="shared" si="6"/>
        <v>5359</v>
      </c>
      <c r="AQ13" s="112">
        <v>0</v>
      </c>
      <c r="AR13" s="112">
        <v>0</v>
      </c>
      <c r="AS13" s="113">
        <f t="shared" si="7"/>
        <v>0</v>
      </c>
      <c r="AT13" s="112">
        <v>0</v>
      </c>
      <c r="AU13" s="114">
        <f t="shared" si="8"/>
        <v>5359</v>
      </c>
      <c r="AV13" s="112">
        <v>0</v>
      </c>
      <c r="AW13" s="112">
        <v>0</v>
      </c>
      <c r="AX13" s="112">
        <f t="shared" si="12"/>
        <v>0</v>
      </c>
      <c r="AY13" s="112">
        <v>0</v>
      </c>
      <c r="AZ13" s="112">
        <v>0</v>
      </c>
      <c r="BA13" s="112">
        <v>0</v>
      </c>
      <c r="BB13" s="112">
        <v>0</v>
      </c>
      <c r="BC13" s="112">
        <f t="shared" si="13"/>
        <v>0</v>
      </c>
      <c r="BD13" s="112">
        <v>69</v>
      </c>
      <c r="BE13" s="112">
        <v>268</v>
      </c>
      <c r="BF13" s="112">
        <f t="shared" si="14"/>
        <v>337</v>
      </c>
      <c r="BG13" s="112">
        <v>0</v>
      </c>
      <c r="BH13" s="112">
        <v>0</v>
      </c>
      <c r="BI13" s="112">
        <v>0</v>
      </c>
      <c r="BJ13" s="112">
        <v>0</v>
      </c>
      <c r="BK13" s="112">
        <f t="shared" si="15"/>
        <v>0</v>
      </c>
      <c r="BL13" s="112">
        <v>0</v>
      </c>
      <c r="BM13" s="112">
        <v>0</v>
      </c>
      <c r="BN13" s="112">
        <v>0</v>
      </c>
      <c r="BO13" s="112">
        <v>0</v>
      </c>
      <c r="BP13" s="112">
        <v>0</v>
      </c>
      <c r="BQ13" s="112">
        <v>0</v>
      </c>
      <c r="BR13" s="112">
        <v>0</v>
      </c>
      <c r="BS13" s="112">
        <v>0</v>
      </c>
      <c r="BT13" s="112">
        <v>9</v>
      </c>
      <c r="BU13" s="112">
        <v>6</v>
      </c>
      <c r="BV13" s="112">
        <v>2</v>
      </c>
      <c r="BW13" s="112">
        <f t="shared" si="16"/>
        <v>17</v>
      </c>
      <c r="BX13" s="112">
        <v>0</v>
      </c>
      <c r="BY13" s="112">
        <v>0</v>
      </c>
      <c r="BZ13" s="112">
        <f t="shared" si="17"/>
        <v>0</v>
      </c>
      <c r="CA13" s="112">
        <v>0</v>
      </c>
      <c r="CB13" s="112">
        <v>4</v>
      </c>
      <c r="CC13" s="112">
        <v>0</v>
      </c>
      <c r="CD13" s="112">
        <f t="shared" si="9"/>
        <v>358</v>
      </c>
      <c r="CE13" s="115">
        <v>5728</v>
      </c>
    </row>
    <row r="14" spans="1:86" s="116" customFormat="1" ht="12" customHeight="1">
      <c r="A14" s="111" t="s">
        <v>126</v>
      </c>
      <c r="B14" s="112">
        <v>28</v>
      </c>
      <c r="C14" s="112">
        <v>97</v>
      </c>
      <c r="D14" s="112">
        <v>1</v>
      </c>
      <c r="E14" s="112">
        <f t="shared" si="11"/>
        <v>126</v>
      </c>
      <c r="F14" s="112">
        <v>0</v>
      </c>
      <c r="G14" s="112">
        <v>0</v>
      </c>
      <c r="H14" s="112">
        <v>0</v>
      </c>
      <c r="I14" s="112">
        <v>0</v>
      </c>
      <c r="J14" s="113">
        <f t="shared" si="4"/>
        <v>0</v>
      </c>
      <c r="K14" s="112">
        <v>0</v>
      </c>
      <c r="L14" s="112">
        <v>0</v>
      </c>
      <c r="M14" s="112">
        <v>4979</v>
      </c>
      <c r="N14" s="112">
        <f t="shared" si="10"/>
        <v>4979</v>
      </c>
      <c r="O14" s="112">
        <v>0</v>
      </c>
      <c r="P14" s="112">
        <v>0</v>
      </c>
      <c r="Q14" s="112">
        <v>0</v>
      </c>
      <c r="R14" s="112">
        <v>0</v>
      </c>
      <c r="S14" s="112">
        <v>0</v>
      </c>
      <c r="T14" s="112">
        <v>0</v>
      </c>
      <c r="U14" s="112">
        <v>0</v>
      </c>
      <c r="V14" s="112">
        <v>0</v>
      </c>
      <c r="W14" s="112">
        <v>0</v>
      </c>
      <c r="X14" s="112">
        <v>0</v>
      </c>
      <c r="Y14" s="112">
        <v>0</v>
      </c>
      <c r="Z14" s="112">
        <v>0</v>
      </c>
      <c r="AA14" s="112">
        <v>0</v>
      </c>
      <c r="AB14" s="112">
        <v>0</v>
      </c>
      <c r="AC14" s="112">
        <v>0</v>
      </c>
      <c r="AD14" s="112">
        <v>0</v>
      </c>
      <c r="AE14" s="112">
        <v>0</v>
      </c>
      <c r="AF14" s="112">
        <v>0</v>
      </c>
      <c r="AG14" s="112">
        <v>0</v>
      </c>
      <c r="AH14" s="112">
        <v>0</v>
      </c>
      <c r="AI14" s="112">
        <v>0</v>
      </c>
      <c r="AJ14" s="112">
        <v>0</v>
      </c>
      <c r="AK14" s="112">
        <v>0</v>
      </c>
      <c r="AL14" s="112">
        <v>0</v>
      </c>
      <c r="AM14" s="112">
        <v>0</v>
      </c>
      <c r="AN14" s="112">
        <v>0</v>
      </c>
      <c r="AO14" s="112">
        <v>0</v>
      </c>
      <c r="AP14" s="114">
        <f t="shared" si="6"/>
        <v>4979</v>
      </c>
      <c r="AQ14" s="112">
        <v>0</v>
      </c>
      <c r="AR14" s="112">
        <v>0</v>
      </c>
      <c r="AS14" s="113">
        <f t="shared" si="7"/>
        <v>0</v>
      </c>
      <c r="AT14" s="112">
        <v>0</v>
      </c>
      <c r="AU14" s="114">
        <f t="shared" si="8"/>
        <v>4979</v>
      </c>
      <c r="AV14" s="112">
        <v>0</v>
      </c>
      <c r="AW14" s="112">
        <v>0</v>
      </c>
      <c r="AX14" s="112">
        <f t="shared" si="12"/>
        <v>0</v>
      </c>
      <c r="AY14" s="112">
        <v>0</v>
      </c>
      <c r="AZ14" s="112">
        <v>0</v>
      </c>
      <c r="BA14" s="112">
        <v>0</v>
      </c>
      <c r="BB14" s="112">
        <v>0</v>
      </c>
      <c r="BC14" s="112">
        <f t="shared" si="13"/>
        <v>0</v>
      </c>
      <c r="BD14" s="112">
        <v>0</v>
      </c>
      <c r="BE14" s="112">
        <v>0</v>
      </c>
      <c r="BF14" s="112">
        <f t="shared" si="14"/>
        <v>0</v>
      </c>
      <c r="BG14" s="112">
        <v>0</v>
      </c>
      <c r="BH14" s="112">
        <v>0</v>
      </c>
      <c r="BI14" s="112">
        <v>0</v>
      </c>
      <c r="BJ14" s="112">
        <v>0</v>
      </c>
      <c r="BK14" s="112">
        <f t="shared" si="15"/>
        <v>0</v>
      </c>
      <c r="BL14" s="112">
        <v>0</v>
      </c>
      <c r="BM14" s="112">
        <v>0</v>
      </c>
      <c r="BN14" s="112">
        <v>0</v>
      </c>
      <c r="BO14" s="112">
        <v>4</v>
      </c>
      <c r="BP14" s="112">
        <v>0</v>
      </c>
      <c r="BQ14" s="112">
        <v>0</v>
      </c>
      <c r="BR14" s="112">
        <v>0</v>
      </c>
      <c r="BS14" s="112">
        <v>0</v>
      </c>
      <c r="BT14" s="112">
        <v>68</v>
      </c>
      <c r="BU14" s="112">
        <v>0</v>
      </c>
      <c r="BV14" s="112">
        <v>0</v>
      </c>
      <c r="BW14" s="112">
        <f t="shared" si="16"/>
        <v>68</v>
      </c>
      <c r="BX14" s="112">
        <v>0</v>
      </c>
      <c r="BY14" s="112">
        <v>0</v>
      </c>
      <c r="BZ14" s="112">
        <f t="shared" si="17"/>
        <v>0</v>
      </c>
      <c r="CA14" s="112">
        <v>0</v>
      </c>
      <c r="CB14" s="112">
        <v>5</v>
      </c>
      <c r="CC14" s="112">
        <v>0</v>
      </c>
      <c r="CD14" s="112">
        <f t="shared" si="9"/>
        <v>77</v>
      </c>
      <c r="CE14" s="115">
        <v>5182</v>
      </c>
    </row>
    <row r="15" spans="1:86" s="116" customFormat="1" ht="12" customHeight="1">
      <c r="A15" s="111" t="s">
        <v>281</v>
      </c>
      <c r="B15" s="112">
        <v>49</v>
      </c>
      <c r="C15" s="112">
        <v>14</v>
      </c>
      <c r="D15" s="112">
        <v>1</v>
      </c>
      <c r="E15" s="112">
        <f t="shared" si="11"/>
        <v>64</v>
      </c>
      <c r="F15" s="112">
        <v>0</v>
      </c>
      <c r="G15" s="112">
        <v>0</v>
      </c>
      <c r="H15" s="112">
        <v>0</v>
      </c>
      <c r="I15" s="112">
        <v>0</v>
      </c>
      <c r="J15" s="113">
        <f t="shared" si="4"/>
        <v>0</v>
      </c>
      <c r="K15" s="112">
        <v>1</v>
      </c>
      <c r="L15" s="112">
        <v>0</v>
      </c>
      <c r="M15" s="112">
        <v>2368</v>
      </c>
      <c r="N15" s="112">
        <f t="shared" si="10"/>
        <v>2369</v>
      </c>
      <c r="O15" s="112">
        <v>17</v>
      </c>
      <c r="P15" s="112">
        <v>0</v>
      </c>
      <c r="Q15" s="112">
        <v>0</v>
      </c>
      <c r="R15" s="112">
        <v>0</v>
      </c>
      <c r="S15" s="112">
        <v>0</v>
      </c>
      <c r="T15" s="112">
        <v>0</v>
      </c>
      <c r="U15" s="112"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v>0</v>
      </c>
      <c r="AA15" s="112">
        <v>0</v>
      </c>
      <c r="AB15" s="112">
        <v>0</v>
      </c>
      <c r="AC15" s="112">
        <v>0</v>
      </c>
      <c r="AD15" s="112">
        <v>0</v>
      </c>
      <c r="AE15" s="112">
        <v>0</v>
      </c>
      <c r="AF15" s="112">
        <v>0</v>
      </c>
      <c r="AG15" s="112">
        <v>0</v>
      </c>
      <c r="AH15" s="112">
        <v>0</v>
      </c>
      <c r="AI15" s="112">
        <v>0</v>
      </c>
      <c r="AJ15" s="112">
        <v>0</v>
      </c>
      <c r="AK15" s="112">
        <v>0</v>
      </c>
      <c r="AL15" s="112">
        <v>0</v>
      </c>
      <c r="AM15" s="112">
        <v>0</v>
      </c>
      <c r="AN15" s="112">
        <v>0</v>
      </c>
      <c r="AO15" s="112">
        <v>0</v>
      </c>
      <c r="AP15" s="114">
        <f t="shared" si="6"/>
        <v>2386</v>
      </c>
      <c r="AQ15" s="112">
        <v>0</v>
      </c>
      <c r="AR15" s="112">
        <v>0</v>
      </c>
      <c r="AS15" s="113">
        <f t="shared" si="7"/>
        <v>0</v>
      </c>
      <c r="AT15" s="112">
        <v>0</v>
      </c>
      <c r="AU15" s="114">
        <f t="shared" si="8"/>
        <v>2386</v>
      </c>
      <c r="AV15" s="112">
        <v>0</v>
      </c>
      <c r="AW15" s="112">
        <v>92</v>
      </c>
      <c r="AX15" s="112">
        <f t="shared" si="12"/>
        <v>92</v>
      </c>
      <c r="AY15" s="112">
        <v>0</v>
      </c>
      <c r="AZ15" s="112">
        <v>0</v>
      </c>
      <c r="BA15" s="112">
        <v>0</v>
      </c>
      <c r="BB15" s="112">
        <v>0</v>
      </c>
      <c r="BC15" s="112">
        <f t="shared" si="13"/>
        <v>0</v>
      </c>
      <c r="BD15" s="112">
        <v>19</v>
      </c>
      <c r="BE15" s="112">
        <v>489</v>
      </c>
      <c r="BF15" s="112">
        <f t="shared" si="14"/>
        <v>508</v>
      </c>
      <c r="BG15" s="112">
        <v>0</v>
      </c>
      <c r="BH15" s="112">
        <v>0</v>
      </c>
      <c r="BI15" s="112">
        <v>0</v>
      </c>
      <c r="BJ15" s="112">
        <v>0</v>
      </c>
      <c r="BK15" s="112">
        <f t="shared" si="15"/>
        <v>0</v>
      </c>
      <c r="BL15" s="112">
        <v>0</v>
      </c>
      <c r="BM15" s="112">
        <v>0</v>
      </c>
      <c r="BN15" s="112">
        <v>0</v>
      </c>
      <c r="BO15" s="112">
        <v>2</v>
      </c>
      <c r="BP15" s="112">
        <v>0</v>
      </c>
      <c r="BQ15" s="112">
        <v>0</v>
      </c>
      <c r="BR15" s="112">
        <v>0</v>
      </c>
      <c r="BS15" s="112">
        <v>0</v>
      </c>
      <c r="BT15" s="112">
        <v>128</v>
      </c>
      <c r="BU15" s="112">
        <v>81</v>
      </c>
      <c r="BV15" s="112">
        <v>31</v>
      </c>
      <c r="BW15" s="112">
        <f t="shared" si="16"/>
        <v>240</v>
      </c>
      <c r="BX15" s="112">
        <v>3</v>
      </c>
      <c r="BY15" s="112">
        <v>18</v>
      </c>
      <c r="BZ15" s="112">
        <f t="shared" si="17"/>
        <v>21</v>
      </c>
      <c r="CA15" s="112">
        <v>0</v>
      </c>
      <c r="CB15" s="112">
        <v>4</v>
      </c>
      <c r="CC15" s="112">
        <v>0</v>
      </c>
      <c r="CD15" s="112">
        <f t="shared" si="9"/>
        <v>867</v>
      </c>
      <c r="CE15" s="115">
        <v>3317</v>
      </c>
    </row>
    <row r="16" spans="1:86" s="116" customFormat="1" ht="12" customHeight="1">
      <c r="A16" s="111" t="s">
        <v>282</v>
      </c>
      <c r="B16" s="112">
        <v>295</v>
      </c>
      <c r="C16" s="112">
        <v>1535</v>
      </c>
      <c r="D16" s="112">
        <v>9</v>
      </c>
      <c r="E16" s="112">
        <f t="shared" si="11"/>
        <v>1839</v>
      </c>
      <c r="F16" s="112">
        <v>0</v>
      </c>
      <c r="G16" s="112">
        <v>0</v>
      </c>
      <c r="H16" s="112">
        <v>0</v>
      </c>
      <c r="I16" s="112">
        <v>0</v>
      </c>
      <c r="J16" s="113">
        <f t="shared" si="4"/>
        <v>0</v>
      </c>
      <c r="K16" s="112">
        <v>41164</v>
      </c>
      <c r="L16" s="112">
        <v>0</v>
      </c>
      <c r="M16" s="112">
        <v>25</v>
      </c>
      <c r="N16" s="112">
        <f t="shared" si="10"/>
        <v>41189</v>
      </c>
      <c r="O16" s="112">
        <v>0</v>
      </c>
      <c r="P16" s="112">
        <v>0</v>
      </c>
      <c r="Q16" s="112">
        <v>0</v>
      </c>
      <c r="R16" s="112">
        <v>0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0</v>
      </c>
      <c r="AD16" s="112">
        <v>0</v>
      </c>
      <c r="AE16" s="112">
        <v>0</v>
      </c>
      <c r="AF16" s="112">
        <v>0</v>
      </c>
      <c r="AG16" s="112">
        <v>0</v>
      </c>
      <c r="AH16" s="112">
        <v>0</v>
      </c>
      <c r="AI16" s="112">
        <v>0</v>
      </c>
      <c r="AJ16" s="112">
        <v>0</v>
      </c>
      <c r="AK16" s="112">
        <v>0</v>
      </c>
      <c r="AL16" s="112">
        <v>0</v>
      </c>
      <c r="AM16" s="112">
        <v>0</v>
      </c>
      <c r="AN16" s="112">
        <v>0</v>
      </c>
      <c r="AO16" s="112">
        <v>0</v>
      </c>
      <c r="AP16" s="114">
        <f t="shared" si="6"/>
        <v>41189</v>
      </c>
      <c r="AQ16" s="112">
        <v>0</v>
      </c>
      <c r="AR16" s="112">
        <v>0</v>
      </c>
      <c r="AS16" s="113">
        <f t="shared" si="7"/>
        <v>0</v>
      </c>
      <c r="AT16" s="112">
        <v>0</v>
      </c>
      <c r="AU16" s="114">
        <f t="shared" si="8"/>
        <v>41189</v>
      </c>
      <c r="AV16" s="112">
        <v>0</v>
      </c>
      <c r="AW16" s="112">
        <v>0</v>
      </c>
      <c r="AX16" s="112">
        <f t="shared" si="12"/>
        <v>0</v>
      </c>
      <c r="AY16" s="112">
        <v>0</v>
      </c>
      <c r="AZ16" s="112">
        <v>0</v>
      </c>
      <c r="BA16" s="112">
        <v>0</v>
      </c>
      <c r="BB16" s="112">
        <v>0</v>
      </c>
      <c r="BC16" s="112">
        <f t="shared" si="13"/>
        <v>0</v>
      </c>
      <c r="BD16" s="112">
        <v>0</v>
      </c>
      <c r="BE16" s="112">
        <v>0</v>
      </c>
      <c r="BF16" s="112">
        <f t="shared" si="14"/>
        <v>0</v>
      </c>
      <c r="BG16" s="112">
        <v>0</v>
      </c>
      <c r="BH16" s="112">
        <v>0</v>
      </c>
      <c r="BI16" s="112">
        <v>0</v>
      </c>
      <c r="BJ16" s="112">
        <v>0</v>
      </c>
      <c r="BK16" s="112">
        <f t="shared" si="15"/>
        <v>0</v>
      </c>
      <c r="BL16" s="112">
        <v>0</v>
      </c>
      <c r="BM16" s="112">
        <v>0</v>
      </c>
      <c r="BN16" s="112">
        <v>0</v>
      </c>
      <c r="BO16" s="112">
        <v>0</v>
      </c>
      <c r="BP16" s="112">
        <v>5</v>
      </c>
      <c r="BQ16" s="112">
        <v>0</v>
      </c>
      <c r="BR16" s="112">
        <v>0</v>
      </c>
      <c r="BS16" s="112">
        <v>0</v>
      </c>
      <c r="BT16" s="112">
        <v>95</v>
      </c>
      <c r="BU16" s="112">
        <v>50</v>
      </c>
      <c r="BV16" s="112">
        <v>0</v>
      </c>
      <c r="BW16" s="112">
        <f t="shared" si="16"/>
        <v>145</v>
      </c>
      <c r="BX16" s="112">
        <v>5</v>
      </c>
      <c r="BY16" s="112">
        <v>72</v>
      </c>
      <c r="BZ16" s="112">
        <f t="shared" si="17"/>
        <v>77</v>
      </c>
      <c r="CA16" s="112">
        <v>0</v>
      </c>
      <c r="CB16" s="112">
        <v>0</v>
      </c>
      <c r="CC16" s="112">
        <v>0</v>
      </c>
      <c r="CD16" s="112">
        <f t="shared" si="9"/>
        <v>227</v>
      </c>
      <c r="CE16" s="115">
        <v>43255</v>
      </c>
    </row>
    <row r="17" spans="1:83" s="116" customFormat="1" ht="12" customHeight="1">
      <c r="A17" s="111" t="s">
        <v>129</v>
      </c>
      <c r="B17" s="112">
        <v>52</v>
      </c>
      <c r="C17" s="112">
        <v>1033</v>
      </c>
      <c r="D17" s="112">
        <v>32</v>
      </c>
      <c r="E17" s="112">
        <f t="shared" si="11"/>
        <v>1117</v>
      </c>
      <c r="F17" s="112">
        <v>0</v>
      </c>
      <c r="G17" s="112">
        <v>0</v>
      </c>
      <c r="H17" s="112">
        <v>0</v>
      </c>
      <c r="I17" s="112">
        <v>0</v>
      </c>
      <c r="J17" s="113">
        <f t="shared" si="4"/>
        <v>0</v>
      </c>
      <c r="K17" s="112">
        <v>13089</v>
      </c>
      <c r="L17" s="112">
        <v>0</v>
      </c>
      <c r="M17" s="112">
        <v>0</v>
      </c>
      <c r="N17" s="112">
        <f t="shared" si="10"/>
        <v>13089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v>0</v>
      </c>
      <c r="AA17" s="112">
        <v>0</v>
      </c>
      <c r="AB17" s="112">
        <v>0</v>
      </c>
      <c r="AC17" s="112">
        <v>0</v>
      </c>
      <c r="AD17" s="112">
        <v>0</v>
      </c>
      <c r="AE17" s="112">
        <v>0</v>
      </c>
      <c r="AF17" s="112">
        <v>0</v>
      </c>
      <c r="AG17" s="112">
        <v>0</v>
      </c>
      <c r="AH17" s="112">
        <v>0</v>
      </c>
      <c r="AI17" s="112">
        <v>0</v>
      </c>
      <c r="AJ17" s="112">
        <v>0</v>
      </c>
      <c r="AK17" s="112">
        <v>0</v>
      </c>
      <c r="AL17" s="112">
        <v>0</v>
      </c>
      <c r="AM17" s="112">
        <v>0</v>
      </c>
      <c r="AN17" s="112">
        <v>0</v>
      </c>
      <c r="AO17" s="112">
        <v>0</v>
      </c>
      <c r="AP17" s="114">
        <f t="shared" si="6"/>
        <v>13089</v>
      </c>
      <c r="AQ17" s="112">
        <v>0</v>
      </c>
      <c r="AR17" s="112">
        <v>0</v>
      </c>
      <c r="AS17" s="113">
        <f t="shared" si="7"/>
        <v>0</v>
      </c>
      <c r="AT17" s="112">
        <v>0</v>
      </c>
      <c r="AU17" s="114">
        <f t="shared" si="8"/>
        <v>13089</v>
      </c>
      <c r="AV17" s="112">
        <v>0</v>
      </c>
      <c r="AW17" s="112">
        <v>0</v>
      </c>
      <c r="AX17" s="112">
        <f t="shared" si="12"/>
        <v>0</v>
      </c>
      <c r="AY17" s="112">
        <v>0</v>
      </c>
      <c r="AZ17" s="112">
        <v>0</v>
      </c>
      <c r="BA17" s="112">
        <v>0</v>
      </c>
      <c r="BB17" s="112">
        <v>0</v>
      </c>
      <c r="BC17" s="112">
        <f t="shared" si="13"/>
        <v>0</v>
      </c>
      <c r="BD17" s="112">
        <v>0</v>
      </c>
      <c r="BE17" s="112">
        <v>70</v>
      </c>
      <c r="BF17" s="112">
        <f t="shared" si="14"/>
        <v>70</v>
      </c>
      <c r="BG17" s="112">
        <v>0</v>
      </c>
      <c r="BH17" s="112">
        <v>0</v>
      </c>
      <c r="BI17" s="112">
        <v>0</v>
      </c>
      <c r="BJ17" s="112">
        <v>0</v>
      </c>
      <c r="BK17" s="112">
        <f t="shared" si="15"/>
        <v>0</v>
      </c>
      <c r="BL17" s="112">
        <v>0</v>
      </c>
      <c r="BM17" s="112">
        <v>0</v>
      </c>
      <c r="BN17" s="112">
        <v>0</v>
      </c>
      <c r="BO17" s="112">
        <v>0</v>
      </c>
      <c r="BP17" s="112">
        <v>0</v>
      </c>
      <c r="BQ17" s="112">
        <v>0</v>
      </c>
      <c r="BR17" s="112">
        <v>0</v>
      </c>
      <c r="BS17" s="112">
        <v>0</v>
      </c>
      <c r="BT17" s="112">
        <v>0</v>
      </c>
      <c r="BU17" s="112">
        <v>0</v>
      </c>
      <c r="BV17" s="112">
        <v>0</v>
      </c>
      <c r="BW17" s="112">
        <f t="shared" si="16"/>
        <v>0</v>
      </c>
      <c r="BX17" s="112">
        <v>0</v>
      </c>
      <c r="BY17" s="112">
        <v>0</v>
      </c>
      <c r="BZ17" s="112">
        <f t="shared" si="17"/>
        <v>0</v>
      </c>
      <c r="CA17" s="112">
        <v>0</v>
      </c>
      <c r="CB17" s="112">
        <v>11</v>
      </c>
      <c r="CC17" s="112">
        <v>0</v>
      </c>
      <c r="CD17" s="112">
        <f t="shared" si="9"/>
        <v>81</v>
      </c>
      <c r="CE17" s="115">
        <v>14287</v>
      </c>
    </row>
    <row r="18" spans="1:83" s="116" customFormat="1" ht="12" customHeight="1">
      <c r="A18" s="111" t="s">
        <v>283</v>
      </c>
      <c r="B18" s="112">
        <v>31</v>
      </c>
      <c r="C18" s="112">
        <v>163</v>
      </c>
      <c r="D18" s="112">
        <v>1</v>
      </c>
      <c r="E18" s="112">
        <f t="shared" si="11"/>
        <v>195</v>
      </c>
      <c r="F18" s="112">
        <v>0</v>
      </c>
      <c r="G18" s="112">
        <v>0</v>
      </c>
      <c r="H18" s="112">
        <v>0</v>
      </c>
      <c r="I18" s="112">
        <v>0</v>
      </c>
      <c r="J18" s="113">
        <f t="shared" si="4"/>
        <v>0</v>
      </c>
      <c r="K18" s="112">
        <v>6482</v>
      </c>
      <c r="L18" s="112">
        <v>0</v>
      </c>
      <c r="M18" s="112">
        <v>0</v>
      </c>
      <c r="N18" s="112">
        <f t="shared" si="10"/>
        <v>6482</v>
      </c>
      <c r="O18" s="112">
        <v>0</v>
      </c>
      <c r="P18" s="112">
        <v>0</v>
      </c>
      <c r="Q18" s="112">
        <v>0</v>
      </c>
      <c r="R18" s="112">
        <v>0</v>
      </c>
      <c r="S18" s="112">
        <v>0</v>
      </c>
      <c r="T18" s="112">
        <v>0</v>
      </c>
      <c r="U18" s="112">
        <v>0</v>
      </c>
      <c r="V18" s="112">
        <v>0</v>
      </c>
      <c r="W18" s="112">
        <v>0</v>
      </c>
      <c r="X18" s="112">
        <v>0</v>
      </c>
      <c r="Y18" s="112">
        <v>0</v>
      </c>
      <c r="Z18" s="112">
        <v>0</v>
      </c>
      <c r="AA18" s="112">
        <v>0</v>
      </c>
      <c r="AB18" s="112">
        <v>0</v>
      </c>
      <c r="AC18" s="112">
        <v>0</v>
      </c>
      <c r="AD18" s="112">
        <v>0</v>
      </c>
      <c r="AE18" s="112">
        <v>0</v>
      </c>
      <c r="AF18" s="112">
        <v>0</v>
      </c>
      <c r="AG18" s="112">
        <v>0</v>
      </c>
      <c r="AH18" s="112">
        <v>0</v>
      </c>
      <c r="AI18" s="112">
        <v>0</v>
      </c>
      <c r="AJ18" s="112">
        <v>0</v>
      </c>
      <c r="AK18" s="112">
        <v>0</v>
      </c>
      <c r="AL18" s="112">
        <v>0</v>
      </c>
      <c r="AM18" s="112">
        <v>0</v>
      </c>
      <c r="AN18" s="112">
        <v>0</v>
      </c>
      <c r="AO18" s="112">
        <v>0</v>
      </c>
      <c r="AP18" s="114">
        <f t="shared" si="6"/>
        <v>6482</v>
      </c>
      <c r="AQ18" s="112">
        <v>0</v>
      </c>
      <c r="AR18" s="112">
        <v>0</v>
      </c>
      <c r="AS18" s="113">
        <f t="shared" si="7"/>
        <v>0</v>
      </c>
      <c r="AT18" s="112">
        <v>0</v>
      </c>
      <c r="AU18" s="114">
        <f t="shared" si="8"/>
        <v>6482</v>
      </c>
      <c r="AV18" s="112">
        <v>0</v>
      </c>
      <c r="AW18" s="112">
        <v>0</v>
      </c>
      <c r="AX18" s="112">
        <f t="shared" si="12"/>
        <v>0</v>
      </c>
      <c r="AY18" s="112">
        <v>0</v>
      </c>
      <c r="AZ18" s="112">
        <v>0</v>
      </c>
      <c r="BA18" s="112">
        <v>0</v>
      </c>
      <c r="BB18" s="112">
        <v>0</v>
      </c>
      <c r="BC18" s="112">
        <f t="shared" si="13"/>
        <v>0</v>
      </c>
      <c r="BD18" s="112">
        <v>0</v>
      </c>
      <c r="BE18" s="112">
        <v>0</v>
      </c>
      <c r="BF18" s="112">
        <f t="shared" si="14"/>
        <v>0</v>
      </c>
      <c r="BG18" s="112">
        <v>0</v>
      </c>
      <c r="BH18" s="112">
        <v>0</v>
      </c>
      <c r="BI18" s="112">
        <v>0</v>
      </c>
      <c r="BJ18" s="112">
        <v>0</v>
      </c>
      <c r="BK18" s="112">
        <f t="shared" si="15"/>
        <v>0</v>
      </c>
      <c r="BL18" s="112">
        <v>0</v>
      </c>
      <c r="BM18" s="112">
        <v>0</v>
      </c>
      <c r="BN18" s="112">
        <v>0</v>
      </c>
      <c r="BO18" s="112">
        <v>0</v>
      </c>
      <c r="BP18" s="112">
        <v>0</v>
      </c>
      <c r="BQ18" s="112">
        <v>0</v>
      </c>
      <c r="BR18" s="112">
        <v>0</v>
      </c>
      <c r="BS18" s="112">
        <v>0</v>
      </c>
      <c r="BT18" s="112">
        <v>0</v>
      </c>
      <c r="BU18" s="112">
        <v>0</v>
      </c>
      <c r="BV18" s="112">
        <v>0</v>
      </c>
      <c r="BW18" s="112">
        <f t="shared" si="16"/>
        <v>0</v>
      </c>
      <c r="BX18" s="112">
        <v>0</v>
      </c>
      <c r="BY18" s="112">
        <v>0</v>
      </c>
      <c r="BZ18" s="112">
        <f t="shared" si="17"/>
        <v>0</v>
      </c>
      <c r="CA18" s="112">
        <v>0</v>
      </c>
      <c r="CB18" s="112">
        <v>0</v>
      </c>
      <c r="CC18" s="112">
        <v>0</v>
      </c>
      <c r="CD18" s="112">
        <f t="shared" si="9"/>
        <v>0</v>
      </c>
      <c r="CE18" s="115">
        <v>6677</v>
      </c>
    </row>
    <row r="19" spans="1:83" s="116" customFormat="1" ht="12" customHeight="1">
      <c r="A19" s="111" t="s">
        <v>284</v>
      </c>
      <c r="B19" s="112">
        <v>76</v>
      </c>
      <c r="C19" s="112">
        <v>1487</v>
      </c>
      <c r="D19" s="112">
        <v>2</v>
      </c>
      <c r="E19" s="112">
        <f t="shared" si="11"/>
        <v>1565</v>
      </c>
      <c r="F19" s="112">
        <v>0</v>
      </c>
      <c r="G19" s="112">
        <v>0</v>
      </c>
      <c r="H19" s="112">
        <v>0</v>
      </c>
      <c r="I19" s="112">
        <v>0</v>
      </c>
      <c r="J19" s="113">
        <f t="shared" si="4"/>
        <v>0</v>
      </c>
      <c r="K19" s="112">
        <v>9794</v>
      </c>
      <c r="L19" s="112">
        <v>0</v>
      </c>
      <c r="M19" s="112">
        <v>1357</v>
      </c>
      <c r="N19" s="112">
        <f t="shared" si="10"/>
        <v>11151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0</v>
      </c>
      <c r="AJ19" s="112">
        <v>0</v>
      </c>
      <c r="AK19" s="112">
        <v>0</v>
      </c>
      <c r="AL19" s="112">
        <v>0</v>
      </c>
      <c r="AM19" s="112">
        <v>0</v>
      </c>
      <c r="AN19" s="112">
        <v>0</v>
      </c>
      <c r="AO19" s="112">
        <v>0</v>
      </c>
      <c r="AP19" s="114">
        <f t="shared" si="6"/>
        <v>11151</v>
      </c>
      <c r="AQ19" s="112">
        <v>0</v>
      </c>
      <c r="AR19" s="112">
        <v>0</v>
      </c>
      <c r="AS19" s="113">
        <f t="shared" si="7"/>
        <v>0</v>
      </c>
      <c r="AT19" s="112">
        <v>0</v>
      </c>
      <c r="AU19" s="114">
        <f t="shared" si="8"/>
        <v>11151</v>
      </c>
      <c r="AV19" s="112">
        <v>0</v>
      </c>
      <c r="AW19" s="112">
        <v>4</v>
      </c>
      <c r="AX19" s="112">
        <f t="shared" si="12"/>
        <v>4</v>
      </c>
      <c r="AY19" s="112">
        <v>0</v>
      </c>
      <c r="AZ19" s="112">
        <v>0</v>
      </c>
      <c r="BA19" s="112">
        <v>0</v>
      </c>
      <c r="BB19" s="112">
        <v>0</v>
      </c>
      <c r="BC19" s="112">
        <f t="shared" si="13"/>
        <v>0</v>
      </c>
      <c r="BD19" s="112">
        <v>208</v>
      </c>
      <c r="BE19" s="112">
        <v>874</v>
      </c>
      <c r="BF19" s="112">
        <f t="shared" si="14"/>
        <v>1082</v>
      </c>
      <c r="BG19" s="112">
        <v>0</v>
      </c>
      <c r="BH19" s="112">
        <v>0</v>
      </c>
      <c r="BI19" s="112">
        <v>0</v>
      </c>
      <c r="BJ19" s="112">
        <v>0</v>
      </c>
      <c r="BK19" s="112">
        <f t="shared" si="15"/>
        <v>0</v>
      </c>
      <c r="BL19" s="112">
        <v>0</v>
      </c>
      <c r="BM19" s="112">
        <v>0</v>
      </c>
      <c r="BN19" s="112">
        <v>0</v>
      </c>
      <c r="BO19" s="112">
        <v>0</v>
      </c>
      <c r="BP19" s="112">
        <v>0</v>
      </c>
      <c r="BQ19" s="112">
        <v>0</v>
      </c>
      <c r="BR19" s="112">
        <v>0</v>
      </c>
      <c r="BS19" s="112">
        <v>0</v>
      </c>
      <c r="BT19" s="112">
        <v>49</v>
      </c>
      <c r="BU19" s="112">
        <v>36</v>
      </c>
      <c r="BV19" s="112">
        <v>20</v>
      </c>
      <c r="BW19" s="112">
        <f t="shared" si="16"/>
        <v>105</v>
      </c>
      <c r="BX19" s="112">
        <v>4</v>
      </c>
      <c r="BY19" s="112">
        <v>10</v>
      </c>
      <c r="BZ19" s="112">
        <f t="shared" si="17"/>
        <v>14</v>
      </c>
      <c r="CA19" s="112">
        <v>0</v>
      </c>
      <c r="CB19" s="112">
        <v>0</v>
      </c>
      <c r="CC19" s="112">
        <v>0</v>
      </c>
      <c r="CD19" s="112">
        <f t="shared" si="9"/>
        <v>1205</v>
      </c>
      <c r="CE19" s="115">
        <v>13921</v>
      </c>
    </row>
    <row r="20" spans="1:83" s="116" customFormat="1" ht="12" customHeight="1">
      <c r="A20" s="111" t="s">
        <v>127</v>
      </c>
      <c r="B20" s="112">
        <v>1149</v>
      </c>
      <c r="C20" s="112">
        <v>1552</v>
      </c>
      <c r="D20" s="112">
        <v>2483</v>
      </c>
      <c r="E20" s="112">
        <f t="shared" si="11"/>
        <v>5184</v>
      </c>
      <c r="F20" s="112">
        <v>2</v>
      </c>
      <c r="G20" s="112">
        <v>0</v>
      </c>
      <c r="H20" s="112">
        <v>0</v>
      </c>
      <c r="I20" s="112">
        <v>0</v>
      </c>
      <c r="J20" s="113">
        <f t="shared" si="4"/>
        <v>2</v>
      </c>
      <c r="K20" s="112">
        <v>383</v>
      </c>
      <c r="L20" s="112">
        <v>0</v>
      </c>
      <c r="M20" s="112">
        <v>309</v>
      </c>
      <c r="N20" s="112">
        <f t="shared" si="10"/>
        <v>692</v>
      </c>
      <c r="O20" s="112">
        <v>1</v>
      </c>
      <c r="P20" s="112">
        <v>11</v>
      </c>
      <c r="Q20" s="112">
        <v>74</v>
      </c>
      <c r="R20" s="112">
        <v>19</v>
      </c>
      <c r="S20" s="112">
        <v>26</v>
      </c>
      <c r="T20" s="112">
        <v>3994</v>
      </c>
      <c r="U20" s="112">
        <v>3775</v>
      </c>
      <c r="V20" s="112">
        <v>0</v>
      </c>
      <c r="W20" s="112">
        <v>0</v>
      </c>
      <c r="X20" s="112">
        <v>1</v>
      </c>
      <c r="Y20" s="112">
        <v>219</v>
      </c>
      <c r="Z20" s="112">
        <v>0</v>
      </c>
      <c r="AA20" s="112">
        <v>0</v>
      </c>
      <c r="AB20" s="112">
        <v>0</v>
      </c>
      <c r="AC20" s="112">
        <v>1867</v>
      </c>
      <c r="AD20" s="112">
        <v>100</v>
      </c>
      <c r="AE20" s="112">
        <v>669</v>
      </c>
      <c r="AF20" s="112">
        <v>0</v>
      </c>
      <c r="AG20" s="112">
        <v>16</v>
      </c>
      <c r="AH20" s="112">
        <v>0</v>
      </c>
      <c r="AI20" s="112">
        <v>0</v>
      </c>
      <c r="AJ20" s="112">
        <v>0</v>
      </c>
      <c r="AK20" s="112">
        <v>0</v>
      </c>
      <c r="AL20" s="112">
        <v>0</v>
      </c>
      <c r="AM20" s="112">
        <v>0</v>
      </c>
      <c r="AN20" s="112">
        <v>3</v>
      </c>
      <c r="AO20" s="112">
        <v>0</v>
      </c>
      <c r="AP20" s="114">
        <f t="shared" si="6"/>
        <v>11467</v>
      </c>
      <c r="AQ20" s="112">
        <v>0</v>
      </c>
      <c r="AR20" s="112">
        <v>0</v>
      </c>
      <c r="AS20" s="113">
        <f t="shared" si="7"/>
        <v>0</v>
      </c>
      <c r="AT20" s="112">
        <v>576</v>
      </c>
      <c r="AU20" s="114">
        <f t="shared" si="8"/>
        <v>12045</v>
      </c>
      <c r="AV20" s="112">
        <v>0</v>
      </c>
      <c r="AW20" s="112">
        <v>372</v>
      </c>
      <c r="AX20" s="112">
        <f t="shared" si="12"/>
        <v>372</v>
      </c>
      <c r="AY20" s="112">
        <v>0</v>
      </c>
      <c r="AZ20" s="112">
        <v>0</v>
      </c>
      <c r="BA20" s="112">
        <v>0</v>
      </c>
      <c r="BB20" s="112">
        <v>0</v>
      </c>
      <c r="BC20" s="112">
        <f t="shared" si="13"/>
        <v>0</v>
      </c>
      <c r="BD20" s="112">
        <v>0</v>
      </c>
      <c r="BE20" s="112">
        <v>0</v>
      </c>
      <c r="BF20" s="112">
        <f t="shared" si="14"/>
        <v>0</v>
      </c>
      <c r="BG20" s="112">
        <v>0</v>
      </c>
      <c r="BH20" s="112">
        <v>0</v>
      </c>
      <c r="BI20" s="112">
        <v>0</v>
      </c>
      <c r="BJ20" s="112">
        <v>0</v>
      </c>
      <c r="BK20" s="112">
        <f t="shared" si="15"/>
        <v>0</v>
      </c>
      <c r="BL20" s="112">
        <v>0</v>
      </c>
      <c r="BM20" s="112">
        <v>0</v>
      </c>
      <c r="BN20" s="112">
        <v>0</v>
      </c>
      <c r="BO20" s="112">
        <v>6</v>
      </c>
      <c r="BP20" s="112">
        <v>0</v>
      </c>
      <c r="BQ20" s="112">
        <v>0</v>
      </c>
      <c r="BR20" s="112">
        <v>0</v>
      </c>
      <c r="BS20" s="112">
        <v>0</v>
      </c>
      <c r="BT20" s="112">
        <v>20</v>
      </c>
      <c r="BU20" s="112">
        <v>7</v>
      </c>
      <c r="BV20" s="112">
        <v>0</v>
      </c>
      <c r="BW20" s="112">
        <f t="shared" si="16"/>
        <v>27</v>
      </c>
      <c r="BX20" s="112">
        <v>0</v>
      </c>
      <c r="BY20" s="112">
        <v>0</v>
      </c>
      <c r="BZ20" s="112">
        <f t="shared" si="17"/>
        <v>0</v>
      </c>
      <c r="CA20" s="112">
        <v>0</v>
      </c>
      <c r="CB20" s="112">
        <v>0</v>
      </c>
      <c r="CC20" s="112">
        <v>0</v>
      </c>
      <c r="CD20" s="112">
        <f t="shared" si="9"/>
        <v>405</v>
      </c>
      <c r="CE20" s="115">
        <v>17634</v>
      </c>
    </row>
    <row r="21" spans="1:83" s="116" customFormat="1" ht="12" customHeight="1">
      <c r="A21" s="117" t="s">
        <v>285</v>
      </c>
      <c r="B21" s="118">
        <v>15</v>
      </c>
      <c r="C21" s="118">
        <v>24</v>
      </c>
      <c r="D21" s="118">
        <v>462</v>
      </c>
      <c r="E21" s="118">
        <f t="shared" si="11"/>
        <v>501</v>
      </c>
      <c r="F21" s="118">
        <v>0</v>
      </c>
      <c r="G21" s="118">
        <v>0</v>
      </c>
      <c r="H21" s="118">
        <v>0</v>
      </c>
      <c r="I21" s="118">
        <v>0</v>
      </c>
      <c r="J21" s="119">
        <f t="shared" si="4"/>
        <v>0</v>
      </c>
      <c r="K21" s="118">
        <v>1045</v>
      </c>
      <c r="L21" s="118">
        <v>0</v>
      </c>
      <c r="M21" s="118">
        <v>0</v>
      </c>
      <c r="N21" s="118">
        <f t="shared" si="10"/>
        <v>1045</v>
      </c>
      <c r="O21" s="118">
        <v>0</v>
      </c>
      <c r="P21" s="118">
        <v>0</v>
      </c>
      <c r="Q21" s="118">
        <v>0</v>
      </c>
      <c r="R21" s="118">
        <v>0</v>
      </c>
      <c r="S21" s="118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8">
        <v>0</v>
      </c>
      <c r="AF21" s="118">
        <v>0</v>
      </c>
      <c r="AG21" s="118">
        <v>0</v>
      </c>
      <c r="AH21" s="118">
        <v>0</v>
      </c>
      <c r="AI21" s="118">
        <v>0</v>
      </c>
      <c r="AJ21" s="118">
        <v>0</v>
      </c>
      <c r="AK21" s="118">
        <v>0</v>
      </c>
      <c r="AL21" s="118">
        <v>0</v>
      </c>
      <c r="AM21" s="118">
        <v>0</v>
      </c>
      <c r="AN21" s="118">
        <v>0</v>
      </c>
      <c r="AO21" s="118">
        <v>0</v>
      </c>
      <c r="AP21" s="120">
        <f t="shared" si="6"/>
        <v>1045</v>
      </c>
      <c r="AQ21" s="118">
        <v>0</v>
      </c>
      <c r="AR21" s="118">
        <v>0</v>
      </c>
      <c r="AS21" s="119">
        <f t="shared" si="7"/>
        <v>0</v>
      </c>
      <c r="AT21" s="118">
        <v>0</v>
      </c>
      <c r="AU21" s="120">
        <f t="shared" si="8"/>
        <v>1045</v>
      </c>
      <c r="AV21" s="118">
        <v>0</v>
      </c>
      <c r="AW21" s="118">
        <v>0</v>
      </c>
      <c r="AX21" s="118">
        <f t="shared" si="12"/>
        <v>0</v>
      </c>
      <c r="AY21" s="118">
        <v>0</v>
      </c>
      <c r="AZ21" s="118">
        <v>0</v>
      </c>
      <c r="BA21" s="118">
        <v>0</v>
      </c>
      <c r="BB21" s="118">
        <v>0</v>
      </c>
      <c r="BC21" s="118">
        <f t="shared" si="13"/>
        <v>0</v>
      </c>
      <c r="BD21" s="118">
        <v>48</v>
      </c>
      <c r="BE21" s="118">
        <v>515</v>
      </c>
      <c r="BF21" s="118">
        <f t="shared" si="14"/>
        <v>563</v>
      </c>
      <c r="BG21" s="118">
        <v>0</v>
      </c>
      <c r="BH21" s="118">
        <v>0</v>
      </c>
      <c r="BI21" s="118">
        <v>0</v>
      </c>
      <c r="BJ21" s="118">
        <v>0</v>
      </c>
      <c r="BK21" s="118">
        <f t="shared" si="15"/>
        <v>0</v>
      </c>
      <c r="BL21" s="118">
        <v>0</v>
      </c>
      <c r="BM21" s="118">
        <v>0</v>
      </c>
      <c r="BN21" s="118">
        <v>0</v>
      </c>
      <c r="BO21" s="118">
        <v>0</v>
      </c>
      <c r="BP21" s="118">
        <v>0</v>
      </c>
      <c r="BQ21" s="118">
        <v>0</v>
      </c>
      <c r="BR21" s="118">
        <v>0</v>
      </c>
      <c r="BS21" s="118">
        <v>0</v>
      </c>
      <c r="BT21" s="118">
        <v>95</v>
      </c>
      <c r="BU21" s="118">
        <v>82</v>
      </c>
      <c r="BV21" s="118">
        <v>37</v>
      </c>
      <c r="BW21" s="118">
        <f t="shared" si="16"/>
        <v>214</v>
      </c>
      <c r="BX21" s="118">
        <v>8</v>
      </c>
      <c r="BY21" s="118">
        <v>19</v>
      </c>
      <c r="BZ21" s="118">
        <f t="shared" si="17"/>
        <v>27</v>
      </c>
      <c r="CA21" s="118">
        <v>0</v>
      </c>
      <c r="CB21" s="118">
        <v>0</v>
      </c>
      <c r="CC21" s="118">
        <v>0</v>
      </c>
      <c r="CD21" s="118">
        <f t="shared" si="9"/>
        <v>804</v>
      </c>
      <c r="CE21" s="121">
        <v>2350</v>
      </c>
    </row>
    <row r="22" spans="1:83" s="116" customFormat="1" ht="12" customHeight="1">
      <c r="A22" s="64" t="s">
        <v>392</v>
      </c>
      <c r="B22" s="122">
        <f>SUM(B23:B27)</f>
        <v>54</v>
      </c>
      <c r="C22" s="122">
        <f t="shared" ref="C22:AJ22" si="18">SUM(C23:C27)</f>
        <v>401</v>
      </c>
      <c r="D22" s="122">
        <f t="shared" si="18"/>
        <v>12</v>
      </c>
      <c r="E22" s="122">
        <f>SUM(B22:D22)</f>
        <v>467</v>
      </c>
      <c r="F22" s="122">
        <f t="shared" si="18"/>
        <v>463</v>
      </c>
      <c r="G22" s="122">
        <f t="shared" si="18"/>
        <v>8702</v>
      </c>
      <c r="H22" s="122">
        <f t="shared" si="18"/>
        <v>1391</v>
      </c>
      <c r="I22" s="122">
        <f t="shared" si="18"/>
        <v>919</v>
      </c>
      <c r="J22" s="123">
        <f t="shared" si="4"/>
        <v>11475</v>
      </c>
      <c r="K22" s="122">
        <f t="shared" si="18"/>
        <v>128</v>
      </c>
      <c r="L22" s="122">
        <f t="shared" si="18"/>
        <v>18</v>
      </c>
      <c r="M22" s="122">
        <f t="shared" si="18"/>
        <v>1048</v>
      </c>
      <c r="N22" s="122">
        <f t="shared" si="18"/>
        <v>1194</v>
      </c>
      <c r="O22" s="122">
        <f t="shared" si="18"/>
        <v>147</v>
      </c>
      <c r="P22" s="122">
        <f t="shared" si="18"/>
        <v>0</v>
      </c>
      <c r="Q22" s="122">
        <f t="shared" si="18"/>
        <v>161</v>
      </c>
      <c r="R22" s="122">
        <f t="shared" si="18"/>
        <v>0</v>
      </c>
      <c r="S22" s="122">
        <f t="shared" si="18"/>
        <v>0</v>
      </c>
      <c r="T22" s="122">
        <f t="shared" si="18"/>
        <v>38</v>
      </c>
      <c r="U22" s="122">
        <f t="shared" si="18"/>
        <v>621</v>
      </c>
      <c r="V22" s="122">
        <f t="shared" si="18"/>
        <v>0</v>
      </c>
      <c r="W22" s="122">
        <f t="shared" si="18"/>
        <v>144848</v>
      </c>
      <c r="X22" s="122">
        <f t="shared" si="18"/>
        <v>165</v>
      </c>
      <c r="Y22" s="122">
        <f t="shared" si="18"/>
        <v>6075</v>
      </c>
      <c r="Z22" s="122">
        <f t="shared" si="18"/>
        <v>193</v>
      </c>
      <c r="AA22" s="122">
        <f t="shared" si="18"/>
        <v>25</v>
      </c>
      <c r="AB22" s="122">
        <f t="shared" si="18"/>
        <v>34</v>
      </c>
      <c r="AC22" s="122">
        <f t="shared" si="18"/>
        <v>102</v>
      </c>
      <c r="AD22" s="122">
        <f t="shared" si="18"/>
        <v>7272</v>
      </c>
      <c r="AE22" s="122">
        <f t="shared" si="18"/>
        <v>23237</v>
      </c>
      <c r="AF22" s="122">
        <f t="shared" si="18"/>
        <v>10498</v>
      </c>
      <c r="AG22" s="122">
        <f t="shared" si="18"/>
        <v>371</v>
      </c>
      <c r="AH22" s="122">
        <f t="shared" si="18"/>
        <v>0</v>
      </c>
      <c r="AI22" s="122">
        <f t="shared" si="18"/>
        <v>75</v>
      </c>
      <c r="AJ22" s="122">
        <f t="shared" si="18"/>
        <v>23</v>
      </c>
      <c r="AK22" s="122">
        <f t="shared" ref="AK22:CE22" si="19">SUM(AK23:AK27)</f>
        <v>102</v>
      </c>
      <c r="AL22" s="122">
        <f t="shared" si="19"/>
        <v>317</v>
      </c>
      <c r="AM22" s="122">
        <f t="shared" si="19"/>
        <v>0</v>
      </c>
      <c r="AN22" s="122">
        <f t="shared" si="19"/>
        <v>40</v>
      </c>
      <c r="AO22" s="122">
        <f t="shared" si="19"/>
        <v>0</v>
      </c>
      <c r="AP22" s="124">
        <f t="shared" si="6"/>
        <v>195538</v>
      </c>
      <c r="AQ22" s="122">
        <f t="shared" si="19"/>
        <v>11148</v>
      </c>
      <c r="AR22" s="122">
        <f t="shared" si="19"/>
        <v>398</v>
      </c>
      <c r="AS22" s="123">
        <f t="shared" si="7"/>
        <v>11546</v>
      </c>
      <c r="AT22" s="122">
        <f t="shared" si="19"/>
        <v>9169</v>
      </c>
      <c r="AU22" s="124">
        <f t="shared" si="8"/>
        <v>227728</v>
      </c>
      <c r="AV22" s="122">
        <f t="shared" si="19"/>
        <v>0</v>
      </c>
      <c r="AW22" s="122">
        <f t="shared" si="19"/>
        <v>74</v>
      </c>
      <c r="AX22" s="122">
        <f>SUM(AV22:AW22)</f>
        <v>74</v>
      </c>
      <c r="AY22" s="122">
        <f t="shared" si="19"/>
        <v>0</v>
      </c>
      <c r="AZ22" s="122">
        <f t="shared" si="19"/>
        <v>0</v>
      </c>
      <c r="BA22" s="122">
        <f t="shared" si="19"/>
        <v>0</v>
      </c>
      <c r="BB22" s="122">
        <f t="shared" si="19"/>
        <v>6</v>
      </c>
      <c r="BC22" s="122">
        <f>SUM(AY22:BB22)</f>
        <v>6</v>
      </c>
      <c r="BD22" s="122">
        <f t="shared" si="19"/>
        <v>0</v>
      </c>
      <c r="BE22" s="122">
        <f t="shared" si="19"/>
        <v>0</v>
      </c>
      <c r="BF22" s="122">
        <f>SUM(BD22:BE22)</f>
        <v>0</v>
      </c>
      <c r="BG22" s="122">
        <f t="shared" si="19"/>
        <v>0</v>
      </c>
      <c r="BH22" s="122">
        <f t="shared" si="19"/>
        <v>0</v>
      </c>
      <c r="BI22" s="122">
        <f t="shared" si="19"/>
        <v>0</v>
      </c>
      <c r="BJ22" s="122">
        <f t="shared" si="19"/>
        <v>0</v>
      </c>
      <c r="BK22" s="122">
        <f>SUM(BG22:BJ22)</f>
        <v>0</v>
      </c>
      <c r="BL22" s="122">
        <f t="shared" si="19"/>
        <v>0</v>
      </c>
      <c r="BM22" s="122">
        <f t="shared" si="19"/>
        <v>443</v>
      </c>
      <c r="BN22" s="122">
        <f t="shared" si="19"/>
        <v>0</v>
      </c>
      <c r="BO22" s="122">
        <f t="shared" si="19"/>
        <v>84</v>
      </c>
      <c r="BP22" s="122">
        <f t="shared" si="19"/>
        <v>0</v>
      </c>
      <c r="BQ22" s="122">
        <f t="shared" si="19"/>
        <v>0</v>
      </c>
      <c r="BR22" s="122">
        <f t="shared" si="19"/>
        <v>0</v>
      </c>
      <c r="BS22" s="122">
        <f t="shared" si="19"/>
        <v>0</v>
      </c>
      <c r="BT22" s="122">
        <f t="shared" si="19"/>
        <v>77</v>
      </c>
      <c r="BU22" s="122">
        <f t="shared" si="19"/>
        <v>20</v>
      </c>
      <c r="BV22" s="122">
        <f t="shared" si="19"/>
        <v>3</v>
      </c>
      <c r="BW22" s="122">
        <f t="shared" si="16"/>
        <v>100</v>
      </c>
      <c r="BX22" s="122">
        <f t="shared" si="19"/>
        <v>0</v>
      </c>
      <c r="BY22" s="122">
        <f t="shared" si="19"/>
        <v>1</v>
      </c>
      <c r="BZ22" s="122">
        <f t="shared" si="17"/>
        <v>1</v>
      </c>
      <c r="CA22" s="122">
        <f t="shared" si="19"/>
        <v>0</v>
      </c>
      <c r="CB22" s="122">
        <f t="shared" si="19"/>
        <v>0</v>
      </c>
      <c r="CC22" s="122">
        <f t="shared" si="19"/>
        <v>0</v>
      </c>
      <c r="CD22" s="122">
        <f t="shared" si="9"/>
        <v>708</v>
      </c>
      <c r="CE22" s="125">
        <f t="shared" si="19"/>
        <v>228903</v>
      </c>
    </row>
    <row r="23" spans="1:83" s="116" customFormat="1" ht="12" customHeight="1">
      <c r="A23" s="111" t="s">
        <v>134</v>
      </c>
      <c r="B23" s="112">
        <v>0</v>
      </c>
      <c r="C23" s="112">
        <v>0</v>
      </c>
      <c r="D23" s="112">
        <v>0</v>
      </c>
      <c r="E23" s="112">
        <f t="shared" si="11"/>
        <v>0</v>
      </c>
      <c r="F23" s="112">
        <v>0</v>
      </c>
      <c r="G23" s="112">
        <v>0</v>
      </c>
      <c r="H23" s="112">
        <v>0</v>
      </c>
      <c r="I23" s="112">
        <v>5</v>
      </c>
      <c r="J23" s="113">
        <f t="shared" si="4"/>
        <v>5</v>
      </c>
      <c r="K23" s="112">
        <v>7</v>
      </c>
      <c r="L23" s="112">
        <v>0</v>
      </c>
      <c r="M23" s="112">
        <v>9</v>
      </c>
      <c r="N23" s="112">
        <f>SUM(K23:M23)</f>
        <v>16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12">
        <v>0</v>
      </c>
      <c r="V23" s="112">
        <v>0</v>
      </c>
      <c r="W23" s="112">
        <v>28</v>
      </c>
      <c r="X23" s="112">
        <v>0</v>
      </c>
      <c r="Y23" s="112">
        <v>63</v>
      </c>
      <c r="Z23" s="112">
        <v>0</v>
      </c>
      <c r="AA23" s="112">
        <v>0</v>
      </c>
      <c r="AB23" s="112">
        <v>0</v>
      </c>
      <c r="AC23" s="112">
        <v>0</v>
      </c>
      <c r="AD23" s="112">
        <v>6</v>
      </c>
      <c r="AE23" s="112">
        <v>6634</v>
      </c>
      <c r="AF23" s="112">
        <v>486</v>
      </c>
      <c r="AG23" s="112">
        <v>0</v>
      </c>
      <c r="AH23" s="112">
        <v>0</v>
      </c>
      <c r="AI23" s="112">
        <v>0</v>
      </c>
      <c r="AJ23" s="112">
        <v>0</v>
      </c>
      <c r="AK23" s="112">
        <v>0</v>
      </c>
      <c r="AL23" s="112">
        <v>69</v>
      </c>
      <c r="AM23" s="112">
        <v>0</v>
      </c>
      <c r="AN23" s="112">
        <v>0</v>
      </c>
      <c r="AO23" s="112">
        <v>0</v>
      </c>
      <c r="AP23" s="114">
        <f t="shared" si="6"/>
        <v>7302</v>
      </c>
      <c r="AQ23" s="112">
        <v>1172</v>
      </c>
      <c r="AR23" s="112">
        <v>0</v>
      </c>
      <c r="AS23" s="113">
        <f t="shared" si="7"/>
        <v>1172</v>
      </c>
      <c r="AT23" s="112">
        <v>0</v>
      </c>
      <c r="AU23" s="114">
        <f t="shared" si="8"/>
        <v>8479</v>
      </c>
      <c r="AV23" s="112">
        <v>0</v>
      </c>
      <c r="AW23" s="112">
        <v>0</v>
      </c>
      <c r="AX23" s="112">
        <f t="shared" si="12"/>
        <v>0</v>
      </c>
      <c r="AY23" s="112">
        <v>0</v>
      </c>
      <c r="AZ23" s="112">
        <v>0</v>
      </c>
      <c r="BA23" s="112">
        <v>0</v>
      </c>
      <c r="BB23" s="112">
        <v>0</v>
      </c>
      <c r="BC23" s="112">
        <f t="shared" si="13"/>
        <v>0</v>
      </c>
      <c r="BD23" s="112">
        <v>0</v>
      </c>
      <c r="BE23" s="112">
        <v>0</v>
      </c>
      <c r="BF23" s="112">
        <f t="shared" si="14"/>
        <v>0</v>
      </c>
      <c r="BG23" s="112">
        <v>0</v>
      </c>
      <c r="BH23" s="112">
        <v>0</v>
      </c>
      <c r="BI23" s="112">
        <v>0</v>
      </c>
      <c r="BJ23" s="112">
        <v>0</v>
      </c>
      <c r="BK23" s="112">
        <f t="shared" si="15"/>
        <v>0</v>
      </c>
      <c r="BL23" s="112">
        <v>0</v>
      </c>
      <c r="BM23" s="112">
        <v>0</v>
      </c>
      <c r="BN23" s="112">
        <v>0</v>
      </c>
      <c r="BO23" s="112">
        <v>9</v>
      </c>
      <c r="BP23" s="112">
        <v>0</v>
      </c>
      <c r="BQ23" s="112">
        <v>0</v>
      </c>
      <c r="BR23" s="112">
        <v>0</v>
      </c>
      <c r="BS23" s="112">
        <v>0</v>
      </c>
      <c r="BT23" s="112">
        <v>0</v>
      </c>
      <c r="BU23" s="112">
        <v>0</v>
      </c>
      <c r="BV23" s="112">
        <v>0</v>
      </c>
      <c r="BW23" s="112">
        <f t="shared" si="16"/>
        <v>0</v>
      </c>
      <c r="BX23" s="112">
        <v>0</v>
      </c>
      <c r="BY23" s="112">
        <v>0</v>
      </c>
      <c r="BZ23" s="112">
        <f t="shared" si="17"/>
        <v>0</v>
      </c>
      <c r="CA23" s="112">
        <v>0</v>
      </c>
      <c r="CB23" s="112">
        <v>0</v>
      </c>
      <c r="CC23" s="112">
        <v>0</v>
      </c>
      <c r="CD23" s="112">
        <f t="shared" si="9"/>
        <v>9</v>
      </c>
      <c r="CE23" s="115">
        <v>8488</v>
      </c>
    </row>
    <row r="24" spans="1:83" s="116" customFormat="1" ht="12" customHeight="1">
      <c r="A24" s="111" t="s">
        <v>136</v>
      </c>
      <c r="B24" s="112">
        <v>54</v>
      </c>
      <c r="C24" s="112">
        <v>401</v>
      </c>
      <c r="D24" s="112">
        <v>12</v>
      </c>
      <c r="E24" s="112">
        <f t="shared" si="11"/>
        <v>467</v>
      </c>
      <c r="F24" s="112">
        <v>462</v>
      </c>
      <c r="G24" s="112">
        <v>364</v>
      </c>
      <c r="H24" s="112">
        <v>0</v>
      </c>
      <c r="I24" s="112">
        <v>0</v>
      </c>
      <c r="J24" s="113">
        <f t="shared" si="4"/>
        <v>826</v>
      </c>
      <c r="K24" s="112">
        <v>52</v>
      </c>
      <c r="L24" s="112">
        <v>18</v>
      </c>
      <c r="M24" s="112">
        <v>309</v>
      </c>
      <c r="N24" s="112">
        <f>SUM(K24:M24)</f>
        <v>379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4</v>
      </c>
      <c r="V24" s="112">
        <v>0</v>
      </c>
      <c r="W24" s="112">
        <v>0</v>
      </c>
      <c r="X24" s="112">
        <v>165</v>
      </c>
      <c r="Y24" s="112">
        <v>4492</v>
      </c>
      <c r="Z24" s="112">
        <v>106</v>
      </c>
      <c r="AA24" s="112">
        <v>0</v>
      </c>
      <c r="AB24" s="112">
        <v>0</v>
      </c>
      <c r="AC24" s="112">
        <v>0</v>
      </c>
      <c r="AD24" s="112">
        <v>6468</v>
      </c>
      <c r="AE24" s="112">
        <v>487</v>
      </c>
      <c r="AF24" s="112">
        <v>325</v>
      </c>
      <c r="AG24" s="112">
        <v>1</v>
      </c>
      <c r="AH24" s="112">
        <v>0</v>
      </c>
      <c r="AI24" s="112">
        <v>53</v>
      </c>
      <c r="AJ24" s="112">
        <v>0</v>
      </c>
      <c r="AK24" s="112">
        <v>0</v>
      </c>
      <c r="AL24" s="112">
        <v>37</v>
      </c>
      <c r="AM24" s="112">
        <v>0</v>
      </c>
      <c r="AN24" s="112">
        <v>40</v>
      </c>
      <c r="AO24" s="112">
        <v>0</v>
      </c>
      <c r="AP24" s="114">
        <f t="shared" si="6"/>
        <v>12557</v>
      </c>
      <c r="AQ24" s="112">
        <v>0</v>
      </c>
      <c r="AR24" s="112">
        <v>398</v>
      </c>
      <c r="AS24" s="113">
        <f t="shared" si="7"/>
        <v>398</v>
      </c>
      <c r="AT24" s="112">
        <v>9169</v>
      </c>
      <c r="AU24" s="114">
        <f t="shared" si="8"/>
        <v>22950</v>
      </c>
      <c r="AV24" s="112">
        <v>0</v>
      </c>
      <c r="AW24" s="112">
        <v>74</v>
      </c>
      <c r="AX24" s="112">
        <f t="shared" si="12"/>
        <v>74</v>
      </c>
      <c r="AY24" s="112">
        <v>0</v>
      </c>
      <c r="AZ24" s="112">
        <v>0</v>
      </c>
      <c r="BA24" s="112">
        <v>0</v>
      </c>
      <c r="BB24" s="112">
        <v>6</v>
      </c>
      <c r="BC24" s="112">
        <f t="shared" si="13"/>
        <v>6</v>
      </c>
      <c r="BD24" s="112">
        <v>0</v>
      </c>
      <c r="BE24" s="112">
        <v>0</v>
      </c>
      <c r="BF24" s="112">
        <f t="shared" si="14"/>
        <v>0</v>
      </c>
      <c r="BG24" s="112">
        <v>0</v>
      </c>
      <c r="BH24" s="112">
        <v>0</v>
      </c>
      <c r="BI24" s="112">
        <v>0</v>
      </c>
      <c r="BJ24" s="112">
        <v>0</v>
      </c>
      <c r="BK24" s="112">
        <f t="shared" si="15"/>
        <v>0</v>
      </c>
      <c r="BL24" s="112">
        <v>0</v>
      </c>
      <c r="BM24" s="112">
        <v>443</v>
      </c>
      <c r="BN24" s="112">
        <v>0</v>
      </c>
      <c r="BO24" s="112">
        <v>0</v>
      </c>
      <c r="BP24" s="112">
        <v>0</v>
      </c>
      <c r="BQ24" s="112">
        <v>0</v>
      </c>
      <c r="BR24" s="112">
        <v>0</v>
      </c>
      <c r="BS24" s="112">
        <v>0</v>
      </c>
      <c r="BT24" s="112">
        <v>77</v>
      </c>
      <c r="BU24" s="112">
        <v>20</v>
      </c>
      <c r="BV24" s="112">
        <v>3</v>
      </c>
      <c r="BW24" s="112">
        <f t="shared" si="16"/>
        <v>100</v>
      </c>
      <c r="BX24" s="112">
        <v>0</v>
      </c>
      <c r="BY24" s="112">
        <v>1</v>
      </c>
      <c r="BZ24" s="112">
        <f t="shared" si="17"/>
        <v>1</v>
      </c>
      <c r="CA24" s="112">
        <v>0</v>
      </c>
      <c r="CB24" s="112">
        <v>0</v>
      </c>
      <c r="CC24" s="112">
        <v>0</v>
      </c>
      <c r="CD24" s="112">
        <f t="shared" si="9"/>
        <v>624</v>
      </c>
      <c r="CE24" s="115">
        <v>24041</v>
      </c>
    </row>
    <row r="25" spans="1:83" s="116" customFormat="1" ht="12" customHeight="1">
      <c r="A25" s="111" t="s">
        <v>286</v>
      </c>
      <c r="B25" s="112">
        <v>0</v>
      </c>
      <c r="C25" s="112">
        <v>0</v>
      </c>
      <c r="D25" s="112">
        <v>0</v>
      </c>
      <c r="E25" s="112">
        <f t="shared" si="11"/>
        <v>0</v>
      </c>
      <c r="F25" s="112">
        <v>1</v>
      </c>
      <c r="G25" s="112">
        <v>8304</v>
      </c>
      <c r="H25" s="112">
        <v>79</v>
      </c>
      <c r="I25" s="112">
        <v>14</v>
      </c>
      <c r="J25" s="113">
        <f t="shared" si="4"/>
        <v>8398</v>
      </c>
      <c r="K25" s="112">
        <v>69</v>
      </c>
      <c r="L25" s="112">
        <v>0</v>
      </c>
      <c r="M25" s="112">
        <v>730</v>
      </c>
      <c r="N25" s="112">
        <f>SUM(K25:M25)</f>
        <v>799</v>
      </c>
      <c r="O25" s="112">
        <v>147</v>
      </c>
      <c r="P25" s="112">
        <v>0</v>
      </c>
      <c r="Q25" s="112">
        <v>161</v>
      </c>
      <c r="R25" s="112">
        <v>0</v>
      </c>
      <c r="S25" s="112">
        <v>0</v>
      </c>
      <c r="T25" s="112">
        <v>38</v>
      </c>
      <c r="U25" s="112">
        <v>617</v>
      </c>
      <c r="V25" s="112">
        <v>0</v>
      </c>
      <c r="W25" s="112">
        <v>144820</v>
      </c>
      <c r="X25" s="112">
        <v>0</v>
      </c>
      <c r="Y25" s="112">
        <v>1520</v>
      </c>
      <c r="Z25" s="112">
        <v>87</v>
      </c>
      <c r="AA25" s="112">
        <v>25</v>
      </c>
      <c r="AB25" s="112">
        <v>34</v>
      </c>
      <c r="AC25" s="112">
        <v>102</v>
      </c>
      <c r="AD25" s="112">
        <v>573</v>
      </c>
      <c r="AE25" s="112">
        <v>334</v>
      </c>
      <c r="AF25" s="112">
        <v>307</v>
      </c>
      <c r="AG25" s="112">
        <v>370</v>
      </c>
      <c r="AH25" s="112">
        <v>0</v>
      </c>
      <c r="AI25" s="112">
        <v>22</v>
      </c>
      <c r="AJ25" s="112">
        <v>23</v>
      </c>
      <c r="AK25" s="112">
        <v>102</v>
      </c>
      <c r="AL25" s="112">
        <v>196</v>
      </c>
      <c r="AM25" s="112">
        <v>0</v>
      </c>
      <c r="AN25" s="112">
        <v>0</v>
      </c>
      <c r="AO25" s="112">
        <v>0</v>
      </c>
      <c r="AP25" s="114">
        <f t="shared" si="6"/>
        <v>150277</v>
      </c>
      <c r="AQ25" s="112">
        <v>9976</v>
      </c>
      <c r="AR25" s="112">
        <v>0</v>
      </c>
      <c r="AS25" s="113">
        <f t="shared" si="7"/>
        <v>9976</v>
      </c>
      <c r="AT25" s="112">
        <v>0</v>
      </c>
      <c r="AU25" s="114">
        <f t="shared" si="8"/>
        <v>168651</v>
      </c>
      <c r="AV25" s="112">
        <v>0</v>
      </c>
      <c r="AW25" s="112">
        <v>0</v>
      </c>
      <c r="AX25" s="112">
        <f t="shared" si="12"/>
        <v>0</v>
      </c>
      <c r="AY25" s="112">
        <v>0</v>
      </c>
      <c r="AZ25" s="112">
        <v>0</v>
      </c>
      <c r="BA25" s="112">
        <v>0</v>
      </c>
      <c r="BB25" s="112">
        <v>0</v>
      </c>
      <c r="BC25" s="112">
        <f t="shared" si="13"/>
        <v>0</v>
      </c>
      <c r="BD25" s="112">
        <v>0</v>
      </c>
      <c r="BE25" s="112">
        <v>0</v>
      </c>
      <c r="BF25" s="112">
        <f t="shared" si="14"/>
        <v>0</v>
      </c>
      <c r="BG25" s="112">
        <v>0</v>
      </c>
      <c r="BH25" s="112">
        <v>0</v>
      </c>
      <c r="BI25" s="112">
        <v>0</v>
      </c>
      <c r="BJ25" s="112">
        <v>0</v>
      </c>
      <c r="BK25" s="112">
        <f t="shared" si="15"/>
        <v>0</v>
      </c>
      <c r="BL25" s="112">
        <v>0</v>
      </c>
      <c r="BM25" s="112">
        <v>0</v>
      </c>
      <c r="BN25" s="112">
        <v>0</v>
      </c>
      <c r="BO25" s="112">
        <v>68</v>
      </c>
      <c r="BP25" s="112">
        <v>0</v>
      </c>
      <c r="BQ25" s="112">
        <v>0</v>
      </c>
      <c r="BR25" s="112">
        <v>0</v>
      </c>
      <c r="BS25" s="112">
        <v>0</v>
      </c>
      <c r="BT25" s="112">
        <v>0</v>
      </c>
      <c r="BU25" s="112">
        <v>0</v>
      </c>
      <c r="BV25" s="112">
        <v>0</v>
      </c>
      <c r="BW25" s="112">
        <f t="shared" si="16"/>
        <v>0</v>
      </c>
      <c r="BX25" s="112">
        <v>0</v>
      </c>
      <c r="BY25" s="112">
        <v>0</v>
      </c>
      <c r="BZ25" s="112">
        <f t="shared" si="17"/>
        <v>0</v>
      </c>
      <c r="CA25" s="112">
        <v>0</v>
      </c>
      <c r="CB25" s="112">
        <v>0</v>
      </c>
      <c r="CC25" s="112">
        <v>0</v>
      </c>
      <c r="CD25" s="112">
        <f t="shared" si="9"/>
        <v>68</v>
      </c>
      <c r="CE25" s="115">
        <v>168719</v>
      </c>
    </row>
    <row r="26" spans="1:83" s="116" customFormat="1" ht="12" customHeight="1">
      <c r="A26" s="111" t="s">
        <v>69</v>
      </c>
      <c r="B26" s="112">
        <v>0</v>
      </c>
      <c r="C26" s="112">
        <v>0</v>
      </c>
      <c r="D26" s="112">
        <v>0</v>
      </c>
      <c r="E26" s="112">
        <f t="shared" si="11"/>
        <v>0</v>
      </c>
      <c r="F26" s="112">
        <v>0</v>
      </c>
      <c r="G26" s="112">
        <v>0</v>
      </c>
      <c r="H26" s="112">
        <v>1303</v>
      </c>
      <c r="I26" s="112">
        <v>26</v>
      </c>
      <c r="J26" s="113">
        <f t="shared" si="4"/>
        <v>1329</v>
      </c>
      <c r="K26" s="112">
        <v>0</v>
      </c>
      <c r="L26" s="112">
        <v>0</v>
      </c>
      <c r="M26" s="112">
        <v>0</v>
      </c>
      <c r="N26" s="112">
        <f>SUM(K26:M26)</f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182</v>
      </c>
      <c r="AE26" s="112">
        <v>13645</v>
      </c>
      <c r="AF26" s="112">
        <v>0</v>
      </c>
      <c r="AG26" s="112">
        <v>0</v>
      </c>
      <c r="AH26" s="112">
        <v>0</v>
      </c>
      <c r="AI26" s="112">
        <v>0</v>
      </c>
      <c r="AJ26" s="112">
        <v>0</v>
      </c>
      <c r="AK26" s="112">
        <v>0</v>
      </c>
      <c r="AL26" s="112">
        <v>0</v>
      </c>
      <c r="AM26" s="112">
        <v>0</v>
      </c>
      <c r="AN26" s="112">
        <v>0</v>
      </c>
      <c r="AO26" s="112">
        <v>0</v>
      </c>
      <c r="AP26" s="114">
        <f t="shared" si="6"/>
        <v>13827</v>
      </c>
      <c r="AQ26" s="112">
        <v>0</v>
      </c>
      <c r="AR26" s="112">
        <v>0</v>
      </c>
      <c r="AS26" s="113">
        <f t="shared" si="7"/>
        <v>0</v>
      </c>
      <c r="AT26" s="112">
        <v>0</v>
      </c>
      <c r="AU26" s="114">
        <f t="shared" si="8"/>
        <v>15156</v>
      </c>
      <c r="AV26" s="112">
        <v>0</v>
      </c>
      <c r="AW26" s="112">
        <v>0</v>
      </c>
      <c r="AX26" s="112">
        <f t="shared" si="12"/>
        <v>0</v>
      </c>
      <c r="AY26" s="112">
        <v>0</v>
      </c>
      <c r="AZ26" s="112">
        <v>0</v>
      </c>
      <c r="BA26" s="112">
        <v>0</v>
      </c>
      <c r="BB26" s="112">
        <v>0</v>
      </c>
      <c r="BC26" s="112">
        <f t="shared" si="13"/>
        <v>0</v>
      </c>
      <c r="BD26" s="112">
        <v>0</v>
      </c>
      <c r="BE26" s="112">
        <v>0</v>
      </c>
      <c r="BF26" s="112">
        <f t="shared" si="14"/>
        <v>0</v>
      </c>
      <c r="BG26" s="112">
        <v>0</v>
      </c>
      <c r="BH26" s="112">
        <v>0</v>
      </c>
      <c r="BI26" s="112">
        <v>0</v>
      </c>
      <c r="BJ26" s="112">
        <v>0</v>
      </c>
      <c r="BK26" s="112">
        <f t="shared" si="15"/>
        <v>0</v>
      </c>
      <c r="BL26" s="112">
        <v>0</v>
      </c>
      <c r="BM26" s="112">
        <v>0</v>
      </c>
      <c r="BN26" s="112">
        <v>0</v>
      </c>
      <c r="BO26" s="112">
        <v>6</v>
      </c>
      <c r="BP26" s="112">
        <v>0</v>
      </c>
      <c r="BQ26" s="112">
        <v>0</v>
      </c>
      <c r="BR26" s="112">
        <v>0</v>
      </c>
      <c r="BS26" s="112">
        <v>0</v>
      </c>
      <c r="BT26" s="112">
        <v>0</v>
      </c>
      <c r="BU26" s="112">
        <v>0</v>
      </c>
      <c r="BV26" s="112">
        <v>0</v>
      </c>
      <c r="BW26" s="112">
        <f t="shared" si="16"/>
        <v>0</v>
      </c>
      <c r="BX26" s="112">
        <v>0</v>
      </c>
      <c r="BY26" s="112">
        <v>0</v>
      </c>
      <c r="BZ26" s="112">
        <f t="shared" si="17"/>
        <v>0</v>
      </c>
      <c r="CA26" s="112">
        <v>0</v>
      </c>
      <c r="CB26" s="112">
        <v>0</v>
      </c>
      <c r="CC26" s="112">
        <v>0</v>
      </c>
      <c r="CD26" s="112">
        <f t="shared" si="9"/>
        <v>6</v>
      </c>
      <c r="CE26" s="115">
        <v>15162</v>
      </c>
    </row>
    <row r="27" spans="1:83" s="116" customFormat="1" ht="12" customHeight="1">
      <c r="A27" s="117" t="s">
        <v>135</v>
      </c>
      <c r="B27" s="118">
        <v>0</v>
      </c>
      <c r="C27" s="118">
        <v>0</v>
      </c>
      <c r="D27" s="118">
        <v>0</v>
      </c>
      <c r="E27" s="118">
        <f t="shared" si="11"/>
        <v>0</v>
      </c>
      <c r="F27" s="118">
        <v>0</v>
      </c>
      <c r="G27" s="118">
        <v>34</v>
      </c>
      <c r="H27" s="118">
        <v>9</v>
      </c>
      <c r="I27" s="118">
        <v>874</v>
      </c>
      <c r="J27" s="119">
        <f t="shared" si="4"/>
        <v>917</v>
      </c>
      <c r="K27" s="118">
        <v>0</v>
      </c>
      <c r="L27" s="118">
        <v>0</v>
      </c>
      <c r="M27" s="118">
        <v>0</v>
      </c>
      <c r="N27" s="118">
        <f>SUM(K27:M27)</f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  <c r="U27" s="118">
        <v>0</v>
      </c>
      <c r="V27" s="118">
        <v>0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43</v>
      </c>
      <c r="AE27" s="118">
        <v>2137</v>
      </c>
      <c r="AF27" s="118">
        <v>9380</v>
      </c>
      <c r="AG27" s="118">
        <v>0</v>
      </c>
      <c r="AH27" s="118">
        <v>0</v>
      </c>
      <c r="AI27" s="118">
        <v>0</v>
      </c>
      <c r="AJ27" s="118">
        <v>0</v>
      </c>
      <c r="AK27" s="118">
        <v>0</v>
      </c>
      <c r="AL27" s="118">
        <v>15</v>
      </c>
      <c r="AM27" s="118">
        <v>0</v>
      </c>
      <c r="AN27" s="118">
        <v>0</v>
      </c>
      <c r="AO27" s="118">
        <v>0</v>
      </c>
      <c r="AP27" s="120">
        <f t="shared" si="6"/>
        <v>11575</v>
      </c>
      <c r="AQ27" s="118">
        <v>0</v>
      </c>
      <c r="AR27" s="118">
        <v>0</v>
      </c>
      <c r="AS27" s="119">
        <f t="shared" si="7"/>
        <v>0</v>
      </c>
      <c r="AT27" s="118">
        <v>0</v>
      </c>
      <c r="AU27" s="120">
        <f t="shared" si="8"/>
        <v>12492</v>
      </c>
      <c r="AV27" s="118">
        <v>0</v>
      </c>
      <c r="AW27" s="118">
        <v>0</v>
      </c>
      <c r="AX27" s="118">
        <f t="shared" si="12"/>
        <v>0</v>
      </c>
      <c r="AY27" s="118">
        <v>0</v>
      </c>
      <c r="AZ27" s="118">
        <v>0</v>
      </c>
      <c r="BA27" s="118">
        <v>0</v>
      </c>
      <c r="BB27" s="118">
        <v>0</v>
      </c>
      <c r="BC27" s="118">
        <f t="shared" si="13"/>
        <v>0</v>
      </c>
      <c r="BD27" s="118">
        <v>0</v>
      </c>
      <c r="BE27" s="118">
        <v>0</v>
      </c>
      <c r="BF27" s="118">
        <f t="shared" si="14"/>
        <v>0</v>
      </c>
      <c r="BG27" s="118">
        <v>0</v>
      </c>
      <c r="BH27" s="118">
        <v>0</v>
      </c>
      <c r="BI27" s="118">
        <v>0</v>
      </c>
      <c r="BJ27" s="118">
        <v>0</v>
      </c>
      <c r="BK27" s="118">
        <f t="shared" si="15"/>
        <v>0</v>
      </c>
      <c r="BL27" s="118">
        <v>0</v>
      </c>
      <c r="BM27" s="118">
        <v>0</v>
      </c>
      <c r="BN27" s="118">
        <v>0</v>
      </c>
      <c r="BO27" s="118">
        <v>1</v>
      </c>
      <c r="BP27" s="118">
        <v>0</v>
      </c>
      <c r="BQ27" s="118">
        <v>0</v>
      </c>
      <c r="BR27" s="118">
        <v>0</v>
      </c>
      <c r="BS27" s="118">
        <v>0</v>
      </c>
      <c r="BT27" s="118">
        <v>0</v>
      </c>
      <c r="BU27" s="118">
        <v>0</v>
      </c>
      <c r="BV27" s="118">
        <v>0</v>
      </c>
      <c r="BW27" s="118">
        <f t="shared" si="16"/>
        <v>0</v>
      </c>
      <c r="BX27" s="118">
        <v>0</v>
      </c>
      <c r="BY27" s="118">
        <v>0</v>
      </c>
      <c r="BZ27" s="118">
        <f t="shared" si="17"/>
        <v>0</v>
      </c>
      <c r="CA27" s="118">
        <v>0</v>
      </c>
      <c r="CB27" s="118">
        <v>0</v>
      </c>
      <c r="CC27" s="118">
        <v>0</v>
      </c>
      <c r="CD27" s="118">
        <f t="shared" si="9"/>
        <v>1</v>
      </c>
      <c r="CE27" s="121">
        <v>12493</v>
      </c>
    </row>
    <row r="28" spans="1:83" s="116" customFormat="1" ht="12" customHeight="1">
      <c r="A28" s="64" t="s">
        <v>393</v>
      </c>
      <c r="B28" s="122">
        <f>SUM(B29:B94)</f>
        <v>73988</v>
      </c>
      <c r="C28" s="122">
        <f t="shared" ref="C28:AJ28" si="20">SUM(C29:C94)</f>
        <v>32745</v>
      </c>
      <c r="D28" s="122">
        <f t="shared" si="20"/>
        <v>2353</v>
      </c>
      <c r="E28" s="122">
        <f>SUM(B28:D28)</f>
        <v>109086</v>
      </c>
      <c r="F28" s="122">
        <f t="shared" si="20"/>
        <v>4999</v>
      </c>
      <c r="G28" s="122">
        <f t="shared" si="20"/>
        <v>14774</v>
      </c>
      <c r="H28" s="122">
        <f t="shared" si="20"/>
        <v>7461</v>
      </c>
      <c r="I28" s="122">
        <f t="shared" si="20"/>
        <v>2965</v>
      </c>
      <c r="J28" s="123">
        <f t="shared" si="4"/>
        <v>30199</v>
      </c>
      <c r="K28" s="122">
        <f t="shared" si="20"/>
        <v>50945</v>
      </c>
      <c r="L28" s="122">
        <f t="shared" si="20"/>
        <v>5346</v>
      </c>
      <c r="M28" s="122">
        <f t="shared" si="20"/>
        <v>62873</v>
      </c>
      <c r="N28" s="122">
        <f t="shared" si="20"/>
        <v>119164</v>
      </c>
      <c r="O28" s="122">
        <f t="shared" si="20"/>
        <v>23202</v>
      </c>
      <c r="P28" s="122">
        <f t="shared" si="20"/>
        <v>2286</v>
      </c>
      <c r="Q28" s="122">
        <f t="shared" si="20"/>
        <v>21862</v>
      </c>
      <c r="R28" s="122">
        <f t="shared" si="20"/>
        <v>28931</v>
      </c>
      <c r="S28" s="122">
        <f t="shared" si="20"/>
        <v>18261</v>
      </c>
      <c r="T28" s="122">
        <f t="shared" si="20"/>
        <v>7084</v>
      </c>
      <c r="U28" s="122">
        <f t="shared" si="20"/>
        <v>24999</v>
      </c>
      <c r="V28" s="122">
        <f t="shared" si="20"/>
        <v>7261</v>
      </c>
      <c r="W28" s="122">
        <f t="shared" si="20"/>
        <v>148318</v>
      </c>
      <c r="X28" s="122">
        <f t="shared" si="20"/>
        <v>3918</v>
      </c>
      <c r="Y28" s="122">
        <f t="shared" si="20"/>
        <v>74174</v>
      </c>
      <c r="Z28" s="122">
        <f t="shared" si="20"/>
        <v>32128</v>
      </c>
      <c r="AA28" s="122">
        <f t="shared" si="20"/>
        <v>17458</v>
      </c>
      <c r="AB28" s="122">
        <f t="shared" si="20"/>
        <v>11514</v>
      </c>
      <c r="AC28" s="122">
        <f t="shared" si="20"/>
        <v>47815</v>
      </c>
      <c r="AD28" s="122">
        <f t="shared" si="20"/>
        <v>26416</v>
      </c>
      <c r="AE28" s="122">
        <f t="shared" si="20"/>
        <v>21224</v>
      </c>
      <c r="AF28" s="122">
        <f t="shared" si="20"/>
        <v>14023</v>
      </c>
      <c r="AG28" s="122">
        <f t="shared" si="20"/>
        <v>40264</v>
      </c>
      <c r="AH28" s="122">
        <f t="shared" si="20"/>
        <v>48383</v>
      </c>
      <c r="AI28" s="122">
        <f t="shared" si="20"/>
        <v>37466</v>
      </c>
      <c r="AJ28" s="122">
        <f t="shared" si="20"/>
        <v>58651</v>
      </c>
      <c r="AK28" s="122">
        <f t="shared" ref="AK28:CE28" si="21">SUM(AK29:AK94)</f>
        <v>102219</v>
      </c>
      <c r="AL28" s="122">
        <f t="shared" si="21"/>
        <v>45760</v>
      </c>
      <c r="AM28" s="122">
        <f t="shared" si="21"/>
        <v>22556</v>
      </c>
      <c r="AN28" s="122">
        <f t="shared" si="21"/>
        <v>27643</v>
      </c>
      <c r="AO28" s="122">
        <f t="shared" si="21"/>
        <v>26696</v>
      </c>
      <c r="AP28" s="124">
        <f t="shared" si="6"/>
        <v>1059676</v>
      </c>
      <c r="AQ28" s="122">
        <f t="shared" si="21"/>
        <v>16989</v>
      </c>
      <c r="AR28" s="122">
        <f t="shared" si="21"/>
        <v>4923</v>
      </c>
      <c r="AS28" s="123">
        <f t="shared" si="7"/>
        <v>21912</v>
      </c>
      <c r="AT28" s="122">
        <f t="shared" si="21"/>
        <v>194457</v>
      </c>
      <c r="AU28" s="124">
        <f t="shared" si="8"/>
        <v>1306244</v>
      </c>
      <c r="AV28" s="122">
        <f t="shared" si="21"/>
        <v>26505</v>
      </c>
      <c r="AW28" s="122">
        <f t="shared" si="21"/>
        <v>48578</v>
      </c>
      <c r="AX28" s="122">
        <f>SUM(AV28:AW28)</f>
        <v>75083</v>
      </c>
      <c r="AY28" s="122">
        <f t="shared" si="21"/>
        <v>83060</v>
      </c>
      <c r="AZ28" s="122">
        <f t="shared" si="21"/>
        <v>1951</v>
      </c>
      <c r="BA28" s="122">
        <f t="shared" si="21"/>
        <v>13336</v>
      </c>
      <c r="BB28" s="122">
        <f t="shared" si="21"/>
        <v>3205</v>
      </c>
      <c r="BC28" s="122">
        <f>SUM(AY28:BB28)</f>
        <v>101552</v>
      </c>
      <c r="BD28" s="122">
        <f t="shared" si="21"/>
        <v>2644</v>
      </c>
      <c r="BE28" s="122">
        <f t="shared" si="21"/>
        <v>70249</v>
      </c>
      <c r="BF28" s="122">
        <f>SUM(BD28:BE28)</f>
        <v>72893</v>
      </c>
      <c r="BG28" s="122">
        <f t="shared" si="21"/>
        <v>5484</v>
      </c>
      <c r="BH28" s="122">
        <f t="shared" si="21"/>
        <v>2136</v>
      </c>
      <c r="BI28" s="122">
        <f t="shared" si="21"/>
        <v>3347</v>
      </c>
      <c r="BJ28" s="122">
        <f t="shared" si="21"/>
        <v>5174</v>
      </c>
      <c r="BK28" s="122">
        <f>SUM(BG28:BJ28)</f>
        <v>16141</v>
      </c>
      <c r="BL28" s="122">
        <f t="shared" si="21"/>
        <v>8450</v>
      </c>
      <c r="BM28" s="122">
        <f t="shared" si="21"/>
        <v>7448</v>
      </c>
      <c r="BN28" s="122">
        <f t="shared" si="21"/>
        <v>5423</v>
      </c>
      <c r="BO28" s="122">
        <f t="shared" si="21"/>
        <v>5927</v>
      </c>
      <c r="BP28" s="122">
        <f t="shared" si="21"/>
        <v>6719</v>
      </c>
      <c r="BQ28" s="122">
        <f t="shared" si="21"/>
        <v>3263</v>
      </c>
      <c r="BR28" s="122">
        <f t="shared" si="21"/>
        <v>14825</v>
      </c>
      <c r="BS28" s="122">
        <f t="shared" si="21"/>
        <v>1175</v>
      </c>
      <c r="BT28" s="122">
        <f t="shared" si="21"/>
        <v>19587</v>
      </c>
      <c r="BU28" s="122">
        <f t="shared" si="21"/>
        <v>11794</v>
      </c>
      <c r="BV28" s="122">
        <f t="shared" si="21"/>
        <v>13172</v>
      </c>
      <c r="BW28" s="122">
        <f t="shared" si="16"/>
        <v>44553</v>
      </c>
      <c r="BX28" s="122">
        <f t="shared" si="21"/>
        <v>1538</v>
      </c>
      <c r="BY28" s="122">
        <f t="shared" si="21"/>
        <v>28081</v>
      </c>
      <c r="BZ28" s="122">
        <f t="shared" si="17"/>
        <v>29619</v>
      </c>
      <c r="CA28" s="122">
        <f t="shared" si="21"/>
        <v>1734</v>
      </c>
      <c r="CB28" s="122">
        <f t="shared" si="21"/>
        <v>12266</v>
      </c>
      <c r="CC28" s="122">
        <f t="shared" si="21"/>
        <v>0</v>
      </c>
      <c r="CD28" s="122">
        <f t="shared" si="9"/>
        <v>407071</v>
      </c>
      <c r="CE28" s="125">
        <f t="shared" si="21"/>
        <v>1822401</v>
      </c>
    </row>
    <row r="29" spans="1:83" s="116" customFormat="1" ht="12" customHeight="1">
      <c r="A29" s="126" t="s">
        <v>287</v>
      </c>
      <c r="B29" s="112">
        <v>6</v>
      </c>
      <c r="C29" s="112">
        <v>1361</v>
      </c>
      <c r="D29" s="112">
        <v>1</v>
      </c>
      <c r="E29" s="112">
        <f t="shared" si="11"/>
        <v>1368</v>
      </c>
      <c r="F29" s="112">
        <v>0</v>
      </c>
      <c r="G29" s="112">
        <v>0</v>
      </c>
      <c r="H29" s="112">
        <v>0</v>
      </c>
      <c r="I29" s="112">
        <v>0</v>
      </c>
      <c r="J29" s="113">
        <f t="shared" si="4"/>
        <v>0</v>
      </c>
      <c r="K29" s="112">
        <v>2523</v>
      </c>
      <c r="L29" s="112">
        <v>0</v>
      </c>
      <c r="M29" s="112">
        <v>285</v>
      </c>
      <c r="N29" s="112">
        <f t="shared" ref="N29:N60" si="22">SUM(K29:M29)</f>
        <v>2808</v>
      </c>
      <c r="O29" s="112">
        <v>0</v>
      </c>
      <c r="P29" s="112">
        <v>0</v>
      </c>
      <c r="Q29" s="112">
        <v>0</v>
      </c>
      <c r="R29" s="112">
        <v>0</v>
      </c>
      <c r="S29" s="112">
        <v>2752</v>
      </c>
      <c r="T29" s="112">
        <v>0</v>
      </c>
      <c r="U29" s="112">
        <v>0</v>
      </c>
      <c r="V29" s="112">
        <v>0</v>
      </c>
      <c r="W29" s="112">
        <v>0</v>
      </c>
      <c r="X29" s="112">
        <v>428</v>
      </c>
      <c r="Y29" s="112">
        <v>0</v>
      </c>
      <c r="Z29" s="112">
        <v>0</v>
      </c>
      <c r="AA29" s="112">
        <v>1185</v>
      </c>
      <c r="AB29" s="112">
        <v>0</v>
      </c>
      <c r="AC29" s="112">
        <v>0</v>
      </c>
      <c r="AD29" s="112">
        <v>0</v>
      </c>
      <c r="AE29" s="112">
        <v>0</v>
      </c>
      <c r="AF29" s="112">
        <v>0</v>
      </c>
      <c r="AG29" s="112">
        <v>46</v>
      </c>
      <c r="AH29" s="112">
        <v>0</v>
      </c>
      <c r="AI29" s="112">
        <v>0</v>
      </c>
      <c r="AJ29" s="112">
        <v>0</v>
      </c>
      <c r="AK29" s="112">
        <v>0</v>
      </c>
      <c r="AL29" s="112">
        <v>0</v>
      </c>
      <c r="AM29" s="112">
        <v>0</v>
      </c>
      <c r="AN29" s="112">
        <v>1</v>
      </c>
      <c r="AO29" s="112">
        <v>0</v>
      </c>
      <c r="AP29" s="114">
        <f t="shared" si="6"/>
        <v>7220</v>
      </c>
      <c r="AQ29" s="112">
        <v>0</v>
      </c>
      <c r="AR29" s="112">
        <v>0</v>
      </c>
      <c r="AS29" s="113">
        <f t="shared" si="7"/>
        <v>0</v>
      </c>
      <c r="AT29" s="112">
        <v>0</v>
      </c>
      <c r="AU29" s="114">
        <f t="shared" si="8"/>
        <v>7220</v>
      </c>
      <c r="AV29" s="112">
        <v>0</v>
      </c>
      <c r="AW29" s="112">
        <v>0</v>
      </c>
      <c r="AX29" s="112">
        <f t="shared" si="12"/>
        <v>0</v>
      </c>
      <c r="AY29" s="112">
        <v>0</v>
      </c>
      <c r="AZ29" s="112">
        <v>0</v>
      </c>
      <c r="BA29" s="112">
        <v>0</v>
      </c>
      <c r="BB29" s="112">
        <v>0</v>
      </c>
      <c r="BC29" s="112">
        <f t="shared" si="13"/>
        <v>0</v>
      </c>
      <c r="BD29" s="112">
        <v>244</v>
      </c>
      <c r="BE29" s="112">
        <v>8996</v>
      </c>
      <c r="BF29" s="112">
        <f t="shared" si="14"/>
        <v>9240</v>
      </c>
      <c r="BG29" s="112">
        <v>0</v>
      </c>
      <c r="BH29" s="112">
        <v>0</v>
      </c>
      <c r="BI29" s="112">
        <v>0</v>
      </c>
      <c r="BJ29" s="112">
        <v>0</v>
      </c>
      <c r="BK29" s="112">
        <f t="shared" si="15"/>
        <v>0</v>
      </c>
      <c r="BL29" s="112">
        <v>0</v>
      </c>
      <c r="BM29" s="112">
        <v>0</v>
      </c>
      <c r="BN29" s="112">
        <v>0</v>
      </c>
      <c r="BO29" s="112">
        <v>0</v>
      </c>
      <c r="BP29" s="112">
        <v>0</v>
      </c>
      <c r="BQ29" s="112">
        <v>0</v>
      </c>
      <c r="BR29" s="112">
        <v>0</v>
      </c>
      <c r="BS29" s="112">
        <v>0</v>
      </c>
      <c r="BT29" s="112">
        <v>1221</v>
      </c>
      <c r="BU29" s="112">
        <v>948</v>
      </c>
      <c r="BV29" s="112">
        <v>433</v>
      </c>
      <c r="BW29" s="112">
        <f t="shared" si="16"/>
        <v>2602</v>
      </c>
      <c r="BX29" s="112">
        <v>113</v>
      </c>
      <c r="BY29" s="112">
        <v>278</v>
      </c>
      <c r="BZ29" s="112">
        <f t="shared" si="17"/>
        <v>391</v>
      </c>
      <c r="CA29" s="112">
        <v>5</v>
      </c>
      <c r="CB29" s="112">
        <v>122</v>
      </c>
      <c r="CC29" s="112">
        <v>0</v>
      </c>
      <c r="CD29" s="112">
        <f t="shared" si="9"/>
        <v>12360</v>
      </c>
      <c r="CE29" s="115">
        <v>20948</v>
      </c>
    </row>
    <row r="30" spans="1:83" s="116" customFormat="1" ht="12" customHeight="1">
      <c r="A30" s="111" t="s">
        <v>288</v>
      </c>
      <c r="B30" s="112">
        <v>0</v>
      </c>
      <c r="C30" s="112">
        <v>0</v>
      </c>
      <c r="D30" s="112">
        <v>0</v>
      </c>
      <c r="E30" s="112">
        <f t="shared" si="11"/>
        <v>0</v>
      </c>
      <c r="F30" s="112">
        <v>0</v>
      </c>
      <c r="G30" s="112">
        <v>0</v>
      </c>
      <c r="H30" s="112">
        <v>0</v>
      </c>
      <c r="I30" s="112">
        <v>0</v>
      </c>
      <c r="J30" s="113">
        <f t="shared" si="4"/>
        <v>0</v>
      </c>
      <c r="K30" s="112">
        <v>3017</v>
      </c>
      <c r="L30" s="112">
        <v>0</v>
      </c>
      <c r="M30" s="112">
        <v>1</v>
      </c>
      <c r="N30" s="112">
        <f t="shared" si="22"/>
        <v>3018</v>
      </c>
      <c r="O30" s="112">
        <v>0</v>
      </c>
      <c r="P30" s="112">
        <v>0</v>
      </c>
      <c r="Q30" s="112">
        <v>0</v>
      </c>
      <c r="R30" s="112">
        <v>0</v>
      </c>
      <c r="S30" s="112">
        <v>0</v>
      </c>
      <c r="T30" s="112">
        <v>0</v>
      </c>
      <c r="U30" s="112">
        <v>0</v>
      </c>
      <c r="V30" s="112">
        <v>0</v>
      </c>
      <c r="W30" s="112">
        <v>0</v>
      </c>
      <c r="X30" s="112">
        <v>0</v>
      </c>
      <c r="Y30" s="112">
        <v>0</v>
      </c>
      <c r="Z30" s="112">
        <v>0</v>
      </c>
      <c r="AA30" s="112">
        <v>0</v>
      </c>
      <c r="AB30" s="112">
        <v>0</v>
      </c>
      <c r="AC30" s="112">
        <v>0</v>
      </c>
      <c r="AD30" s="112">
        <v>0</v>
      </c>
      <c r="AE30" s="112">
        <v>0</v>
      </c>
      <c r="AF30" s="112">
        <v>0</v>
      </c>
      <c r="AG30" s="112">
        <v>0</v>
      </c>
      <c r="AH30" s="112">
        <v>0</v>
      </c>
      <c r="AI30" s="112">
        <v>0</v>
      </c>
      <c r="AJ30" s="112">
        <v>0</v>
      </c>
      <c r="AK30" s="112">
        <v>0</v>
      </c>
      <c r="AL30" s="112">
        <v>0</v>
      </c>
      <c r="AM30" s="112">
        <v>0</v>
      </c>
      <c r="AN30" s="112">
        <v>0</v>
      </c>
      <c r="AO30" s="112">
        <v>0</v>
      </c>
      <c r="AP30" s="114">
        <f t="shared" si="6"/>
        <v>3018</v>
      </c>
      <c r="AQ30" s="112">
        <v>0</v>
      </c>
      <c r="AR30" s="112">
        <v>0</v>
      </c>
      <c r="AS30" s="113">
        <f t="shared" si="7"/>
        <v>0</v>
      </c>
      <c r="AT30" s="112">
        <v>0</v>
      </c>
      <c r="AU30" s="114">
        <f t="shared" si="8"/>
        <v>3018</v>
      </c>
      <c r="AV30" s="112">
        <v>0</v>
      </c>
      <c r="AW30" s="112">
        <v>0</v>
      </c>
      <c r="AX30" s="112">
        <f t="shared" si="12"/>
        <v>0</v>
      </c>
      <c r="AY30" s="112">
        <v>0</v>
      </c>
      <c r="AZ30" s="112">
        <v>0</v>
      </c>
      <c r="BA30" s="112">
        <v>0</v>
      </c>
      <c r="BB30" s="112">
        <v>0</v>
      </c>
      <c r="BC30" s="112">
        <f t="shared" si="13"/>
        <v>0</v>
      </c>
      <c r="BD30" s="112">
        <v>5</v>
      </c>
      <c r="BE30" s="112">
        <v>497</v>
      </c>
      <c r="BF30" s="112">
        <f t="shared" si="14"/>
        <v>502</v>
      </c>
      <c r="BG30" s="112">
        <v>0</v>
      </c>
      <c r="BH30" s="112">
        <v>0</v>
      </c>
      <c r="BI30" s="112">
        <v>0</v>
      </c>
      <c r="BJ30" s="112">
        <v>0</v>
      </c>
      <c r="BK30" s="112">
        <f t="shared" si="15"/>
        <v>0</v>
      </c>
      <c r="BL30" s="112">
        <v>0</v>
      </c>
      <c r="BM30" s="112">
        <v>0</v>
      </c>
      <c r="BN30" s="112">
        <v>0</v>
      </c>
      <c r="BO30" s="112">
        <v>0</v>
      </c>
      <c r="BP30" s="112">
        <v>0</v>
      </c>
      <c r="BQ30" s="112">
        <v>0</v>
      </c>
      <c r="BR30" s="112">
        <v>0</v>
      </c>
      <c r="BS30" s="112">
        <v>0</v>
      </c>
      <c r="BT30" s="112">
        <v>26</v>
      </c>
      <c r="BU30" s="112">
        <v>21</v>
      </c>
      <c r="BV30" s="112">
        <v>10</v>
      </c>
      <c r="BW30" s="112">
        <f t="shared" si="16"/>
        <v>57</v>
      </c>
      <c r="BX30" s="112">
        <v>2</v>
      </c>
      <c r="BY30" s="112">
        <v>21</v>
      </c>
      <c r="BZ30" s="112">
        <f t="shared" si="17"/>
        <v>23</v>
      </c>
      <c r="CA30" s="112">
        <v>0</v>
      </c>
      <c r="CB30" s="112">
        <v>0</v>
      </c>
      <c r="CC30" s="112">
        <v>0</v>
      </c>
      <c r="CD30" s="112">
        <f t="shared" si="9"/>
        <v>582</v>
      </c>
      <c r="CE30" s="115">
        <v>3600</v>
      </c>
    </row>
    <row r="31" spans="1:83" s="116" customFormat="1" ht="12" customHeight="1">
      <c r="A31" s="111" t="s">
        <v>289</v>
      </c>
      <c r="B31" s="112">
        <v>0</v>
      </c>
      <c r="C31" s="112">
        <v>0</v>
      </c>
      <c r="D31" s="112">
        <v>0</v>
      </c>
      <c r="E31" s="112">
        <f t="shared" si="11"/>
        <v>0</v>
      </c>
      <c r="F31" s="112">
        <v>0</v>
      </c>
      <c r="G31" s="112">
        <v>0</v>
      </c>
      <c r="H31" s="112">
        <v>0</v>
      </c>
      <c r="I31" s="112">
        <v>0</v>
      </c>
      <c r="J31" s="113">
        <f t="shared" si="4"/>
        <v>0</v>
      </c>
      <c r="K31" s="112">
        <v>2017</v>
      </c>
      <c r="L31" s="112">
        <v>0</v>
      </c>
      <c r="M31" s="112">
        <v>33</v>
      </c>
      <c r="N31" s="112">
        <f t="shared" si="22"/>
        <v>2050</v>
      </c>
      <c r="O31" s="112">
        <v>0</v>
      </c>
      <c r="P31" s="112">
        <v>0</v>
      </c>
      <c r="Q31" s="112">
        <v>0</v>
      </c>
      <c r="R31" s="112">
        <v>0</v>
      </c>
      <c r="S31" s="112">
        <v>0</v>
      </c>
      <c r="T31" s="112">
        <v>0</v>
      </c>
      <c r="U31" s="112">
        <v>0</v>
      </c>
      <c r="V31" s="112">
        <v>0</v>
      </c>
      <c r="W31" s="112">
        <v>0</v>
      </c>
      <c r="X31" s="112">
        <v>0</v>
      </c>
      <c r="Y31" s="112">
        <v>0</v>
      </c>
      <c r="Z31" s="112">
        <v>0</v>
      </c>
      <c r="AA31" s="112">
        <v>0</v>
      </c>
      <c r="AB31" s="112">
        <v>0</v>
      </c>
      <c r="AC31" s="112">
        <v>0</v>
      </c>
      <c r="AD31" s="112">
        <v>0</v>
      </c>
      <c r="AE31" s="112">
        <v>0</v>
      </c>
      <c r="AF31" s="112">
        <v>0</v>
      </c>
      <c r="AG31" s="112">
        <v>0</v>
      </c>
      <c r="AH31" s="112">
        <v>0</v>
      </c>
      <c r="AI31" s="112">
        <v>0</v>
      </c>
      <c r="AJ31" s="112">
        <v>0</v>
      </c>
      <c r="AK31" s="112">
        <v>0</v>
      </c>
      <c r="AL31" s="112">
        <v>0</v>
      </c>
      <c r="AM31" s="112">
        <v>0</v>
      </c>
      <c r="AN31" s="112">
        <v>0</v>
      </c>
      <c r="AO31" s="112">
        <v>0</v>
      </c>
      <c r="AP31" s="114">
        <f t="shared" si="6"/>
        <v>2050</v>
      </c>
      <c r="AQ31" s="112">
        <v>0</v>
      </c>
      <c r="AR31" s="112">
        <v>0</v>
      </c>
      <c r="AS31" s="113">
        <f t="shared" si="7"/>
        <v>0</v>
      </c>
      <c r="AT31" s="112">
        <v>0</v>
      </c>
      <c r="AU31" s="114">
        <f t="shared" si="8"/>
        <v>2050</v>
      </c>
      <c r="AV31" s="112">
        <v>0</v>
      </c>
      <c r="AW31" s="112">
        <v>328</v>
      </c>
      <c r="AX31" s="112">
        <f t="shared" si="12"/>
        <v>328</v>
      </c>
      <c r="AY31" s="112">
        <v>0</v>
      </c>
      <c r="AZ31" s="112">
        <v>0</v>
      </c>
      <c r="BA31" s="112">
        <v>0</v>
      </c>
      <c r="BB31" s="112">
        <v>0</v>
      </c>
      <c r="BC31" s="112">
        <f t="shared" si="13"/>
        <v>0</v>
      </c>
      <c r="BD31" s="112">
        <v>32</v>
      </c>
      <c r="BE31" s="112">
        <v>2459</v>
      </c>
      <c r="BF31" s="112">
        <f t="shared" si="14"/>
        <v>2491</v>
      </c>
      <c r="BG31" s="112">
        <v>0</v>
      </c>
      <c r="BH31" s="112">
        <v>0</v>
      </c>
      <c r="BI31" s="112">
        <v>0</v>
      </c>
      <c r="BJ31" s="112">
        <v>0</v>
      </c>
      <c r="BK31" s="112">
        <f t="shared" si="15"/>
        <v>0</v>
      </c>
      <c r="BL31" s="112">
        <v>0</v>
      </c>
      <c r="BM31" s="112">
        <v>0</v>
      </c>
      <c r="BN31" s="112">
        <v>0</v>
      </c>
      <c r="BO31" s="112">
        <v>0</v>
      </c>
      <c r="BP31" s="112">
        <v>0</v>
      </c>
      <c r="BQ31" s="112">
        <v>0</v>
      </c>
      <c r="BR31" s="112">
        <v>0</v>
      </c>
      <c r="BS31" s="112">
        <v>0</v>
      </c>
      <c r="BT31" s="112">
        <v>276</v>
      </c>
      <c r="BU31" s="112">
        <v>217</v>
      </c>
      <c r="BV31" s="112">
        <v>98</v>
      </c>
      <c r="BW31" s="112">
        <f t="shared" si="16"/>
        <v>591</v>
      </c>
      <c r="BX31" s="112">
        <v>29</v>
      </c>
      <c r="BY31" s="112">
        <v>79</v>
      </c>
      <c r="BZ31" s="112">
        <f t="shared" si="17"/>
        <v>108</v>
      </c>
      <c r="CA31" s="112">
        <v>0</v>
      </c>
      <c r="CB31" s="112">
        <v>45</v>
      </c>
      <c r="CC31" s="112">
        <v>0</v>
      </c>
      <c r="CD31" s="112">
        <f t="shared" si="9"/>
        <v>3563</v>
      </c>
      <c r="CE31" s="115">
        <v>5613</v>
      </c>
    </row>
    <row r="32" spans="1:83" s="116" customFormat="1" ht="12" customHeight="1">
      <c r="A32" s="111" t="s">
        <v>140</v>
      </c>
      <c r="B32" s="112">
        <v>0</v>
      </c>
      <c r="C32" s="112">
        <v>0</v>
      </c>
      <c r="D32" s="112">
        <v>0</v>
      </c>
      <c r="E32" s="112">
        <f t="shared" si="11"/>
        <v>0</v>
      </c>
      <c r="F32" s="112">
        <v>0</v>
      </c>
      <c r="G32" s="112">
        <v>0</v>
      </c>
      <c r="H32" s="112">
        <v>0</v>
      </c>
      <c r="I32" s="112">
        <v>0</v>
      </c>
      <c r="J32" s="113">
        <f t="shared" si="4"/>
        <v>0</v>
      </c>
      <c r="K32" s="112">
        <v>0</v>
      </c>
      <c r="L32" s="112">
        <v>0</v>
      </c>
      <c r="M32" s="112">
        <v>18</v>
      </c>
      <c r="N32" s="112">
        <f t="shared" si="22"/>
        <v>18</v>
      </c>
      <c r="O32" s="112">
        <v>0</v>
      </c>
      <c r="P32" s="112">
        <v>0</v>
      </c>
      <c r="Q32" s="112">
        <v>0</v>
      </c>
      <c r="R32" s="112">
        <v>0</v>
      </c>
      <c r="S32" s="112">
        <v>0</v>
      </c>
      <c r="T32" s="112">
        <v>0</v>
      </c>
      <c r="U32" s="112">
        <v>0</v>
      </c>
      <c r="V32" s="112">
        <v>0</v>
      </c>
      <c r="W32" s="112">
        <v>0</v>
      </c>
      <c r="X32" s="112">
        <v>0</v>
      </c>
      <c r="Y32" s="112">
        <v>0</v>
      </c>
      <c r="Z32" s="112">
        <v>0</v>
      </c>
      <c r="AA32" s="112">
        <v>0</v>
      </c>
      <c r="AB32" s="112">
        <v>0</v>
      </c>
      <c r="AC32" s="112">
        <v>0</v>
      </c>
      <c r="AD32" s="112">
        <v>0</v>
      </c>
      <c r="AE32" s="112">
        <v>0</v>
      </c>
      <c r="AF32" s="112">
        <v>0</v>
      </c>
      <c r="AG32" s="112">
        <v>0</v>
      </c>
      <c r="AH32" s="112">
        <v>0</v>
      </c>
      <c r="AI32" s="112">
        <v>0</v>
      </c>
      <c r="AJ32" s="112">
        <v>0</v>
      </c>
      <c r="AK32" s="112">
        <v>0</v>
      </c>
      <c r="AL32" s="112">
        <v>0</v>
      </c>
      <c r="AM32" s="112">
        <v>0</v>
      </c>
      <c r="AN32" s="112">
        <v>0</v>
      </c>
      <c r="AO32" s="112">
        <v>0</v>
      </c>
      <c r="AP32" s="114">
        <f t="shared" si="6"/>
        <v>18</v>
      </c>
      <c r="AQ32" s="112">
        <v>0</v>
      </c>
      <c r="AR32" s="112">
        <v>0</v>
      </c>
      <c r="AS32" s="113">
        <f t="shared" si="7"/>
        <v>0</v>
      </c>
      <c r="AT32" s="112">
        <v>0</v>
      </c>
      <c r="AU32" s="114">
        <f t="shared" si="8"/>
        <v>18</v>
      </c>
      <c r="AV32" s="112">
        <v>0</v>
      </c>
      <c r="AW32" s="112">
        <v>0</v>
      </c>
      <c r="AX32" s="112">
        <f t="shared" si="12"/>
        <v>0</v>
      </c>
      <c r="AY32" s="112">
        <v>0</v>
      </c>
      <c r="AZ32" s="112">
        <v>0</v>
      </c>
      <c r="BA32" s="112">
        <v>0</v>
      </c>
      <c r="BB32" s="112">
        <v>0</v>
      </c>
      <c r="BC32" s="112">
        <f t="shared" si="13"/>
        <v>0</v>
      </c>
      <c r="BD32" s="112">
        <v>10</v>
      </c>
      <c r="BE32" s="112">
        <v>658</v>
      </c>
      <c r="BF32" s="112">
        <f t="shared" si="14"/>
        <v>668</v>
      </c>
      <c r="BG32" s="112">
        <v>0</v>
      </c>
      <c r="BH32" s="112">
        <v>0</v>
      </c>
      <c r="BI32" s="112">
        <v>0</v>
      </c>
      <c r="BJ32" s="112">
        <v>0</v>
      </c>
      <c r="BK32" s="112">
        <f t="shared" si="15"/>
        <v>0</v>
      </c>
      <c r="BL32" s="112">
        <v>0</v>
      </c>
      <c r="BM32" s="112">
        <v>0</v>
      </c>
      <c r="BN32" s="112">
        <v>0</v>
      </c>
      <c r="BO32" s="112">
        <v>0</v>
      </c>
      <c r="BP32" s="112">
        <v>0</v>
      </c>
      <c r="BQ32" s="112">
        <v>0</v>
      </c>
      <c r="BR32" s="112">
        <v>0</v>
      </c>
      <c r="BS32" s="112">
        <v>0</v>
      </c>
      <c r="BT32" s="112">
        <v>56</v>
      </c>
      <c r="BU32" s="112">
        <v>46</v>
      </c>
      <c r="BV32" s="112">
        <v>23</v>
      </c>
      <c r="BW32" s="112">
        <f t="shared" si="16"/>
        <v>125</v>
      </c>
      <c r="BX32" s="112">
        <v>3</v>
      </c>
      <c r="BY32" s="112">
        <v>8</v>
      </c>
      <c r="BZ32" s="112">
        <f t="shared" si="17"/>
        <v>11</v>
      </c>
      <c r="CA32" s="112">
        <v>0</v>
      </c>
      <c r="CB32" s="112">
        <v>8</v>
      </c>
      <c r="CC32" s="112">
        <v>0</v>
      </c>
      <c r="CD32" s="112">
        <f t="shared" si="9"/>
        <v>812</v>
      </c>
      <c r="CE32" s="115">
        <v>830</v>
      </c>
    </row>
    <row r="33" spans="1:83" s="116" customFormat="1" ht="12" customHeight="1">
      <c r="A33" s="111" t="s">
        <v>290</v>
      </c>
      <c r="B33" s="112">
        <v>0</v>
      </c>
      <c r="C33" s="112">
        <v>0</v>
      </c>
      <c r="D33" s="112">
        <v>0</v>
      </c>
      <c r="E33" s="112">
        <f t="shared" si="11"/>
        <v>0</v>
      </c>
      <c r="F33" s="112">
        <v>0</v>
      </c>
      <c r="G33" s="112">
        <v>0</v>
      </c>
      <c r="H33" s="112">
        <v>0</v>
      </c>
      <c r="I33" s="112">
        <v>0</v>
      </c>
      <c r="J33" s="113">
        <f t="shared" si="4"/>
        <v>0</v>
      </c>
      <c r="K33" s="112">
        <v>6428</v>
      </c>
      <c r="L33" s="112">
        <v>0</v>
      </c>
      <c r="M33" s="112">
        <v>147</v>
      </c>
      <c r="N33" s="112">
        <f t="shared" si="22"/>
        <v>6575</v>
      </c>
      <c r="O33" s="112">
        <v>0</v>
      </c>
      <c r="P33" s="112">
        <v>0</v>
      </c>
      <c r="Q33" s="112">
        <v>0</v>
      </c>
      <c r="R33" s="112">
        <v>0</v>
      </c>
      <c r="S33" s="112">
        <v>0</v>
      </c>
      <c r="T33" s="112">
        <v>0</v>
      </c>
      <c r="U33" s="112"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v>0</v>
      </c>
      <c r="AA33" s="112">
        <v>0</v>
      </c>
      <c r="AB33" s="112">
        <v>0</v>
      </c>
      <c r="AC33" s="112">
        <v>0</v>
      </c>
      <c r="AD33" s="112">
        <v>0</v>
      </c>
      <c r="AE33" s="112">
        <v>0</v>
      </c>
      <c r="AF33" s="112">
        <v>0</v>
      </c>
      <c r="AG33" s="112">
        <v>0</v>
      </c>
      <c r="AH33" s="112">
        <v>0</v>
      </c>
      <c r="AI33" s="112">
        <v>0</v>
      </c>
      <c r="AJ33" s="112">
        <v>0</v>
      </c>
      <c r="AK33" s="112">
        <v>0</v>
      </c>
      <c r="AL33" s="112">
        <v>0</v>
      </c>
      <c r="AM33" s="112">
        <v>0</v>
      </c>
      <c r="AN33" s="112">
        <v>0</v>
      </c>
      <c r="AO33" s="112">
        <v>0</v>
      </c>
      <c r="AP33" s="114">
        <f t="shared" si="6"/>
        <v>6575</v>
      </c>
      <c r="AQ33" s="112">
        <v>0</v>
      </c>
      <c r="AR33" s="112">
        <v>0</v>
      </c>
      <c r="AS33" s="113">
        <f t="shared" si="7"/>
        <v>0</v>
      </c>
      <c r="AT33" s="112">
        <v>0</v>
      </c>
      <c r="AU33" s="114">
        <f t="shared" si="8"/>
        <v>6575</v>
      </c>
      <c r="AV33" s="112">
        <v>0</v>
      </c>
      <c r="AW33" s="112">
        <v>0</v>
      </c>
      <c r="AX33" s="112">
        <f t="shared" si="12"/>
        <v>0</v>
      </c>
      <c r="AY33" s="112">
        <v>0</v>
      </c>
      <c r="AZ33" s="112">
        <v>0</v>
      </c>
      <c r="BA33" s="112">
        <v>0</v>
      </c>
      <c r="BB33" s="112">
        <v>0</v>
      </c>
      <c r="BC33" s="112">
        <f t="shared" si="13"/>
        <v>0</v>
      </c>
      <c r="BD33" s="112">
        <v>86</v>
      </c>
      <c r="BE33" s="112">
        <v>332</v>
      </c>
      <c r="BF33" s="112">
        <f t="shared" si="14"/>
        <v>418</v>
      </c>
      <c r="BG33" s="112">
        <v>0</v>
      </c>
      <c r="BH33" s="112">
        <v>0</v>
      </c>
      <c r="BI33" s="112">
        <v>0</v>
      </c>
      <c r="BJ33" s="112">
        <v>0</v>
      </c>
      <c r="BK33" s="112">
        <f t="shared" si="15"/>
        <v>0</v>
      </c>
      <c r="BL33" s="112">
        <v>0</v>
      </c>
      <c r="BM33" s="112">
        <v>0</v>
      </c>
      <c r="BN33" s="112">
        <v>0</v>
      </c>
      <c r="BO33" s="112">
        <v>0</v>
      </c>
      <c r="BP33" s="112">
        <v>0</v>
      </c>
      <c r="BQ33" s="112">
        <v>0</v>
      </c>
      <c r="BR33" s="112">
        <v>0</v>
      </c>
      <c r="BS33" s="112">
        <v>0</v>
      </c>
      <c r="BT33" s="112">
        <v>646</v>
      </c>
      <c r="BU33" s="112">
        <v>279</v>
      </c>
      <c r="BV33" s="112">
        <v>125</v>
      </c>
      <c r="BW33" s="112">
        <f t="shared" si="16"/>
        <v>1050</v>
      </c>
      <c r="BX33" s="112">
        <v>27</v>
      </c>
      <c r="BY33" s="112">
        <v>104</v>
      </c>
      <c r="BZ33" s="112">
        <f t="shared" si="17"/>
        <v>131</v>
      </c>
      <c r="CA33" s="112">
        <v>0</v>
      </c>
      <c r="CB33" s="112">
        <v>5</v>
      </c>
      <c r="CC33" s="112">
        <v>0</v>
      </c>
      <c r="CD33" s="112">
        <f t="shared" si="9"/>
        <v>1604</v>
      </c>
      <c r="CE33" s="115">
        <v>8179</v>
      </c>
    </row>
    <row r="34" spans="1:83" s="116" customFormat="1" ht="12" customHeight="1">
      <c r="A34" s="111" t="s">
        <v>291</v>
      </c>
      <c r="B34" s="112">
        <v>0</v>
      </c>
      <c r="C34" s="112">
        <v>0</v>
      </c>
      <c r="D34" s="112">
        <v>0</v>
      </c>
      <c r="E34" s="112">
        <f t="shared" si="11"/>
        <v>0</v>
      </c>
      <c r="F34" s="112">
        <v>0</v>
      </c>
      <c r="G34" s="112">
        <v>0</v>
      </c>
      <c r="H34" s="112">
        <v>0</v>
      </c>
      <c r="I34" s="112">
        <v>0</v>
      </c>
      <c r="J34" s="113">
        <f t="shared" si="4"/>
        <v>0</v>
      </c>
      <c r="K34" s="112">
        <v>3648</v>
      </c>
      <c r="L34" s="112">
        <v>0</v>
      </c>
      <c r="M34" s="112">
        <v>1344</v>
      </c>
      <c r="N34" s="112">
        <f t="shared" si="22"/>
        <v>4992</v>
      </c>
      <c r="O34" s="112">
        <v>0</v>
      </c>
      <c r="P34" s="112">
        <v>0</v>
      </c>
      <c r="Q34" s="112">
        <v>0</v>
      </c>
      <c r="R34" s="112">
        <v>0</v>
      </c>
      <c r="S34" s="112">
        <v>0</v>
      </c>
      <c r="T34" s="112">
        <v>0</v>
      </c>
      <c r="U34" s="112">
        <v>0</v>
      </c>
      <c r="V34" s="112">
        <v>0</v>
      </c>
      <c r="W34" s="112">
        <v>0</v>
      </c>
      <c r="X34" s="112">
        <v>0</v>
      </c>
      <c r="Y34" s="112">
        <v>0</v>
      </c>
      <c r="Z34" s="112">
        <v>12</v>
      </c>
      <c r="AA34" s="112">
        <v>0</v>
      </c>
      <c r="AB34" s="112">
        <v>2</v>
      </c>
      <c r="AC34" s="112">
        <v>0</v>
      </c>
      <c r="AD34" s="112">
        <v>0</v>
      </c>
      <c r="AE34" s="112">
        <v>0</v>
      </c>
      <c r="AF34" s="112">
        <v>0</v>
      </c>
      <c r="AG34" s="112">
        <v>0</v>
      </c>
      <c r="AH34" s="112">
        <v>0</v>
      </c>
      <c r="AI34" s="112">
        <v>0</v>
      </c>
      <c r="AJ34" s="112">
        <v>0</v>
      </c>
      <c r="AK34" s="112">
        <v>0</v>
      </c>
      <c r="AL34" s="112">
        <v>0</v>
      </c>
      <c r="AM34" s="112">
        <v>0</v>
      </c>
      <c r="AN34" s="112">
        <v>0</v>
      </c>
      <c r="AO34" s="112">
        <v>0</v>
      </c>
      <c r="AP34" s="114">
        <f t="shared" si="6"/>
        <v>5006</v>
      </c>
      <c r="AQ34" s="112">
        <v>0</v>
      </c>
      <c r="AR34" s="112">
        <v>0</v>
      </c>
      <c r="AS34" s="113">
        <f t="shared" si="7"/>
        <v>0</v>
      </c>
      <c r="AT34" s="112">
        <v>0</v>
      </c>
      <c r="AU34" s="114">
        <f t="shared" si="8"/>
        <v>5006</v>
      </c>
      <c r="AV34" s="112">
        <v>0</v>
      </c>
      <c r="AW34" s="112">
        <v>11</v>
      </c>
      <c r="AX34" s="112">
        <f t="shared" si="12"/>
        <v>11</v>
      </c>
      <c r="AY34" s="112">
        <v>0</v>
      </c>
      <c r="AZ34" s="112">
        <v>0</v>
      </c>
      <c r="BA34" s="112">
        <v>0</v>
      </c>
      <c r="BB34" s="112">
        <v>0</v>
      </c>
      <c r="BC34" s="112">
        <f t="shared" si="13"/>
        <v>0</v>
      </c>
      <c r="BD34" s="112">
        <v>61</v>
      </c>
      <c r="BE34" s="112">
        <v>1034</v>
      </c>
      <c r="BF34" s="112">
        <f t="shared" si="14"/>
        <v>1095</v>
      </c>
      <c r="BG34" s="112">
        <v>0</v>
      </c>
      <c r="BH34" s="112">
        <v>0</v>
      </c>
      <c r="BI34" s="112">
        <v>0</v>
      </c>
      <c r="BJ34" s="112">
        <v>0</v>
      </c>
      <c r="BK34" s="112">
        <f t="shared" si="15"/>
        <v>0</v>
      </c>
      <c r="BL34" s="112">
        <v>0</v>
      </c>
      <c r="BM34" s="112">
        <v>0</v>
      </c>
      <c r="BN34" s="112">
        <v>0</v>
      </c>
      <c r="BO34" s="112">
        <v>1</v>
      </c>
      <c r="BP34" s="112">
        <v>0</v>
      </c>
      <c r="BQ34" s="112">
        <v>0</v>
      </c>
      <c r="BR34" s="112">
        <v>0</v>
      </c>
      <c r="BS34" s="112">
        <v>0</v>
      </c>
      <c r="BT34" s="112">
        <v>180</v>
      </c>
      <c r="BU34" s="112">
        <v>139</v>
      </c>
      <c r="BV34" s="112">
        <v>75</v>
      </c>
      <c r="BW34" s="112">
        <f t="shared" si="16"/>
        <v>394</v>
      </c>
      <c r="BX34" s="112">
        <v>14</v>
      </c>
      <c r="BY34" s="112">
        <v>54</v>
      </c>
      <c r="BZ34" s="112">
        <f t="shared" si="17"/>
        <v>68</v>
      </c>
      <c r="CA34" s="112">
        <v>0</v>
      </c>
      <c r="CB34" s="112">
        <v>50</v>
      </c>
      <c r="CC34" s="112">
        <v>0</v>
      </c>
      <c r="CD34" s="112">
        <f t="shared" si="9"/>
        <v>1619</v>
      </c>
      <c r="CE34" s="115">
        <v>6625</v>
      </c>
    </row>
    <row r="35" spans="1:83" s="116" customFormat="1" ht="12" customHeight="1">
      <c r="A35" s="111" t="s">
        <v>292</v>
      </c>
      <c r="B35" s="112">
        <v>20</v>
      </c>
      <c r="C35" s="112">
        <v>94</v>
      </c>
      <c r="D35" s="112">
        <v>1</v>
      </c>
      <c r="E35" s="112">
        <f t="shared" si="11"/>
        <v>115</v>
      </c>
      <c r="F35" s="112">
        <v>0</v>
      </c>
      <c r="G35" s="112">
        <v>0</v>
      </c>
      <c r="H35" s="112">
        <v>0</v>
      </c>
      <c r="I35" s="112">
        <v>0</v>
      </c>
      <c r="J35" s="113">
        <f t="shared" si="4"/>
        <v>0</v>
      </c>
      <c r="K35" s="112">
        <v>474</v>
      </c>
      <c r="L35" s="112">
        <v>2630</v>
      </c>
      <c r="M35" s="112">
        <v>7058</v>
      </c>
      <c r="N35" s="112">
        <f t="shared" si="22"/>
        <v>10162</v>
      </c>
      <c r="O35" s="112">
        <v>1395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12">
        <v>0</v>
      </c>
      <c r="V35" s="112">
        <v>0</v>
      </c>
      <c r="W35" s="112">
        <v>0</v>
      </c>
      <c r="X35" s="112">
        <v>594</v>
      </c>
      <c r="Y35" s="112">
        <v>0</v>
      </c>
      <c r="Z35" s="112">
        <v>630</v>
      </c>
      <c r="AA35" s="112">
        <v>0</v>
      </c>
      <c r="AB35" s="112">
        <v>1</v>
      </c>
      <c r="AC35" s="112">
        <v>0</v>
      </c>
      <c r="AD35" s="112">
        <v>0</v>
      </c>
      <c r="AE35" s="112">
        <v>0</v>
      </c>
      <c r="AF35" s="112">
        <v>0</v>
      </c>
      <c r="AG35" s="112">
        <v>0</v>
      </c>
      <c r="AH35" s="112">
        <v>0</v>
      </c>
      <c r="AI35" s="112">
        <v>0</v>
      </c>
      <c r="AJ35" s="112">
        <v>0</v>
      </c>
      <c r="AK35" s="112">
        <v>0</v>
      </c>
      <c r="AL35" s="112">
        <v>0</v>
      </c>
      <c r="AM35" s="112">
        <v>0</v>
      </c>
      <c r="AN35" s="112">
        <v>0</v>
      </c>
      <c r="AO35" s="112">
        <v>0</v>
      </c>
      <c r="AP35" s="114">
        <f t="shared" si="6"/>
        <v>12782</v>
      </c>
      <c r="AQ35" s="112">
        <v>0</v>
      </c>
      <c r="AR35" s="112">
        <v>0</v>
      </c>
      <c r="AS35" s="113">
        <f t="shared" si="7"/>
        <v>0</v>
      </c>
      <c r="AT35" s="112">
        <v>0</v>
      </c>
      <c r="AU35" s="114">
        <f t="shared" si="8"/>
        <v>12782</v>
      </c>
      <c r="AV35" s="112">
        <v>0</v>
      </c>
      <c r="AW35" s="112">
        <v>15</v>
      </c>
      <c r="AX35" s="112">
        <f t="shared" si="12"/>
        <v>15</v>
      </c>
      <c r="AY35" s="112">
        <v>0</v>
      </c>
      <c r="AZ35" s="112">
        <v>0</v>
      </c>
      <c r="BA35" s="112">
        <v>0</v>
      </c>
      <c r="BB35" s="112">
        <v>0</v>
      </c>
      <c r="BC35" s="112">
        <f t="shared" si="13"/>
        <v>0</v>
      </c>
      <c r="BD35" s="112">
        <v>2</v>
      </c>
      <c r="BE35" s="112">
        <v>1217</v>
      </c>
      <c r="BF35" s="112">
        <f t="shared" si="14"/>
        <v>1219</v>
      </c>
      <c r="BG35" s="112">
        <v>0</v>
      </c>
      <c r="BH35" s="112">
        <v>0</v>
      </c>
      <c r="BI35" s="112">
        <v>0</v>
      </c>
      <c r="BJ35" s="112">
        <v>0</v>
      </c>
      <c r="BK35" s="112">
        <f t="shared" si="15"/>
        <v>0</v>
      </c>
      <c r="BL35" s="112">
        <v>2</v>
      </c>
      <c r="BM35" s="112">
        <v>0</v>
      </c>
      <c r="BN35" s="112">
        <v>0</v>
      </c>
      <c r="BO35" s="112">
        <v>2</v>
      </c>
      <c r="BP35" s="112">
        <v>0</v>
      </c>
      <c r="BQ35" s="112">
        <v>0</v>
      </c>
      <c r="BR35" s="112">
        <v>1</v>
      </c>
      <c r="BS35" s="112">
        <v>0</v>
      </c>
      <c r="BT35" s="112">
        <v>104</v>
      </c>
      <c r="BU35" s="112">
        <v>83</v>
      </c>
      <c r="BV35" s="112">
        <v>38</v>
      </c>
      <c r="BW35" s="112">
        <f t="shared" si="16"/>
        <v>225</v>
      </c>
      <c r="BX35" s="112">
        <v>9</v>
      </c>
      <c r="BY35" s="112">
        <v>27</v>
      </c>
      <c r="BZ35" s="112">
        <f t="shared" si="17"/>
        <v>36</v>
      </c>
      <c r="CA35" s="112">
        <v>0</v>
      </c>
      <c r="CB35" s="112">
        <v>10</v>
      </c>
      <c r="CC35" s="112">
        <v>0</v>
      </c>
      <c r="CD35" s="112">
        <f t="shared" si="9"/>
        <v>1510</v>
      </c>
      <c r="CE35" s="115">
        <v>14407</v>
      </c>
    </row>
    <row r="36" spans="1:83" s="116" customFormat="1" ht="12" customHeight="1">
      <c r="A36" s="111" t="s">
        <v>293</v>
      </c>
      <c r="B36" s="112">
        <v>0</v>
      </c>
      <c r="C36" s="112">
        <v>0</v>
      </c>
      <c r="D36" s="112">
        <v>0</v>
      </c>
      <c r="E36" s="112">
        <f t="shared" si="11"/>
        <v>0</v>
      </c>
      <c r="F36" s="112">
        <v>0</v>
      </c>
      <c r="G36" s="112">
        <v>0</v>
      </c>
      <c r="H36" s="112">
        <v>0</v>
      </c>
      <c r="I36" s="112">
        <v>0</v>
      </c>
      <c r="J36" s="113">
        <f t="shared" si="4"/>
        <v>0</v>
      </c>
      <c r="K36" s="112">
        <v>126</v>
      </c>
      <c r="L36" s="112">
        <v>0</v>
      </c>
      <c r="M36" s="112">
        <v>2670</v>
      </c>
      <c r="N36" s="112">
        <f t="shared" si="22"/>
        <v>2796</v>
      </c>
      <c r="O36" s="112">
        <v>484</v>
      </c>
      <c r="P36" s="112">
        <v>0</v>
      </c>
      <c r="Q36" s="112">
        <v>0</v>
      </c>
      <c r="R36" s="112">
        <v>0</v>
      </c>
      <c r="S36" s="112">
        <v>0</v>
      </c>
      <c r="T36" s="112">
        <v>0</v>
      </c>
      <c r="U36" s="112">
        <v>0</v>
      </c>
      <c r="V36" s="112">
        <v>0</v>
      </c>
      <c r="W36" s="112">
        <v>0</v>
      </c>
      <c r="X36" s="112">
        <v>0</v>
      </c>
      <c r="Y36" s="112">
        <v>0</v>
      </c>
      <c r="Z36" s="112">
        <v>0</v>
      </c>
      <c r="AA36" s="112">
        <v>0</v>
      </c>
      <c r="AB36" s="112">
        <v>0</v>
      </c>
      <c r="AC36" s="112">
        <v>0</v>
      </c>
      <c r="AD36" s="112">
        <v>0</v>
      </c>
      <c r="AE36" s="112">
        <v>0</v>
      </c>
      <c r="AF36" s="112">
        <v>0</v>
      </c>
      <c r="AG36" s="112">
        <v>0</v>
      </c>
      <c r="AH36" s="112">
        <v>0</v>
      </c>
      <c r="AI36" s="112">
        <v>0</v>
      </c>
      <c r="AJ36" s="112">
        <v>0</v>
      </c>
      <c r="AK36" s="112">
        <v>0</v>
      </c>
      <c r="AL36" s="112">
        <v>0</v>
      </c>
      <c r="AM36" s="112">
        <v>0</v>
      </c>
      <c r="AN36" s="112">
        <v>0</v>
      </c>
      <c r="AO36" s="112">
        <v>0</v>
      </c>
      <c r="AP36" s="114">
        <f t="shared" si="6"/>
        <v>3280</v>
      </c>
      <c r="AQ36" s="112">
        <v>0</v>
      </c>
      <c r="AR36" s="112">
        <v>0</v>
      </c>
      <c r="AS36" s="113">
        <f t="shared" si="7"/>
        <v>0</v>
      </c>
      <c r="AT36" s="112">
        <v>0</v>
      </c>
      <c r="AU36" s="114">
        <f t="shared" si="8"/>
        <v>3280</v>
      </c>
      <c r="AV36" s="112">
        <v>0</v>
      </c>
      <c r="AW36" s="112">
        <v>0</v>
      </c>
      <c r="AX36" s="112">
        <f t="shared" si="12"/>
        <v>0</v>
      </c>
      <c r="AY36" s="112">
        <v>7</v>
      </c>
      <c r="AZ36" s="112">
        <v>0</v>
      </c>
      <c r="BA36" s="112">
        <v>0</v>
      </c>
      <c r="BB36" s="112">
        <v>0</v>
      </c>
      <c r="BC36" s="112">
        <f t="shared" si="13"/>
        <v>7</v>
      </c>
      <c r="BD36" s="112">
        <v>2</v>
      </c>
      <c r="BE36" s="112">
        <v>1245</v>
      </c>
      <c r="BF36" s="112">
        <f t="shared" si="14"/>
        <v>1247</v>
      </c>
      <c r="BG36" s="112">
        <v>0</v>
      </c>
      <c r="BH36" s="112">
        <v>0</v>
      </c>
      <c r="BI36" s="112">
        <v>0</v>
      </c>
      <c r="BJ36" s="112">
        <v>0</v>
      </c>
      <c r="BK36" s="112">
        <f t="shared" si="15"/>
        <v>0</v>
      </c>
      <c r="BL36" s="112">
        <v>0</v>
      </c>
      <c r="BM36" s="112">
        <v>0</v>
      </c>
      <c r="BN36" s="112">
        <v>0</v>
      </c>
      <c r="BO36" s="112">
        <v>2</v>
      </c>
      <c r="BP36" s="112">
        <v>0</v>
      </c>
      <c r="BQ36" s="112">
        <v>0</v>
      </c>
      <c r="BR36" s="112">
        <v>0</v>
      </c>
      <c r="BS36" s="112">
        <v>0</v>
      </c>
      <c r="BT36" s="112">
        <v>435</v>
      </c>
      <c r="BU36" s="112">
        <v>335</v>
      </c>
      <c r="BV36" s="112">
        <v>150</v>
      </c>
      <c r="BW36" s="112">
        <f t="shared" si="16"/>
        <v>920</v>
      </c>
      <c r="BX36" s="112">
        <v>32</v>
      </c>
      <c r="BY36" s="112">
        <v>73</v>
      </c>
      <c r="BZ36" s="112">
        <f t="shared" si="17"/>
        <v>105</v>
      </c>
      <c r="CA36" s="112">
        <v>0</v>
      </c>
      <c r="CB36" s="112">
        <v>9</v>
      </c>
      <c r="CC36" s="112">
        <v>0</v>
      </c>
      <c r="CD36" s="112">
        <f t="shared" si="9"/>
        <v>2290</v>
      </c>
      <c r="CE36" s="115">
        <v>5570</v>
      </c>
    </row>
    <row r="37" spans="1:83" s="116" customFormat="1" ht="12" customHeight="1">
      <c r="A37" s="111" t="s">
        <v>294</v>
      </c>
      <c r="B37" s="112">
        <v>349</v>
      </c>
      <c r="C37" s="112">
        <v>1619</v>
      </c>
      <c r="D37" s="112">
        <v>5</v>
      </c>
      <c r="E37" s="112">
        <f t="shared" si="11"/>
        <v>1973</v>
      </c>
      <c r="F37" s="112">
        <v>0</v>
      </c>
      <c r="G37" s="112">
        <v>0</v>
      </c>
      <c r="H37" s="112">
        <v>0</v>
      </c>
      <c r="I37" s="112">
        <v>0</v>
      </c>
      <c r="J37" s="113">
        <f t="shared" si="4"/>
        <v>0</v>
      </c>
      <c r="K37" s="112">
        <v>5789</v>
      </c>
      <c r="L37" s="112">
        <v>0</v>
      </c>
      <c r="M37" s="112">
        <v>14162</v>
      </c>
      <c r="N37" s="112">
        <f t="shared" si="22"/>
        <v>19951</v>
      </c>
      <c r="O37" s="112">
        <v>0</v>
      </c>
      <c r="P37" s="112">
        <v>0</v>
      </c>
      <c r="Q37" s="112">
        <v>0</v>
      </c>
      <c r="R37" s="112">
        <v>0</v>
      </c>
      <c r="S37" s="112">
        <v>0</v>
      </c>
      <c r="T37" s="112">
        <v>0</v>
      </c>
      <c r="U37" s="112">
        <v>0</v>
      </c>
      <c r="V37" s="112">
        <v>0</v>
      </c>
      <c r="W37" s="112">
        <v>0</v>
      </c>
      <c r="X37" s="112">
        <v>1436</v>
      </c>
      <c r="Y37" s="112">
        <v>2</v>
      </c>
      <c r="Z37" s="112">
        <v>114</v>
      </c>
      <c r="AA37" s="112">
        <v>750</v>
      </c>
      <c r="AB37" s="112">
        <v>0</v>
      </c>
      <c r="AC37" s="112">
        <v>0</v>
      </c>
      <c r="AD37" s="112">
        <v>0</v>
      </c>
      <c r="AE37" s="112">
        <v>0</v>
      </c>
      <c r="AF37" s="112">
        <v>0</v>
      </c>
      <c r="AG37" s="112">
        <v>0</v>
      </c>
      <c r="AH37" s="112">
        <v>0</v>
      </c>
      <c r="AI37" s="112">
        <v>0</v>
      </c>
      <c r="AJ37" s="112">
        <v>0</v>
      </c>
      <c r="AK37" s="112">
        <v>0</v>
      </c>
      <c r="AL37" s="112">
        <v>0</v>
      </c>
      <c r="AM37" s="112">
        <v>0</v>
      </c>
      <c r="AN37" s="112">
        <v>6</v>
      </c>
      <c r="AO37" s="112">
        <v>0</v>
      </c>
      <c r="AP37" s="114">
        <f t="shared" si="6"/>
        <v>22259</v>
      </c>
      <c r="AQ37" s="112">
        <v>0</v>
      </c>
      <c r="AR37" s="112">
        <v>0</v>
      </c>
      <c r="AS37" s="113">
        <f t="shared" si="7"/>
        <v>0</v>
      </c>
      <c r="AT37" s="112">
        <v>0</v>
      </c>
      <c r="AU37" s="114">
        <f t="shared" si="8"/>
        <v>22259</v>
      </c>
      <c r="AV37" s="112">
        <v>0</v>
      </c>
      <c r="AW37" s="112">
        <v>330</v>
      </c>
      <c r="AX37" s="112">
        <f t="shared" si="12"/>
        <v>330</v>
      </c>
      <c r="AY37" s="112">
        <v>0</v>
      </c>
      <c r="AZ37" s="112">
        <v>0</v>
      </c>
      <c r="BA37" s="112">
        <v>0</v>
      </c>
      <c r="BB37" s="112">
        <v>0</v>
      </c>
      <c r="BC37" s="112">
        <f t="shared" si="13"/>
        <v>0</v>
      </c>
      <c r="BD37" s="112">
        <v>5</v>
      </c>
      <c r="BE37" s="112">
        <v>2626</v>
      </c>
      <c r="BF37" s="112">
        <f t="shared" si="14"/>
        <v>2631</v>
      </c>
      <c r="BG37" s="112">
        <v>0</v>
      </c>
      <c r="BH37" s="112">
        <v>0</v>
      </c>
      <c r="BI37" s="112">
        <v>0</v>
      </c>
      <c r="BJ37" s="112">
        <v>0</v>
      </c>
      <c r="BK37" s="112">
        <f t="shared" si="15"/>
        <v>0</v>
      </c>
      <c r="BL37" s="112">
        <v>0</v>
      </c>
      <c r="BM37" s="112">
        <v>0</v>
      </c>
      <c r="BN37" s="112">
        <v>0</v>
      </c>
      <c r="BO37" s="112">
        <v>1</v>
      </c>
      <c r="BP37" s="112">
        <v>0</v>
      </c>
      <c r="BQ37" s="112">
        <v>0</v>
      </c>
      <c r="BR37" s="112">
        <v>0</v>
      </c>
      <c r="BS37" s="112">
        <v>0</v>
      </c>
      <c r="BT37" s="112">
        <v>129</v>
      </c>
      <c r="BU37" s="112">
        <v>104</v>
      </c>
      <c r="BV37" s="112">
        <v>50</v>
      </c>
      <c r="BW37" s="112">
        <f t="shared" si="16"/>
        <v>283</v>
      </c>
      <c r="BX37" s="112">
        <v>9</v>
      </c>
      <c r="BY37" s="112">
        <v>27</v>
      </c>
      <c r="BZ37" s="112">
        <f t="shared" si="17"/>
        <v>36</v>
      </c>
      <c r="CA37" s="112">
        <v>0</v>
      </c>
      <c r="CB37" s="112">
        <v>18</v>
      </c>
      <c r="CC37" s="112">
        <v>0</v>
      </c>
      <c r="CD37" s="112">
        <f t="shared" si="9"/>
        <v>3299</v>
      </c>
      <c r="CE37" s="115">
        <v>27531</v>
      </c>
    </row>
    <row r="38" spans="1:83" s="116" customFormat="1" ht="12" customHeight="1">
      <c r="A38" s="111" t="s">
        <v>295</v>
      </c>
      <c r="B38" s="112">
        <v>0</v>
      </c>
      <c r="C38" s="112">
        <v>0</v>
      </c>
      <c r="D38" s="112">
        <v>0</v>
      </c>
      <c r="E38" s="112">
        <f t="shared" si="11"/>
        <v>0</v>
      </c>
      <c r="F38" s="112">
        <v>0</v>
      </c>
      <c r="G38" s="112">
        <v>0</v>
      </c>
      <c r="H38" s="112">
        <v>0</v>
      </c>
      <c r="I38" s="112">
        <v>0</v>
      </c>
      <c r="J38" s="113">
        <f t="shared" ref="J38:J69" si="23">SUM(F38,G38,H38,I38)</f>
        <v>0</v>
      </c>
      <c r="K38" s="112">
        <v>0</v>
      </c>
      <c r="L38" s="112">
        <v>0</v>
      </c>
      <c r="M38" s="112">
        <v>213</v>
      </c>
      <c r="N38" s="112">
        <f t="shared" si="22"/>
        <v>213</v>
      </c>
      <c r="O38" s="112">
        <v>0</v>
      </c>
      <c r="P38" s="112"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v>0</v>
      </c>
      <c r="AA38" s="112"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4">
        <f t="shared" ref="AP38:AP69" si="24">SUM(AO38,AN38,AM38,AL38,AK38,AJ38,AI38,AH38,AG38,AF38,AE38,AD38,AC38,AB38,AA38,Z38,Y38,X38,W38,V38,U38,T38,S38,R38,Q38,P38,O38,M38,L38,K38)</f>
        <v>213</v>
      </c>
      <c r="AQ38" s="112">
        <v>0</v>
      </c>
      <c r="AR38" s="112">
        <v>0</v>
      </c>
      <c r="AS38" s="113">
        <f t="shared" ref="AS38:AS69" si="25">SUM(AQ38,AR38)</f>
        <v>0</v>
      </c>
      <c r="AT38" s="112">
        <v>0</v>
      </c>
      <c r="AU38" s="114">
        <f t="shared" ref="AU38:AU69" si="26">SUM(AT38,AS38,AP38,J38)</f>
        <v>213</v>
      </c>
      <c r="AV38" s="112">
        <v>101</v>
      </c>
      <c r="AW38" s="112">
        <v>20</v>
      </c>
      <c r="AX38" s="112">
        <f t="shared" si="12"/>
        <v>121</v>
      </c>
      <c r="AY38" s="112">
        <v>0</v>
      </c>
      <c r="AZ38" s="112">
        <v>0</v>
      </c>
      <c r="BA38" s="112">
        <v>31</v>
      </c>
      <c r="BB38" s="112">
        <v>0</v>
      </c>
      <c r="BC38" s="112">
        <f t="shared" si="13"/>
        <v>31</v>
      </c>
      <c r="BD38" s="112">
        <v>65</v>
      </c>
      <c r="BE38" s="112">
        <v>1683</v>
      </c>
      <c r="BF38" s="112">
        <f t="shared" si="14"/>
        <v>1748</v>
      </c>
      <c r="BG38" s="112">
        <v>0</v>
      </c>
      <c r="BH38" s="112">
        <v>0</v>
      </c>
      <c r="BI38" s="112">
        <v>0</v>
      </c>
      <c r="BJ38" s="112">
        <v>0</v>
      </c>
      <c r="BK38" s="112">
        <f t="shared" si="15"/>
        <v>0</v>
      </c>
      <c r="BL38" s="112">
        <v>219</v>
      </c>
      <c r="BM38" s="112">
        <v>15</v>
      </c>
      <c r="BN38" s="112">
        <v>12</v>
      </c>
      <c r="BO38" s="112">
        <v>0</v>
      </c>
      <c r="BP38" s="112">
        <v>0</v>
      </c>
      <c r="BQ38" s="112">
        <v>0</v>
      </c>
      <c r="BR38" s="112">
        <v>1</v>
      </c>
      <c r="BS38" s="112">
        <v>0</v>
      </c>
      <c r="BT38" s="112">
        <v>94</v>
      </c>
      <c r="BU38" s="112">
        <v>78</v>
      </c>
      <c r="BV38" s="112">
        <v>32</v>
      </c>
      <c r="BW38" s="112">
        <f t="shared" si="16"/>
        <v>204</v>
      </c>
      <c r="BX38" s="112">
        <v>8</v>
      </c>
      <c r="BY38" s="112">
        <v>47</v>
      </c>
      <c r="BZ38" s="112">
        <f t="shared" si="17"/>
        <v>55</v>
      </c>
      <c r="CA38" s="112">
        <v>0</v>
      </c>
      <c r="CB38" s="112">
        <v>18</v>
      </c>
      <c r="CC38" s="112">
        <v>0</v>
      </c>
      <c r="CD38" s="112">
        <f t="shared" ref="CD38:CD69" si="27">SUM(CC38,CB38,CA38,BZ38,BW38,BS38,BR38,BQ38,BP38,BO38,BN38,BM38,BL38,BK38,BF38,BC38,AX38)</f>
        <v>2424</v>
      </c>
      <c r="CE38" s="115">
        <v>2637</v>
      </c>
    </row>
    <row r="39" spans="1:83" s="116" customFormat="1" ht="12" customHeight="1">
      <c r="A39" s="111" t="s">
        <v>296</v>
      </c>
      <c r="B39" s="112">
        <v>13</v>
      </c>
      <c r="C39" s="112">
        <v>34</v>
      </c>
      <c r="D39" s="112">
        <v>0</v>
      </c>
      <c r="E39" s="112">
        <f t="shared" si="11"/>
        <v>47</v>
      </c>
      <c r="F39" s="112">
        <v>0</v>
      </c>
      <c r="G39" s="112">
        <v>0</v>
      </c>
      <c r="H39" s="112">
        <v>0</v>
      </c>
      <c r="I39" s="112">
        <v>0</v>
      </c>
      <c r="J39" s="113">
        <f t="shared" si="23"/>
        <v>0</v>
      </c>
      <c r="K39" s="112">
        <v>0</v>
      </c>
      <c r="L39" s="112">
        <v>0</v>
      </c>
      <c r="M39" s="112">
        <v>317</v>
      </c>
      <c r="N39" s="112">
        <f t="shared" si="22"/>
        <v>317</v>
      </c>
      <c r="O39" s="112">
        <v>0</v>
      </c>
      <c r="P39" s="112"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12">
        <v>0</v>
      </c>
      <c r="AB39" s="112">
        <v>0</v>
      </c>
      <c r="AC39" s="112">
        <v>0</v>
      </c>
      <c r="AD39" s="112">
        <v>0</v>
      </c>
      <c r="AE39" s="112">
        <v>0</v>
      </c>
      <c r="AF39" s="112">
        <v>0</v>
      </c>
      <c r="AG39" s="112">
        <v>0</v>
      </c>
      <c r="AH39" s="112">
        <v>0</v>
      </c>
      <c r="AI39" s="112">
        <v>0</v>
      </c>
      <c r="AJ39" s="112">
        <v>0</v>
      </c>
      <c r="AK39" s="112">
        <v>0</v>
      </c>
      <c r="AL39" s="112">
        <v>0</v>
      </c>
      <c r="AM39" s="112">
        <v>0</v>
      </c>
      <c r="AN39" s="112">
        <v>0</v>
      </c>
      <c r="AO39" s="112">
        <v>0</v>
      </c>
      <c r="AP39" s="114">
        <f t="shared" si="24"/>
        <v>317</v>
      </c>
      <c r="AQ39" s="112">
        <v>0</v>
      </c>
      <c r="AR39" s="112">
        <v>0</v>
      </c>
      <c r="AS39" s="113">
        <f t="shared" si="25"/>
        <v>0</v>
      </c>
      <c r="AT39" s="112">
        <v>0</v>
      </c>
      <c r="AU39" s="114">
        <f t="shared" si="26"/>
        <v>317</v>
      </c>
      <c r="AV39" s="112">
        <v>0</v>
      </c>
      <c r="AW39" s="112">
        <v>0</v>
      </c>
      <c r="AX39" s="112">
        <f t="shared" si="12"/>
        <v>0</v>
      </c>
      <c r="AY39" s="112">
        <v>0</v>
      </c>
      <c r="AZ39" s="112">
        <v>0</v>
      </c>
      <c r="BA39" s="112">
        <v>0</v>
      </c>
      <c r="BB39" s="112">
        <v>0</v>
      </c>
      <c r="BC39" s="112">
        <f t="shared" si="13"/>
        <v>0</v>
      </c>
      <c r="BD39" s="112">
        <v>5</v>
      </c>
      <c r="BE39" s="112">
        <v>1058</v>
      </c>
      <c r="BF39" s="112">
        <f t="shared" si="14"/>
        <v>1063</v>
      </c>
      <c r="BG39" s="112">
        <v>0</v>
      </c>
      <c r="BH39" s="112">
        <v>0</v>
      </c>
      <c r="BI39" s="112">
        <v>0</v>
      </c>
      <c r="BJ39" s="112">
        <v>0</v>
      </c>
      <c r="BK39" s="112">
        <f t="shared" si="15"/>
        <v>0</v>
      </c>
      <c r="BL39" s="112">
        <v>0</v>
      </c>
      <c r="BM39" s="112">
        <v>0</v>
      </c>
      <c r="BN39" s="112">
        <v>0</v>
      </c>
      <c r="BO39" s="112">
        <v>0</v>
      </c>
      <c r="BP39" s="112">
        <v>0</v>
      </c>
      <c r="BQ39" s="112">
        <v>0</v>
      </c>
      <c r="BR39" s="112">
        <v>0</v>
      </c>
      <c r="BS39" s="112">
        <v>0</v>
      </c>
      <c r="BT39" s="112">
        <v>312</v>
      </c>
      <c r="BU39" s="112">
        <v>240</v>
      </c>
      <c r="BV39" s="112">
        <v>108</v>
      </c>
      <c r="BW39" s="112">
        <f t="shared" si="16"/>
        <v>660</v>
      </c>
      <c r="BX39" s="112">
        <v>20</v>
      </c>
      <c r="BY39" s="112">
        <v>57</v>
      </c>
      <c r="BZ39" s="112">
        <f t="shared" si="17"/>
        <v>77</v>
      </c>
      <c r="CA39" s="112">
        <v>0</v>
      </c>
      <c r="CB39" s="112">
        <v>23</v>
      </c>
      <c r="CC39" s="112">
        <v>0</v>
      </c>
      <c r="CD39" s="112">
        <f t="shared" si="27"/>
        <v>1823</v>
      </c>
      <c r="CE39" s="115">
        <v>2187</v>
      </c>
    </row>
    <row r="40" spans="1:83" s="116" customFormat="1" ht="12" customHeight="1">
      <c r="A40" s="111" t="s">
        <v>297</v>
      </c>
      <c r="B40" s="112">
        <v>14</v>
      </c>
      <c r="C40" s="112">
        <v>340</v>
      </c>
      <c r="D40" s="112">
        <v>0</v>
      </c>
      <c r="E40" s="112">
        <f t="shared" si="11"/>
        <v>354</v>
      </c>
      <c r="F40" s="112">
        <v>29</v>
      </c>
      <c r="G40" s="112">
        <v>0</v>
      </c>
      <c r="H40" s="112">
        <v>3</v>
      </c>
      <c r="I40" s="112">
        <v>0</v>
      </c>
      <c r="J40" s="113">
        <f t="shared" si="23"/>
        <v>32</v>
      </c>
      <c r="K40" s="112">
        <v>3099</v>
      </c>
      <c r="L40" s="112">
        <v>0</v>
      </c>
      <c r="M40" s="112">
        <v>7095</v>
      </c>
      <c r="N40" s="112">
        <f t="shared" si="22"/>
        <v>10194</v>
      </c>
      <c r="O40" s="112">
        <v>1579</v>
      </c>
      <c r="P40" s="112">
        <v>0</v>
      </c>
      <c r="Q40" s="112">
        <v>0</v>
      </c>
      <c r="R40" s="112">
        <v>0</v>
      </c>
      <c r="S40" s="112">
        <v>0</v>
      </c>
      <c r="T40" s="112">
        <v>0</v>
      </c>
      <c r="U40" s="112">
        <v>636</v>
      </c>
      <c r="V40" s="112">
        <v>0</v>
      </c>
      <c r="W40" s="112">
        <v>0</v>
      </c>
      <c r="X40" s="112">
        <v>0</v>
      </c>
      <c r="Y40" s="112">
        <v>0</v>
      </c>
      <c r="Z40" s="112">
        <v>362</v>
      </c>
      <c r="AA40" s="112">
        <v>0</v>
      </c>
      <c r="AB40" s="112">
        <v>0</v>
      </c>
      <c r="AC40" s="112">
        <v>0</v>
      </c>
      <c r="AD40" s="112">
        <v>0</v>
      </c>
      <c r="AE40" s="112">
        <v>0</v>
      </c>
      <c r="AF40" s="112">
        <v>0</v>
      </c>
      <c r="AG40" s="112">
        <v>0</v>
      </c>
      <c r="AH40" s="112">
        <v>0</v>
      </c>
      <c r="AI40" s="112">
        <v>0</v>
      </c>
      <c r="AJ40" s="112">
        <v>0</v>
      </c>
      <c r="AK40" s="112">
        <v>0</v>
      </c>
      <c r="AL40" s="112">
        <v>0</v>
      </c>
      <c r="AM40" s="112">
        <v>0</v>
      </c>
      <c r="AN40" s="112">
        <v>0</v>
      </c>
      <c r="AO40" s="112">
        <v>0</v>
      </c>
      <c r="AP40" s="114">
        <f t="shared" si="24"/>
        <v>12771</v>
      </c>
      <c r="AQ40" s="112">
        <v>0</v>
      </c>
      <c r="AR40" s="112">
        <v>0</v>
      </c>
      <c r="AS40" s="113">
        <f t="shared" si="25"/>
        <v>0</v>
      </c>
      <c r="AT40" s="112">
        <v>0</v>
      </c>
      <c r="AU40" s="114">
        <f t="shared" si="26"/>
        <v>12803</v>
      </c>
      <c r="AV40" s="112">
        <v>0</v>
      </c>
      <c r="AW40" s="112">
        <v>2351</v>
      </c>
      <c r="AX40" s="112">
        <f t="shared" si="12"/>
        <v>2351</v>
      </c>
      <c r="AY40" s="112">
        <v>0</v>
      </c>
      <c r="AZ40" s="112">
        <v>0</v>
      </c>
      <c r="BA40" s="112">
        <v>0</v>
      </c>
      <c r="BB40" s="112">
        <v>0</v>
      </c>
      <c r="BC40" s="112">
        <f t="shared" si="13"/>
        <v>0</v>
      </c>
      <c r="BD40" s="112">
        <v>2</v>
      </c>
      <c r="BE40" s="112">
        <v>1614</v>
      </c>
      <c r="BF40" s="112">
        <f t="shared" si="14"/>
        <v>1616</v>
      </c>
      <c r="BG40" s="112">
        <v>0</v>
      </c>
      <c r="BH40" s="112">
        <v>0</v>
      </c>
      <c r="BI40" s="112">
        <v>0</v>
      </c>
      <c r="BJ40" s="112">
        <v>0</v>
      </c>
      <c r="BK40" s="112">
        <f t="shared" si="15"/>
        <v>0</v>
      </c>
      <c r="BL40" s="112">
        <v>0</v>
      </c>
      <c r="BM40" s="112">
        <v>0</v>
      </c>
      <c r="BN40" s="112">
        <v>0</v>
      </c>
      <c r="BO40" s="112">
        <v>4</v>
      </c>
      <c r="BP40" s="112">
        <v>0</v>
      </c>
      <c r="BQ40" s="112">
        <v>0</v>
      </c>
      <c r="BR40" s="112">
        <v>0</v>
      </c>
      <c r="BS40" s="112">
        <v>0</v>
      </c>
      <c r="BT40" s="112">
        <v>88</v>
      </c>
      <c r="BU40" s="112">
        <v>73</v>
      </c>
      <c r="BV40" s="112">
        <v>24</v>
      </c>
      <c r="BW40" s="112">
        <f t="shared" si="16"/>
        <v>185</v>
      </c>
      <c r="BX40" s="112">
        <v>3</v>
      </c>
      <c r="BY40" s="112">
        <v>16</v>
      </c>
      <c r="BZ40" s="112">
        <f t="shared" si="17"/>
        <v>19</v>
      </c>
      <c r="CA40" s="112">
        <v>0</v>
      </c>
      <c r="CB40" s="112">
        <v>42</v>
      </c>
      <c r="CC40" s="112">
        <v>0</v>
      </c>
      <c r="CD40" s="112">
        <f t="shared" si="27"/>
        <v>4217</v>
      </c>
      <c r="CE40" s="115">
        <v>17374</v>
      </c>
    </row>
    <row r="41" spans="1:83" s="116" customFormat="1" ht="12" customHeight="1">
      <c r="A41" s="111" t="s">
        <v>298</v>
      </c>
      <c r="B41" s="112">
        <v>1074</v>
      </c>
      <c r="C41" s="112">
        <v>11180</v>
      </c>
      <c r="D41" s="112">
        <v>834</v>
      </c>
      <c r="E41" s="112">
        <f t="shared" si="11"/>
        <v>13088</v>
      </c>
      <c r="F41" s="112">
        <v>0</v>
      </c>
      <c r="G41" s="112">
        <v>0</v>
      </c>
      <c r="H41" s="112">
        <v>0</v>
      </c>
      <c r="I41" s="112">
        <v>0</v>
      </c>
      <c r="J41" s="113">
        <f t="shared" si="23"/>
        <v>0</v>
      </c>
      <c r="K41" s="112">
        <v>9205</v>
      </c>
      <c r="L41" s="112">
        <v>0</v>
      </c>
      <c r="M41" s="112">
        <v>692</v>
      </c>
      <c r="N41" s="112">
        <f t="shared" si="22"/>
        <v>9897</v>
      </c>
      <c r="O41" s="112">
        <v>0</v>
      </c>
      <c r="P41" s="112">
        <v>0</v>
      </c>
      <c r="Q41" s="112">
        <v>0</v>
      </c>
      <c r="R41" s="112">
        <v>0</v>
      </c>
      <c r="S41" s="112">
        <v>0</v>
      </c>
      <c r="T41" s="112">
        <v>0</v>
      </c>
      <c r="U41" s="112">
        <v>0</v>
      </c>
      <c r="V41" s="112">
        <v>0</v>
      </c>
      <c r="W41" s="112">
        <v>0</v>
      </c>
      <c r="X41" s="112">
        <v>0</v>
      </c>
      <c r="Y41" s="112">
        <v>0</v>
      </c>
      <c r="Z41" s="112">
        <v>0</v>
      </c>
      <c r="AA41" s="112">
        <v>0</v>
      </c>
      <c r="AB41" s="112">
        <v>0</v>
      </c>
      <c r="AC41" s="112">
        <v>0</v>
      </c>
      <c r="AD41" s="112">
        <v>0</v>
      </c>
      <c r="AE41" s="112">
        <v>0</v>
      </c>
      <c r="AF41" s="112">
        <v>0</v>
      </c>
      <c r="AG41" s="112">
        <v>0</v>
      </c>
      <c r="AH41" s="112">
        <v>0</v>
      </c>
      <c r="AI41" s="112">
        <v>0</v>
      </c>
      <c r="AJ41" s="112">
        <v>0</v>
      </c>
      <c r="AK41" s="112">
        <v>0</v>
      </c>
      <c r="AL41" s="112">
        <v>0</v>
      </c>
      <c r="AM41" s="112">
        <v>0</v>
      </c>
      <c r="AN41" s="112">
        <v>0</v>
      </c>
      <c r="AO41" s="112">
        <v>0</v>
      </c>
      <c r="AP41" s="114">
        <f t="shared" si="24"/>
        <v>9897</v>
      </c>
      <c r="AQ41" s="112">
        <v>0</v>
      </c>
      <c r="AR41" s="112">
        <v>0</v>
      </c>
      <c r="AS41" s="113">
        <f t="shared" si="25"/>
        <v>0</v>
      </c>
      <c r="AT41" s="112">
        <v>0</v>
      </c>
      <c r="AU41" s="114">
        <f t="shared" si="26"/>
        <v>9897</v>
      </c>
      <c r="AV41" s="112">
        <v>0</v>
      </c>
      <c r="AW41" s="112">
        <v>0</v>
      </c>
      <c r="AX41" s="112">
        <f t="shared" si="12"/>
        <v>0</v>
      </c>
      <c r="AY41" s="112">
        <v>0</v>
      </c>
      <c r="AZ41" s="112">
        <v>0</v>
      </c>
      <c r="BA41" s="112">
        <v>0</v>
      </c>
      <c r="BB41" s="112">
        <v>0</v>
      </c>
      <c r="BC41" s="112">
        <f t="shared" si="13"/>
        <v>0</v>
      </c>
      <c r="BD41" s="112">
        <v>0</v>
      </c>
      <c r="BE41" s="112">
        <v>0</v>
      </c>
      <c r="BF41" s="112">
        <f t="shared" si="14"/>
        <v>0</v>
      </c>
      <c r="BG41" s="112">
        <v>0</v>
      </c>
      <c r="BH41" s="112">
        <v>0</v>
      </c>
      <c r="BI41" s="112">
        <v>0</v>
      </c>
      <c r="BJ41" s="112">
        <v>0</v>
      </c>
      <c r="BK41" s="112">
        <f t="shared" si="15"/>
        <v>0</v>
      </c>
      <c r="BL41" s="112">
        <v>0</v>
      </c>
      <c r="BM41" s="112">
        <v>0</v>
      </c>
      <c r="BN41" s="112">
        <v>0</v>
      </c>
      <c r="BO41" s="112">
        <v>0</v>
      </c>
      <c r="BP41" s="112">
        <v>20</v>
      </c>
      <c r="BQ41" s="112">
        <v>0</v>
      </c>
      <c r="BR41" s="112">
        <v>0</v>
      </c>
      <c r="BS41" s="112">
        <v>0</v>
      </c>
      <c r="BT41" s="112">
        <v>62</v>
      </c>
      <c r="BU41" s="112">
        <v>62</v>
      </c>
      <c r="BV41" s="112">
        <v>5</v>
      </c>
      <c r="BW41" s="112">
        <f t="shared" si="16"/>
        <v>129</v>
      </c>
      <c r="BX41" s="112">
        <v>0</v>
      </c>
      <c r="BY41" s="112">
        <v>4</v>
      </c>
      <c r="BZ41" s="112">
        <f t="shared" si="17"/>
        <v>4</v>
      </c>
      <c r="CA41" s="112">
        <v>29</v>
      </c>
      <c r="CB41" s="112">
        <v>737</v>
      </c>
      <c r="CC41" s="112">
        <v>0</v>
      </c>
      <c r="CD41" s="112">
        <f t="shared" si="27"/>
        <v>919</v>
      </c>
      <c r="CE41" s="115">
        <v>23904</v>
      </c>
    </row>
    <row r="42" spans="1:83" s="116" customFormat="1" ht="12" customHeight="1">
      <c r="A42" s="111" t="s">
        <v>153</v>
      </c>
      <c r="B42" s="112">
        <v>11</v>
      </c>
      <c r="C42" s="112">
        <v>99</v>
      </c>
      <c r="D42" s="112">
        <v>5</v>
      </c>
      <c r="E42" s="112">
        <f t="shared" si="11"/>
        <v>115</v>
      </c>
      <c r="F42" s="112">
        <v>0</v>
      </c>
      <c r="G42" s="112">
        <v>0</v>
      </c>
      <c r="H42" s="112">
        <v>0</v>
      </c>
      <c r="I42" s="112">
        <v>0</v>
      </c>
      <c r="J42" s="113">
        <f t="shared" si="23"/>
        <v>0</v>
      </c>
      <c r="K42" s="112">
        <v>2660</v>
      </c>
      <c r="L42" s="112">
        <v>0</v>
      </c>
      <c r="M42" s="112">
        <v>5229</v>
      </c>
      <c r="N42" s="112">
        <f t="shared" si="22"/>
        <v>7889</v>
      </c>
      <c r="O42" s="112">
        <v>273</v>
      </c>
      <c r="P42" s="112">
        <v>0</v>
      </c>
      <c r="Q42" s="112">
        <v>0</v>
      </c>
      <c r="R42" s="112">
        <v>0</v>
      </c>
      <c r="S42" s="112">
        <v>0</v>
      </c>
      <c r="T42" s="112">
        <v>0</v>
      </c>
      <c r="U42" s="112">
        <v>0</v>
      </c>
      <c r="V42" s="112">
        <v>0</v>
      </c>
      <c r="W42" s="112">
        <v>0</v>
      </c>
      <c r="X42" s="112">
        <v>0</v>
      </c>
      <c r="Y42" s="112">
        <v>0</v>
      </c>
      <c r="Z42" s="112">
        <v>15</v>
      </c>
      <c r="AA42" s="112">
        <v>0</v>
      </c>
      <c r="AB42" s="112">
        <v>5</v>
      </c>
      <c r="AC42" s="112">
        <v>0</v>
      </c>
      <c r="AD42" s="112">
        <v>0</v>
      </c>
      <c r="AE42" s="112">
        <v>0</v>
      </c>
      <c r="AF42" s="112">
        <v>0</v>
      </c>
      <c r="AG42" s="112">
        <v>0</v>
      </c>
      <c r="AH42" s="112">
        <v>0</v>
      </c>
      <c r="AI42" s="112">
        <v>0</v>
      </c>
      <c r="AJ42" s="112">
        <v>0</v>
      </c>
      <c r="AK42" s="112">
        <v>0</v>
      </c>
      <c r="AL42" s="112">
        <v>2</v>
      </c>
      <c r="AM42" s="112">
        <v>0</v>
      </c>
      <c r="AN42" s="112">
        <v>0</v>
      </c>
      <c r="AO42" s="112">
        <v>0</v>
      </c>
      <c r="AP42" s="114">
        <f t="shared" si="24"/>
        <v>8184</v>
      </c>
      <c r="AQ42" s="112">
        <v>0</v>
      </c>
      <c r="AR42" s="112">
        <v>0</v>
      </c>
      <c r="AS42" s="113">
        <f t="shared" si="25"/>
        <v>0</v>
      </c>
      <c r="AT42" s="112">
        <v>0</v>
      </c>
      <c r="AU42" s="114">
        <f t="shared" si="26"/>
        <v>8184</v>
      </c>
      <c r="AV42" s="112">
        <v>0</v>
      </c>
      <c r="AW42" s="112">
        <v>260</v>
      </c>
      <c r="AX42" s="112">
        <f t="shared" si="12"/>
        <v>260</v>
      </c>
      <c r="AY42" s="112">
        <v>2</v>
      </c>
      <c r="AZ42" s="112">
        <v>0</v>
      </c>
      <c r="BA42" s="112">
        <v>0</v>
      </c>
      <c r="BB42" s="112">
        <v>16</v>
      </c>
      <c r="BC42" s="112">
        <f t="shared" si="13"/>
        <v>18</v>
      </c>
      <c r="BD42" s="112">
        <v>208</v>
      </c>
      <c r="BE42" s="112">
        <v>3942</v>
      </c>
      <c r="BF42" s="112">
        <f t="shared" si="14"/>
        <v>4150</v>
      </c>
      <c r="BG42" s="112">
        <v>0</v>
      </c>
      <c r="BH42" s="112">
        <v>0</v>
      </c>
      <c r="BI42" s="112">
        <v>27</v>
      </c>
      <c r="BJ42" s="112">
        <v>0</v>
      </c>
      <c r="BK42" s="112">
        <f t="shared" si="15"/>
        <v>27</v>
      </c>
      <c r="BL42" s="112">
        <v>2</v>
      </c>
      <c r="BM42" s="112">
        <v>0</v>
      </c>
      <c r="BN42" s="112">
        <v>16</v>
      </c>
      <c r="BO42" s="112">
        <v>5</v>
      </c>
      <c r="BP42" s="112">
        <v>16</v>
      </c>
      <c r="BQ42" s="112">
        <v>0</v>
      </c>
      <c r="BR42" s="112">
        <v>0</v>
      </c>
      <c r="BS42" s="112">
        <v>0</v>
      </c>
      <c r="BT42" s="112">
        <v>848</v>
      </c>
      <c r="BU42" s="112">
        <v>924</v>
      </c>
      <c r="BV42" s="112">
        <v>1204</v>
      </c>
      <c r="BW42" s="112">
        <f t="shared" si="16"/>
        <v>2976</v>
      </c>
      <c r="BX42" s="112">
        <v>116</v>
      </c>
      <c r="BY42" s="112">
        <v>365</v>
      </c>
      <c r="BZ42" s="112">
        <f t="shared" si="17"/>
        <v>481</v>
      </c>
      <c r="CA42" s="112">
        <v>7</v>
      </c>
      <c r="CB42" s="112">
        <v>36</v>
      </c>
      <c r="CC42" s="112">
        <v>0</v>
      </c>
      <c r="CD42" s="112">
        <f t="shared" si="27"/>
        <v>7994</v>
      </c>
      <c r="CE42" s="115">
        <v>16293</v>
      </c>
    </row>
    <row r="43" spans="1:83" s="116" customFormat="1" ht="12" customHeight="1">
      <c r="A43" s="111" t="s">
        <v>154</v>
      </c>
      <c r="B43" s="112">
        <v>0</v>
      </c>
      <c r="C43" s="112">
        <v>0</v>
      </c>
      <c r="D43" s="112">
        <v>0</v>
      </c>
      <c r="E43" s="112">
        <f t="shared" si="11"/>
        <v>0</v>
      </c>
      <c r="F43" s="112">
        <v>0</v>
      </c>
      <c r="G43" s="112">
        <v>0</v>
      </c>
      <c r="H43" s="112">
        <v>0</v>
      </c>
      <c r="I43" s="112">
        <v>0</v>
      </c>
      <c r="J43" s="113">
        <f t="shared" si="23"/>
        <v>0</v>
      </c>
      <c r="K43" s="112">
        <v>428</v>
      </c>
      <c r="L43" s="112">
        <v>0</v>
      </c>
      <c r="M43" s="112">
        <v>1</v>
      </c>
      <c r="N43" s="112">
        <f t="shared" si="22"/>
        <v>429</v>
      </c>
      <c r="O43" s="112">
        <v>9594</v>
      </c>
      <c r="P43" s="112">
        <v>0</v>
      </c>
      <c r="Q43" s="112">
        <v>0</v>
      </c>
      <c r="R43" s="112">
        <v>0</v>
      </c>
      <c r="S43" s="112">
        <v>0</v>
      </c>
      <c r="T43" s="112">
        <v>0</v>
      </c>
      <c r="U43" s="112">
        <v>0</v>
      </c>
      <c r="V43" s="112">
        <v>0</v>
      </c>
      <c r="W43" s="112">
        <v>0</v>
      </c>
      <c r="X43" s="112">
        <v>0</v>
      </c>
      <c r="Y43" s="112">
        <v>0</v>
      </c>
      <c r="Z43" s="112">
        <v>0</v>
      </c>
      <c r="AA43" s="112">
        <v>0</v>
      </c>
      <c r="AB43" s="112">
        <v>0</v>
      </c>
      <c r="AC43" s="112">
        <v>0</v>
      </c>
      <c r="AD43" s="112">
        <v>0</v>
      </c>
      <c r="AE43" s="112">
        <v>0</v>
      </c>
      <c r="AF43" s="112">
        <v>0</v>
      </c>
      <c r="AG43" s="112">
        <v>0</v>
      </c>
      <c r="AH43" s="112">
        <v>0</v>
      </c>
      <c r="AI43" s="112">
        <v>0</v>
      </c>
      <c r="AJ43" s="112">
        <v>0</v>
      </c>
      <c r="AK43" s="112">
        <v>0</v>
      </c>
      <c r="AL43" s="112">
        <v>0</v>
      </c>
      <c r="AM43" s="112">
        <v>0</v>
      </c>
      <c r="AN43" s="112">
        <v>0</v>
      </c>
      <c r="AO43" s="112">
        <v>0</v>
      </c>
      <c r="AP43" s="114">
        <f t="shared" si="24"/>
        <v>10023</v>
      </c>
      <c r="AQ43" s="112">
        <v>0</v>
      </c>
      <c r="AR43" s="112">
        <v>0</v>
      </c>
      <c r="AS43" s="113">
        <f t="shared" si="25"/>
        <v>0</v>
      </c>
      <c r="AT43" s="112">
        <v>0</v>
      </c>
      <c r="AU43" s="114">
        <f t="shared" si="26"/>
        <v>10023</v>
      </c>
      <c r="AV43" s="112">
        <v>1</v>
      </c>
      <c r="AW43" s="112">
        <v>13</v>
      </c>
      <c r="AX43" s="112">
        <f t="shared" si="12"/>
        <v>14</v>
      </c>
      <c r="AY43" s="112">
        <v>7</v>
      </c>
      <c r="AZ43" s="112">
        <v>0</v>
      </c>
      <c r="BA43" s="112">
        <v>9</v>
      </c>
      <c r="BB43" s="112">
        <v>0</v>
      </c>
      <c r="BC43" s="112">
        <f t="shared" si="13"/>
        <v>16</v>
      </c>
      <c r="BD43" s="112">
        <v>614</v>
      </c>
      <c r="BE43" s="112">
        <v>35781</v>
      </c>
      <c r="BF43" s="112">
        <f t="shared" si="14"/>
        <v>36395</v>
      </c>
      <c r="BG43" s="112">
        <v>0</v>
      </c>
      <c r="BH43" s="112">
        <v>0</v>
      </c>
      <c r="BI43" s="112">
        <v>0</v>
      </c>
      <c r="BJ43" s="112">
        <v>0</v>
      </c>
      <c r="BK43" s="112">
        <f t="shared" si="15"/>
        <v>0</v>
      </c>
      <c r="BL43" s="112">
        <v>181</v>
      </c>
      <c r="BM43" s="112">
        <v>0</v>
      </c>
      <c r="BN43" s="112">
        <v>2</v>
      </c>
      <c r="BO43" s="112">
        <v>0</v>
      </c>
      <c r="BP43" s="112">
        <v>0</v>
      </c>
      <c r="BQ43" s="112">
        <v>0</v>
      </c>
      <c r="BR43" s="112">
        <v>1</v>
      </c>
      <c r="BS43" s="112">
        <v>0</v>
      </c>
      <c r="BT43" s="112">
        <v>116</v>
      </c>
      <c r="BU43" s="112">
        <v>94</v>
      </c>
      <c r="BV43" s="112">
        <v>44</v>
      </c>
      <c r="BW43" s="112">
        <f t="shared" si="16"/>
        <v>254</v>
      </c>
      <c r="BX43" s="112">
        <v>9</v>
      </c>
      <c r="BY43" s="112">
        <v>161</v>
      </c>
      <c r="BZ43" s="112">
        <f t="shared" si="17"/>
        <v>170</v>
      </c>
      <c r="CA43" s="112">
        <v>38</v>
      </c>
      <c r="CB43" s="112">
        <v>18</v>
      </c>
      <c r="CC43" s="112">
        <v>0</v>
      </c>
      <c r="CD43" s="112">
        <f t="shared" si="27"/>
        <v>37089</v>
      </c>
      <c r="CE43" s="115">
        <v>47112</v>
      </c>
    </row>
    <row r="44" spans="1:83" s="116" customFormat="1" ht="12" customHeight="1">
      <c r="A44" s="111" t="s">
        <v>72</v>
      </c>
      <c r="B44" s="112">
        <v>0</v>
      </c>
      <c r="C44" s="112">
        <v>0</v>
      </c>
      <c r="D44" s="112">
        <v>0</v>
      </c>
      <c r="E44" s="112">
        <f t="shared" si="11"/>
        <v>0</v>
      </c>
      <c r="F44" s="112">
        <v>0</v>
      </c>
      <c r="G44" s="112">
        <v>0</v>
      </c>
      <c r="H44" s="112">
        <v>0</v>
      </c>
      <c r="I44" s="112">
        <v>0</v>
      </c>
      <c r="J44" s="113">
        <f t="shared" si="23"/>
        <v>0</v>
      </c>
      <c r="K44" s="112">
        <v>0</v>
      </c>
      <c r="L44" s="112">
        <v>0</v>
      </c>
      <c r="M44" s="112">
        <v>0</v>
      </c>
      <c r="N44" s="112">
        <f t="shared" si="22"/>
        <v>0</v>
      </c>
      <c r="O44" s="112">
        <v>0</v>
      </c>
      <c r="P44" s="112">
        <v>1104</v>
      </c>
      <c r="Q44" s="112">
        <v>0</v>
      </c>
      <c r="R44" s="112">
        <v>0</v>
      </c>
      <c r="S44" s="112">
        <v>0</v>
      </c>
      <c r="T44" s="112">
        <v>0</v>
      </c>
      <c r="U44" s="112">
        <v>0</v>
      </c>
      <c r="V44" s="112">
        <v>0</v>
      </c>
      <c r="W44" s="112">
        <v>0</v>
      </c>
      <c r="X44" s="112">
        <v>0</v>
      </c>
      <c r="Y44" s="112">
        <v>0</v>
      </c>
      <c r="Z44" s="112">
        <v>0</v>
      </c>
      <c r="AA44" s="112">
        <v>0</v>
      </c>
      <c r="AB44" s="112">
        <v>0</v>
      </c>
      <c r="AC44" s="112">
        <v>0</v>
      </c>
      <c r="AD44" s="112">
        <v>0</v>
      </c>
      <c r="AE44" s="112">
        <v>0</v>
      </c>
      <c r="AF44" s="112">
        <v>0</v>
      </c>
      <c r="AG44" s="112">
        <v>0</v>
      </c>
      <c r="AH44" s="112">
        <v>0</v>
      </c>
      <c r="AI44" s="112">
        <v>0</v>
      </c>
      <c r="AJ44" s="112">
        <v>0</v>
      </c>
      <c r="AK44" s="112">
        <v>0</v>
      </c>
      <c r="AL44" s="112">
        <v>0</v>
      </c>
      <c r="AM44" s="112">
        <v>0</v>
      </c>
      <c r="AN44" s="112">
        <v>0</v>
      </c>
      <c r="AO44" s="112">
        <v>0</v>
      </c>
      <c r="AP44" s="114">
        <f t="shared" si="24"/>
        <v>1104</v>
      </c>
      <c r="AQ44" s="112">
        <v>0</v>
      </c>
      <c r="AR44" s="112">
        <v>0</v>
      </c>
      <c r="AS44" s="113">
        <f t="shared" si="25"/>
        <v>0</v>
      </c>
      <c r="AT44" s="112">
        <v>0</v>
      </c>
      <c r="AU44" s="114">
        <f t="shared" si="26"/>
        <v>1104</v>
      </c>
      <c r="AV44" s="112">
        <v>0</v>
      </c>
      <c r="AW44" s="112">
        <v>0</v>
      </c>
      <c r="AX44" s="112">
        <f t="shared" si="12"/>
        <v>0</v>
      </c>
      <c r="AY44" s="112">
        <v>0</v>
      </c>
      <c r="AZ44" s="112">
        <v>0</v>
      </c>
      <c r="BA44" s="112">
        <v>0</v>
      </c>
      <c r="BB44" s="112">
        <v>0</v>
      </c>
      <c r="BC44" s="112">
        <f t="shared" si="13"/>
        <v>0</v>
      </c>
      <c r="BD44" s="112">
        <v>0</v>
      </c>
      <c r="BE44" s="112">
        <v>0</v>
      </c>
      <c r="BF44" s="112">
        <f t="shared" si="14"/>
        <v>0</v>
      </c>
      <c r="BG44" s="112">
        <v>0</v>
      </c>
      <c r="BH44" s="112">
        <v>0</v>
      </c>
      <c r="BI44" s="112">
        <v>0</v>
      </c>
      <c r="BJ44" s="112">
        <v>0</v>
      </c>
      <c r="BK44" s="112">
        <f t="shared" si="15"/>
        <v>0</v>
      </c>
      <c r="BL44" s="112">
        <v>0</v>
      </c>
      <c r="BM44" s="112">
        <v>0</v>
      </c>
      <c r="BN44" s="112">
        <v>0</v>
      </c>
      <c r="BO44" s="112">
        <v>0</v>
      </c>
      <c r="BP44" s="112">
        <v>0</v>
      </c>
      <c r="BQ44" s="112">
        <v>0</v>
      </c>
      <c r="BR44" s="112">
        <v>0</v>
      </c>
      <c r="BS44" s="112">
        <v>0</v>
      </c>
      <c r="BT44" s="112">
        <v>0</v>
      </c>
      <c r="BU44" s="112">
        <v>0</v>
      </c>
      <c r="BV44" s="112">
        <v>0</v>
      </c>
      <c r="BW44" s="112">
        <f t="shared" si="16"/>
        <v>0</v>
      </c>
      <c r="BX44" s="112">
        <v>0</v>
      </c>
      <c r="BY44" s="112">
        <v>0</v>
      </c>
      <c r="BZ44" s="112">
        <f t="shared" si="17"/>
        <v>0</v>
      </c>
      <c r="CA44" s="112">
        <v>0</v>
      </c>
      <c r="CB44" s="112">
        <v>0</v>
      </c>
      <c r="CC44" s="112">
        <v>0</v>
      </c>
      <c r="CD44" s="112">
        <f t="shared" si="27"/>
        <v>0</v>
      </c>
      <c r="CE44" s="115">
        <v>1104</v>
      </c>
    </row>
    <row r="45" spans="1:83" s="116" customFormat="1" ht="12" customHeight="1">
      <c r="A45" s="111" t="s">
        <v>299</v>
      </c>
      <c r="B45" s="112">
        <v>102</v>
      </c>
      <c r="C45" s="112">
        <v>3</v>
      </c>
      <c r="D45" s="112">
        <v>0</v>
      </c>
      <c r="E45" s="112">
        <f t="shared" si="11"/>
        <v>105</v>
      </c>
      <c r="F45" s="112">
        <v>0</v>
      </c>
      <c r="G45" s="112">
        <v>0</v>
      </c>
      <c r="H45" s="112">
        <v>0</v>
      </c>
      <c r="I45" s="112">
        <v>0</v>
      </c>
      <c r="J45" s="113">
        <f t="shared" si="23"/>
        <v>0</v>
      </c>
      <c r="K45" s="112">
        <v>0</v>
      </c>
      <c r="L45" s="112">
        <v>0</v>
      </c>
      <c r="M45" s="112">
        <v>0</v>
      </c>
      <c r="N45" s="112">
        <f t="shared" si="22"/>
        <v>0</v>
      </c>
      <c r="O45" s="112">
        <v>0</v>
      </c>
      <c r="P45" s="112">
        <v>0</v>
      </c>
      <c r="Q45" s="112">
        <v>7488</v>
      </c>
      <c r="R45" s="112">
        <v>5651</v>
      </c>
      <c r="S45" s="112">
        <v>53</v>
      </c>
      <c r="T45" s="112">
        <v>0</v>
      </c>
      <c r="U45" s="112">
        <v>0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12">
        <v>0</v>
      </c>
      <c r="AB45" s="112">
        <v>112</v>
      </c>
      <c r="AC45" s="112">
        <v>65</v>
      </c>
      <c r="AD45" s="112">
        <v>0</v>
      </c>
      <c r="AE45" s="112">
        <v>0</v>
      </c>
      <c r="AF45" s="112">
        <v>0</v>
      </c>
      <c r="AG45" s="112">
        <v>18</v>
      </c>
      <c r="AH45" s="112">
        <v>0</v>
      </c>
      <c r="AI45" s="112">
        <v>0</v>
      </c>
      <c r="AJ45" s="112">
        <v>0</v>
      </c>
      <c r="AK45" s="112">
        <v>0</v>
      </c>
      <c r="AL45" s="112">
        <v>0</v>
      </c>
      <c r="AM45" s="112">
        <v>1</v>
      </c>
      <c r="AN45" s="112">
        <v>84</v>
      </c>
      <c r="AO45" s="112">
        <v>0</v>
      </c>
      <c r="AP45" s="114">
        <f t="shared" si="24"/>
        <v>13472</v>
      </c>
      <c r="AQ45" s="112">
        <v>0</v>
      </c>
      <c r="AR45" s="112">
        <v>0</v>
      </c>
      <c r="AS45" s="113">
        <f t="shared" si="25"/>
        <v>0</v>
      </c>
      <c r="AT45" s="112">
        <v>0</v>
      </c>
      <c r="AU45" s="114">
        <f t="shared" si="26"/>
        <v>13472</v>
      </c>
      <c r="AV45" s="112">
        <v>0</v>
      </c>
      <c r="AW45" s="112">
        <v>0</v>
      </c>
      <c r="AX45" s="112">
        <f t="shared" si="12"/>
        <v>0</v>
      </c>
      <c r="AY45" s="112">
        <v>0</v>
      </c>
      <c r="AZ45" s="112">
        <v>0</v>
      </c>
      <c r="BA45" s="112">
        <v>0</v>
      </c>
      <c r="BB45" s="112">
        <v>0</v>
      </c>
      <c r="BC45" s="112">
        <f t="shared" si="13"/>
        <v>0</v>
      </c>
      <c r="BD45" s="112">
        <v>0</v>
      </c>
      <c r="BE45" s="112">
        <v>0</v>
      </c>
      <c r="BF45" s="112">
        <f t="shared" si="14"/>
        <v>0</v>
      </c>
      <c r="BG45" s="112">
        <v>0</v>
      </c>
      <c r="BH45" s="112">
        <v>0</v>
      </c>
      <c r="BI45" s="112">
        <v>0</v>
      </c>
      <c r="BJ45" s="112">
        <v>0</v>
      </c>
      <c r="BK45" s="112">
        <f t="shared" si="15"/>
        <v>0</v>
      </c>
      <c r="BL45" s="112">
        <v>0</v>
      </c>
      <c r="BM45" s="112">
        <v>0</v>
      </c>
      <c r="BN45" s="112">
        <v>0</v>
      </c>
      <c r="BO45" s="112">
        <v>3</v>
      </c>
      <c r="BP45" s="112">
        <v>0</v>
      </c>
      <c r="BQ45" s="112">
        <v>0</v>
      </c>
      <c r="BR45" s="112">
        <v>0</v>
      </c>
      <c r="BS45" s="112">
        <v>0</v>
      </c>
      <c r="BT45" s="112">
        <v>0</v>
      </c>
      <c r="BU45" s="112">
        <v>0</v>
      </c>
      <c r="BV45" s="112">
        <v>0</v>
      </c>
      <c r="BW45" s="112">
        <f t="shared" si="16"/>
        <v>0</v>
      </c>
      <c r="BX45" s="112">
        <v>0</v>
      </c>
      <c r="BY45" s="112">
        <v>0</v>
      </c>
      <c r="BZ45" s="112">
        <f t="shared" si="17"/>
        <v>0</v>
      </c>
      <c r="CA45" s="112">
        <v>0</v>
      </c>
      <c r="CB45" s="112">
        <v>0</v>
      </c>
      <c r="CC45" s="112">
        <v>0</v>
      </c>
      <c r="CD45" s="112">
        <f t="shared" si="27"/>
        <v>3</v>
      </c>
      <c r="CE45" s="115">
        <v>13580</v>
      </c>
    </row>
    <row r="46" spans="1:83" s="116" customFormat="1" ht="12" customHeight="1">
      <c r="A46" s="111" t="s">
        <v>300</v>
      </c>
      <c r="B46" s="112">
        <v>246</v>
      </c>
      <c r="C46" s="112">
        <v>0</v>
      </c>
      <c r="D46" s="112">
        <v>0</v>
      </c>
      <c r="E46" s="112">
        <f t="shared" si="11"/>
        <v>246</v>
      </c>
      <c r="F46" s="112">
        <v>129</v>
      </c>
      <c r="G46" s="112">
        <v>0</v>
      </c>
      <c r="H46" s="112">
        <v>0</v>
      </c>
      <c r="I46" s="112">
        <v>1</v>
      </c>
      <c r="J46" s="113">
        <f t="shared" si="23"/>
        <v>130</v>
      </c>
      <c r="K46" s="112">
        <v>0</v>
      </c>
      <c r="L46" s="112">
        <v>50</v>
      </c>
      <c r="M46" s="112">
        <v>100</v>
      </c>
      <c r="N46" s="112">
        <f t="shared" si="22"/>
        <v>150</v>
      </c>
      <c r="O46" s="112">
        <v>0</v>
      </c>
      <c r="P46" s="112">
        <v>0</v>
      </c>
      <c r="Q46" s="112">
        <v>3314</v>
      </c>
      <c r="R46" s="112">
        <v>15434</v>
      </c>
      <c r="S46" s="112">
        <v>2999</v>
      </c>
      <c r="T46" s="112">
        <v>0</v>
      </c>
      <c r="U46" s="112">
        <v>0</v>
      </c>
      <c r="V46" s="112">
        <v>0</v>
      </c>
      <c r="W46" s="112">
        <v>0</v>
      </c>
      <c r="X46" s="112">
        <v>0</v>
      </c>
      <c r="Y46" s="112">
        <v>0</v>
      </c>
      <c r="Z46" s="112">
        <v>10</v>
      </c>
      <c r="AA46" s="112">
        <v>0</v>
      </c>
      <c r="AB46" s="112">
        <v>16</v>
      </c>
      <c r="AC46" s="112">
        <v>16</v>
      </c>
      <c r="AD46" s="112">
        <v>5</v>
      </c>
      <c r="AE46" s="112">
        <v>0</v>
      </c>
      <c r="AF46" s="112">
        <v>0</v>
      </c>
      <c r="AG46" s="112">
        <v>40</v>
      </c>
      <c r="AH46" s="112">
        <v>0</v>
      </c>
      <c r="AI46" s="112">
        <v>3</v>
      </c>
      <c r="AJ46" s="112">
        <v>0</v>
      </c>
      <c r="AK46" s="112">
        <v>0</v>
      </c>
      <c r="AL46" s="112">
        <v>1985</v>
      </c>
      <c r="AM46" s="112">
        <v>56</v>
      </c>
      <c r="AN46" s="112">
        <v>1343</v>
      </c>
      <c r="AO46" s="112">
        <v>0</v>
      </c>
      <c r="AP46" s="114">
        <f t="shared" si="24"/>
        <v>25371</v>
      </c>
      <c r="AQ46" s="112">
        <v>0</v>
      </c>
      <c r="AR46" s="112">
        <v>0</v>
      </c>
      <c r="AS46" s="113">
        <f t="shared" si="25"/>
        <v>0</v>
      </c>
      <c r="AT46" s="112">
        <v>0</v>
      </c>
      <c r="AU46" s="114">
        <f t="shared" si="26"/>
        <v>25501</v>
      </c>
      <c r="AV46" s="112">
        <v>0</v>
      </c>
      <c r="AW46" s="112">
        <v>5</v>
      </c>
      <c r="AX46" s="112">
        <f t="shared" si="12"/>
        <v>5</v>
      </c>
      <c r="AY46" s="112">
        <v>0</v>
      </c>
      <c r="AZ46" s="112">
        <v>0</v>
      </c>
      <c r="BA46" s="112">
        <v>0</v>
      </c>
      <c r="BB46" s="112">
        <v>0</v>
      </c>
      <c r="BC46" s="112">
        <f t="shared" si="13"/>
        <v>0</v>
      </c>
      <c r="BD46" s="112">
        <v>0</v>
      </c>
      <c r="BE46" s="112">
        <v>0</v>
      </c>
      <c r="BF46" s="112">
        <f t="shared" si="14"/>
        <v>0</v>
      </c>
      <c r="BG46" s="112">
        <v>0</v>
      </c>
      <c r="BH46" s="112">
        <v>5</v>
      </c>
      <c r="BI46" s="112">
        <v>0</v>
      </c>
      <c r="BJ46" s="112">
        <v>0</v>
      </c>
      <c r="BK46" s="112">
        <f t="shared" si="15"/>
        <v>5</v>
      </c>
      <c r="BL46" s="112">
        <v>0</v>
      </c>
      <c r="BM46" s="112">
        <v>0</v>
      </c>
      <c r="BN46" s="112">
        <v>0</v>
      </c>
      <c r="BO46" s="112">
        <v>0</v>
      </c>
      <c r="BP46" s="112">
        <v>0</v>
      </c>
      <c r="BQ46" s="112">
        <v>0</v>
      </c>
      <c r="BR46" s="112">
        <v>0</v>
      </c>
      <c r="BS46" s="112">
        <v>0</v>
      </c>
      <c r="BT46" s="112">
        <v>18</v>
      </c>
      <c r="BU46" s="112">
        <v>0</v>
      </c>
      <c r="BV46" s="112">
        <v>0</v>
      </c>
      <c r="BW46" s="112">
        <f t="shared" si="16"/>
        <v>18</v>
      </c>
      <c r="BX46" s="112">
        <v>0</v>
      </c>
      <c r="BY46" s="112">
        <v>0</v>
      </c>
      <c r="BZ46" s="112">
        <f t="shared" si="17"/>
        <v>0</v>
      </c>
      <c r="CA46" s="112">
        <v>0</v>
      </c>
      <c r="CB46" s="112">
        <v>44</v>
      </c>
      <c r="CC46" s="112">
        <v>0</v>
      </c>
      <c r="CD46" s="112">
        <f t="shared" si="27"/>
        <v>72</v>
      </c>
      <c r="CE46" s="115">
        <v>25819</v>
      </c>
    </row>
    <row r="47" spans="1:83" s="116" customFormat="1" ht="12" customHeight="1">
      <c r="A47" s="111" t="s">
        <v>301</v>
      </c>
      <c r="B47" s="112">
        <v>409</v>
      </c>
      <c r="C47" s="112">
        <v>9</v>
      </c>
      <c r="D47" s="112">
        <v>9</v>
      </c>
      <c r="E47" s="112">
        <f t="shared" si="11"/>
        <v>427</v>
      </c>
      <c r="F47" s="112">
        <v>135</v>
      </c>
      <c r="G47" s="112">
        <v>85</v>
      </c>
      <c r="H47" s="112">
        <v>0</v>
      </c>
      <c r="I47" s="112">
        <v>5</v>
      </c>
      <c r="J47" s="113">
        <f t="shared" si="23"/>
        <v>225</v>
      </c>
      <c r="K47" s="112">
        <v>0</v>
      </c>
      <c r="L47" s="112">
        <v>118</v>
      </c>
      <c r="M47" s="112">
        <v>141</v>
      </c>
      <c r="N47" s="112">
        <f t="shared" si="22"/>
        <v>259</v>
      </c>
      <c r="O47" s="112">
        <v>0</v>
      </c>
      <c r="P47" s="112">
        <v>0</v>
      </c>
      <c r="Q47" s="112">
        <v>3609</v>
      </c>
      <c r="R47" s="112">
        <v>675</v>
      </c>
      <c r="S47" s="112">
        <v>1127</v>
      </c>
      <c r="T47" s="112">
        <v>0</v>
      </c>
      <c r="U47" s="112">
        <v>136</v>
      </c>
      <c r="V47" s="112">
        <v>0</v>
      </c>
      <c r="W47" s="112">
        <v>0</v>
      </c>
      <c r="X47" s="112">
        <v>0</v>
      </c>
      <c r="Y47" s="112">
        <v>0</v>
      </c>
      <c r="Z47" s="112">
        <v>25</v>
      </c>
      <c r="AA47" s="112">
        <v>0</v>
      </c>
      <c r="AB47" s="112">
        <v>1</v>
      </c>
      <c r="AC47" s="112">
        <v>602</v>
      </c>
      <c r="AD47" s="112">
        <v>12</v>
      </c>
      <c r="AE47" s="112">
        <v>0</v>
      </c>
      <c r="AF47" s="112">
        <v>0</v>
      </c>
      <c r="AG47" s="112">
        <v>2</v>
      </c>
      <c r="AH47" s="112">
        <v>0</v>
      </c>
      <c r="AI47" s="112">
        <v>5</v>
      </c>
      <c r="AJ47" s="112">
        <v>8</v>
      </c>
      <c r="AK47" s="112">
        <v>6</v>
      </c>
      <c r="AL47" s="112">
        <v>0</v>
      </c>
      <c r="AM47" s="112">
        <v>63</v>
      </c>
      <c r="AN47" s="112">
        <v>454</v>
      </c>
      <c r="AO47" s="112">
        <v>1</v>
      </c>
      <c r="AP47" s="114">
        <f t="shared" si="24"/>
        <v>6985</v>
      </c>
      <c r="AQ47" s="112">
        <v>24</v>
      </c>
      <c r="AR47" s="112">
        <v>12</v>
      </c>
      <c r="AS47" s="113">
        <f t="shared" si="25"/>
        <v>36</v>
      </c>
      <c r="AT47" s="112">
        <v>909</v>
      </c>
      <c r="AU47" s="114">
        <f t="shared" si="26"/>
        <v>8155</v>
      </c>
      <c r="AV47" s="112">
        <v>3</v>
      </c>
      <c r="AW47" s="112">
        <v>131</v>
      </c>
      <c r="AX47" s="112">
        <f t="shared" si="12"/>
        <v>134</v>
      </c>
      <c r="AY47" s="112">
        <v>44</v>
      </c>
      <c r="AZ47" s="112">
        <v>16</v>
      </c>
      <c r="BA47" s="112">
        <v>0</v>
      </c>
      <c r="BB47" s="112">
        <v>0</v>
      </c>
      <c r="BC47" s="112">
        <f t="shared" si="13"/>
        <v>60</v>
      </c>
      <c r="BD47" s="112">
        <v>344</v>
      </c>
      <c r="BE47" s="112">
        <v>226</v>
      </c>
      <c r="BF47" s="112">
        <f t="shared" si="14"/>
        <v>570</v>
      </c>
      <c r="BG47" s="112">
        <v>0</v>
      </c>
      <c r="BH47" s="112">
        <v>0</v>
      </c>
      <c r="BI47" s="112">
        <v>0</v>
      </c>
      <c r="BJ47" s="112">
        <v>0</v>
      </c>
      <c r="BK47" s="112">
        <f t="shared" si="15"/>
        <v>0</v>
      </c>
      <c r="BL47" s="112">
        <v>0</v>
      </c>
      <c r="BM47" s="112">
        <v>0</v>
      </c>
      <c r="BN47" s="112">
        <v>0</v>
      </c>
      <c r="BO47" s="112">
        <v>4</v>
      </c>
      <c r="BP47" s="112">
        <v>0</v>
      </c>
      <c r="BQ47" s="112">
        <v>0</v>
      </c>
      <c r="BR47" s="112">
        <v>12</v>
      </c>
      <c r="BS47" s="112">
        <v>0</v>
      </c>
      <c r="BT47" s="112">
        <v>55</v>
      </c>
      <c r="BU47" s="112">
        <v>61</v>
      </c>
      <c r="BV47" s="112">
        <v>25</v>
      </c>
      <c r="BW47" s="112">
        <f t="shared" si="16"/>
        <v>141</v>
      </c>
      <c r="BX47" s="112">
        <v>0</v>
      </c>
      <c r="BY47" s="112">
        <v>15</v>
      </c>
      <c r="BZ47" s="112">
        <f t="shared" si="17"/>
        <v>15</v>
      </c>
      <c r="CA47" s="112">
        <v>0</v>
      </c>
      <c r="CB47" s="112">
        <v>836</v>
      </c>
      <c r="CC47" s="112">
        <v>0</v>
      </c>
      <c r="CD47" s="112">
        <f t="shared" si="27"/>
        <v>1772</v>
      </c>
      <c r="CE47" s="115">
        <v>10354</v>
      </c>
    </row>
    <row r="48" spans="1:83" s="116" customFormat="1" ht="12" customHeight="1">
      <c r="A48" s="111" t="s">
        <v>74</v>
      </c>
      <c r="B48" s="112">
        <v>2</v>
      </c>
      <c r="C48" s="112">
        <v>2</v>
      </c>
      <c r="D48" s="112">
        <v>19</v>
      </c>
      <c r="E48" s="112">
        <f t="shared" si="11"/>
        <v>23</v>
      </c>
      <c r="F48" s="112">
        <v>6</v>
      </c>
      <c r="G48" s="112">
        <v>97</v>
      </c>
      <c r="H48" s="112">
        <v>0</v>
      </c>
      <c r="I48" s="112">
        <v>0</v>
      </c>
      <c r="J48" s="113">
        <f t="shared" si="23"/>
        <v>103</v>
      </c>
      <c r="K48" s="112">
        <v>8</v>
      </c>
      <c r="L48" s="112">
        <v>0</v>
      </c>
      <c r="M48" s="112">
        <v>9</v>
      </c>
      <c r="N48" s="112">
        <f t="shared" si="22"/>
        <v>17</v>
      </c>
      <c r="O48" s="112">
        <v>0</v>
      </c>
      <c r="P48" s="112">
        <v>0</v>
      </c>
      <c r="Q48" s="112">
        <v>13</v>
      </c>
      <c r="R48" s="112">
        <v>3350</v>
      </c>
      <c r="S48" s="112">
        <v>0</v>
      </c>
      <c r="T48" s="112">
        <v>0</v>
      </c>
      <c r="U48" s="112">
        <v>0</v>
      </c>
      <c r="V48" s="112">
        <v>0</v>
      </c>
      <c r="W48" s="112">
        <v>0</v>
      </c>
      <c r="X48" s="112">
        <v>0</v>
      </c>
      <c r="Y48" s="112">
        <v>0</v>
      </c>
      <c r="Z48" s="112">
        <v>9</v>
      </c>
      <c r="AA48" s="112">
        <v>0</v>
      </c>
      <c r="AB48" s="112">
        <v>0</v>
      </c>
      <c r="AC48" s="112">
        <v>0</v>
      </c>
      <c r="AD48" s="112">
        <v>22</v>
      </c>
      <c r="AE48" s="112">
        <v>6</v>
      </c>
      <c r="AF48" s="112">
        <v>0</v>
      </c>
      <c r="AG48" s="112">
        <v>94</v>
      </c>
      <c r="AH48" s="112">
        <v>0</v>
      </c>
      <c r="AI48" s="112">
        <v>2</v>
      </c>
      <c r="AJ48" s="112">
        <v>2</v>
      </c>
      <c r="AK48" s="112">
        <v>0</v>
      </c>
      <c r="AL48" s="112">
        <v>0</v>
      </c>
      <c r="AM48" s="112">
        <v>0</v>
      </c>
      <c r="AN48" s="112">
        <v>0</v>
      </c>
      <c r="AO48" s="112">
        <v>1</v>
      </c>
      <c r="AP48" s="114">
        <f t="shared" si="24"/>
        <v>3516</v>
      </c>
      <c r="AQ48" s="112">
        <v>145</v>
      </c>
      <c r="AR48" s="112">
        <v>165</v>
      </c>
      <c r="AS48" s="113">
        <f t="shared" si="25"/>
        <v>310</v>
      </c>
      <c r="AT48" s="112">
        <v>71</v>
      </c>
      <c r="AU48" s="114">
        <f t="shared" si="26"/>
        <v>4000</v>
      </c>
      <c r="AV48" s="112">
        <v>1</v>
      </c>
      <c r="AW48" s="112">
        <v>490</v>
      </c>
      <c r="AX48" s="112">
        <f t="shared" si="12"/>
        <v>491</v>
      </c>
      <c r="AY48" s="112">
        <v>285</v>
      </c>
      <c r="AZ48" s="112">
        <v>13</v>
      </c>
      <c r="BA48" s="112">
        <v>249</v>
      </c>
      <c r="BB48" s="112">
        <v>129</v>
      </c>
      <c r="BC48" s="112">
        <f t="shared" si="13"/>
        <v>676</v>
      </c>
      <c r="BD48" s="112">
        <v>129</v>
      </c>
      <c r="BE48" s="112">
        <v>281</v>
      </c>
      <c r="BF48" s="112">
        <f t="shared" si="14"/>
        <v>410</v>
      </c>
      <c r="BG48" s="112">
        <v>0</v>
      </c>
      <c r="BH48" s="112">
        <v>184</v>
      </c>
      <c r="BI48" s="112">
        <v>81</v>
      </c>
      <c r="BJ48" s="112">
        <v>0</v>
      </c>
      <c r="BK48" s="112">
        <f t="shared" si="15"/>
        <v>265</v>
      </c>
      <c r="BL48" s="112">
        <v>1225</v>
      </c>
      <c r="BM48" s="112">
        <v>54</v>
      </c>
      <c r="BN48" s="112">
        <v>9</v>
      </c>
      <c r="BO48" s="112">
        <v>297</v>
      </c>
      <c r="BP48" s="112">
        <v>51</v>
      </c>
      <c r="BQ48" s="112">
        <v>0</v>
      </c>
      <c r="BR48" s="112">
        <v>222</v>
      </c>
      <c r="BS48" s="112">
        <v>284</v>
      </c>
      <c r="BT48" s="112">
        <v>749</v>
      </c>
      <c r="BU48" s="112">
        <v>878</v>
      </c>
      <c r="BV48" s="112">
        <v>55</v>
      </c>
      <c r="BW48" s="112">
        <f t="shared" si="16"/>
        <v>1682</v>
      </c>
      <c r="BX48" s="112">
        <v>0</v>
      </c>
      <c r="BY48" s="112">
        <v>39</v>
      </c>
      <c r="BZ48" s="112">
        <f t="shared" si="17"/>
        <v>39</v>
      </c>
      <c r="CA48" s="112">
        <v>165</v>
      </c>
      <c r="CB48" s="112">
        <v>1477</v>
      </c>
      <c r="CC48" s="112">
        <v>0</v>
      </c>
      <c r="CD48" s="112">
        <f t="shared" si="27"/>
        <v>7347</v>
      </c>
      <c r="CE48" s="115">
        <v>11370</v>
      </c>
    </row>
    <row r="49" spans="1:83" s="116" customFormat="1" ht="12" customHeight="1">
      <c r="A49" s="111" t="s">
        <v>302</v>
      </c>
      <c r="B49" s="112">
        <v>2</v>
      </c>
      <c r="C49" s="112">
        <v>1</v>
      </c>
      <c r="D49" s="112">
        <v>0</v>
      </c>
      <c r="E49" s="112">
        <f t="shared" si="11"/>
        <v>3</v>
      </c>
      <c r="F49" s="112">
        <v>0</v>
      </c>
      <c r="G49" s="112">
        <v>4</v>
      </c>
      <c r="H49" s="112">
        <v>0</v>
      </c>
      <c r="I49" s="112">
        <v>0</v>
      </c>
      <c r="J49" s="113">
        <f t="shared" si="23"/>
        <v>4</v>
      </c>
      <c r="K49" s="112">
        <v>5</v>
      </c>
      <c r="L49" s="112">
        <v>0</v>
      </c>
      <c r="M49" s="112">
        <v>9</v>
      </c>
      <c r="N49" s="112">
        <f t="shared" si="22"/>
        <v>14</v>
      </c>
      <c r="O49" s="112">
        <v>0</v>
      </c>
      <c r="P49" s="112">
        <v>0</v>
      </c>
      <c r="Q49" s="112">
        <v>0</v>
      </c>
      <c r="R49" s="112">
        <v>0</v>
      </c>
      <c r="S49" s="112">
        <v>6497</v>
      </c>
      <c r="T49" s="112">
        <v>0</v>
      </c>
      <c r="U49" s="112">
        <v>96</v>
      </c>
      <c r="V49" s="112">
        <v>0</v>
      </c>
      <c r="W49" s="112">
        <v>0</v>
      </c>
      <c r="X49" s="112">
        <v>0</v>
      </c>
      <c r="Y49" s="112">
        <v>0</v>
      </c>
      <c r="Z49" s="112">
        <v>3</v>
      </c>
      <c r="AA49" s="112">
        <v>0</v>
      </c>
      <c r="AB49" s="112">
        <v>0</v>
      </c>
      <c r="AC49" s="112">
        <v>0</v>
      </c>
      <c r="AD49" s="112">
        <v>0</v>
      </c>
      <c r="AE49" s="112">
        <v>0</v>
      </c>
      <c r="AF49" s="112">
        <v>0</v>
      </c>
      <c r="AG49" s="112">
        <v>47</v>
      </c>
      <c r="AH49" s="112">
        <v>0</v>
      </c>
      <c r="AI49" s="112">
        <v>0</v>
      </c>
      <c r="AJ49" s="112">
        <v>0</v>
      </c>
      <c r="AK49" s="112">
        <v>2</v>
      </c>
      <c r="AL49" s="112">
        <v>6</v>
      </c>
      <c r="AM49" s="112">
        <v>0</v>
      </c>
      <c r="AN49" s="112">
        <v>44</v>
      </c>
      <c r="AO49" s="112">
        <v>0</v>
      </c>
      <c r="AP49" s="114">
        <f t="shared" si="24"/>
        <v>6709</v>
      </c>
      <c r="AQ49" s="112">
        <v>152</v>
      </c>
      <c r="AR49" s="112">
        <v>0</v>
      </c>
      <c r="AS49" s="113">
        <f t="shared" si="25"/>
        <v>152</v>
      </c>
      <c r="AT49" s="112">
        <v>45</v>
      </c>
      <c r="AU49" s="114">
        <f t="shared" si="26"/>
        <v>6910</v>
      </c>
      <c r="AV49" s="112">
        <v>0</v>
      </c>
      <c r="AW49" s="112">
        <v>0</v>
      </c>
      <c r="AX49" s="112">
        <f t="shared" si="12"/>
        <v>0</v>
      </c>
      <c r="AY49" s="112">
        <v>0</v>
      </c>
      <c r="AZ49" s="112">
        <v>0</v>
      </c>
      <c r="BA49" s="112">
        <v>0</v>
      </c>
      <c r="BB49" s="112">
        <v>0</v>
      </c>
      <c r="BC49" s="112">
        <f t="shared" si="13"/>
        <v>0</v>
      </c>
      <c r="BD49" s="112">
        <v>1</v>
      </c>
      <c r="BE49" s="112">
        <v>0</v>
      </c>
      <c r="BF49" s="112">
        <f t="shared" si="14"/>
        <v>1</v>
      </c>
      <c r="BG49" s="112">
        <v>0</v>
      </c>
      <c r="BH49" s="112">
        <v>40</v>
      </c>
      <c r="BI49" s="112">
        <v>0</v>
      </c>
      <c r="BJ49" s="112">
        <v>3</v>
      </c>
      <c r="BK49" s="112">
        <f t="shared" si="15"/>
        <v>43</v>
      </c>
      <c r="BL49" s="112">
        <v>0</v>
      </c>
      <c r="BM49" s="112">
        <v>0</v>
      </c>
      <c r="BN49" s="112">
        <v>0</v>
      </c>
      <c r="BO49" s="112">
        <v>0</v>
      </c>
      <c r="BP49" s="112">
        <v>0</v>
      </c>
      <c r="BQ49" s="112">
        <v>0</v>
      </c>
      <c r="BR49" s="112">
        <v>6</v>
      </c>
      <c r="BS49" s="112">
        <v>73</v>
      </c>
      <c r="BT49" s="112">
        <v>27</v>
      </c>
      <c r="BU49" s="112">
        <v>1</v>
      </c>
      <c r="BV49" s="112">
        <v>0</v>
      </c>
      <c r="BW49" s="112">
        <f t="shared" si="16"/>
        <v>28</v>
      </c>
      <c r="BX49" s="112">
        <v>0</v>
      </c>
      <c r="BY49" s="112">
        <v>0</v>
      </c>
      <c r="BZ49" s="112">
        <f t="shared" si="17"/>
        <v>0</v>
      </c>
      <c r="CA49" s="112">
        <v>0</v>
      </c>
      <c r="CB49" s="112">
        <v>0</v>
      </c>
      <c r="CC49" s="112">
        <v>0</v>
      </c>
      <c r="CD49" s="112">
        <f t="shared" si="27"/>
        <v>151</v>
      </c>
      <c r="CE49" s="115">
        <v>7064</v>
      </c>
    </row>
    <row r="50" spans="1:83" s="116" customFormat="1" ht="12" customHeight="1">
      <c r="A50" s="111" t="s">
        <v>303</v>
      </c>
      <c r="B50" s="112">
        <v>476</v>
      </c>
      <c r="C50" s="112">
        <v>306</v>
      </c>
      <c r="D50" s="112">
        <v>18</v>
      </c>
      <c r="E50" s="112">
        <f t="shared" si="11"/>
        <v>800</v>
      </c>
      <c r="F50" s="112">
        <v>8</v>
      </c>
      <c r="G50" s="112">
        <v>0</v>
      </c>
      <c r="H50" s="112">
        <v>0</v>
      </c>
      <c r="I50" s="112">
        <v>0</v>
      </c>
      <c r="J50" s="113">
        <f t="shared" si="23"/>
        <v>8</v>
      </c>
      <c r="K50" s="112">
        <v>41</v>
      </c>
      <c r="L50" s="112">
        <v>0</v>
      </c>
      <c r="M50" s="112">
        <v>420</v>
      </c>
      <c r="N50" s="112">
        <f t="shared" si="22"/>
        <v>461</v>
      </c>
      <c r="O50" s="112">
        <v>104</v>
      </c>
      <c r="P50" s="112">
        <v>0</v>
      </c>
      <c r="Q50" s="112">
        <v>35</v>
      </c>
      <c r="R50" s="112">
        <v>0</v>
      </c>
      <c r="S50" s="112">
        <v>0</v>
      </c>
      <c r="T50" s="112">
        <v>4183</v>
      </c>
      <c r="U50" s="112">
        <v>495</v>
      </c>
      <c r="V50" s="112">
        <v>0</v>
      </c>
      <c r="W50" s="112">
        <v>0</v>
      </c>
      <c r="X50" s="112">
        <v>0</v>
      </c>
      <c r="Y50" s="112">
        <v>22</v>
      </c>
      <c r="Z50" s="112">
        <v>51</v>
      </c>
      <c r="AA50" s="112">
        <v>0</v>
      </c>
      <c r="AB50" s="112">
        <v>0</v>
      </c>
      <c r="AC50" s="112">
        <v>0</v>
      </c>
      <c r="AD50" s="112">
        <v>49</v>
      </c>
      <c r="AE50" s="112">
        <v>18</v>
      </c>
      <c r="AF50" s="112">
        <v>0</v>
      </c>
      <c r="AG50" s="112">
        <v>310</v>
      </c>
      <c r="AH50" s="112">
        <v>0</v>
      </c>
      <c r="AI50" s="112">
        <v>3</v>
      </c>
      <c r="AJ50" s="112">
        <v>469</v>
      </c>
      <c r="AK50" s="112">
        <v>298</v>
      </c>
      <c r="AL50" s="112">
        <v>105</v>
      </c>
      <c r="AM50" s="112">
        <v>301</v>
      </c>
      <c r="AN50" s="112">
        <v>7707</v>
      </c>
      <c r="AO50" s="112">
        <v>0</v>
      </c>
      <c r="AP50" s="114">
        <f t="shared" si="24"/>
        <v>14611</v>
      </c>
      <c r="AQ50" s="112">
        <v>475</v>
      </c>
      <c r="AR50" s="112">
        <v>7</v>
      </c>
      <c r="AS50" s="113">
        <f t="shared" si="25"/>
        <v>482</v>
      </c>
      <c r="AT50" s="112">
        <v>7266</v>
      </c>
      <c r="AU50" s="114">
        <f t="shared" si="26"/>
        <v>22367</v>
      </c>
      <c r="AV50" s="112">
        <v>0</v>
      </c>
      <c r="AW50" s="112">
        <v>2474</v>
      </c>
      <c r="AX50" s="112">
        <f t="shared" si="12"/>
        <v>2474</v>
      </c>
      <c r="AY50" s="112">
        <v>0</v>
      </c>
      <c r="AZ50" s="112">
        <v>0</v>
      </c>
      <c r="BA50" s="112">
        <v>0</v>
      </c>
      <c r="BB50" s="112">
        <v>92</v>
      </c>
      <c r="BC50" s="112">
        <f t="shared" si="13"/>
        <v>92</v>
      </c>
      <c r="BD50" s="112">
        <v>0</v>
      </c>
      <c r="BE50" s="112">
        <v>0</v>
      </c>
      <c r="BF50" s="112">
        <f t="shared" si="14"/>
        <v>0</v>
      </c>
      <c r="BG50" s="112">
        <v>0</v>
      </c>
      <c r="BH50" s="112">
        <v>224</v>
      </c>
      <c r="BI50" s="112">
        <v>0</v>
      </c>
      <c r="BJ50" s="112">
        <v>0</v>
      </c>
      <c r="BK50" s="112">
        <f t="shared" si="15"/>
        <v>224</v>
      </c>
      <c r="BL50" s="112">
        <v>0</v>
      </c>
      <c r="BM50" s="112">
        <v>632</v>
      </c>
      <c r="BN50" s="112">
        <v>0</v>
      </c>
      <c r="BO50" s="112">
        <v>0</v>
      </c>
      <c r="BP50" s="112">
        <v>0</v>
      </c>
      <c r="BQ50" s="112">
        <v>0</v>
      </c>
      <c r="BR50" s="112">
        <v>142</v>
      </c>
      <c r="BS50" s="112">
        <v>0</v>
      </c>
      <c r="BT50" s="112">
        <v>77</v>
      </c>
      <c r="BU50" s="112">
        <v>28</v>
      </c>
      <c r="BV50" s="112">
        <v>2</v>
      </c>
      <c r="BW50" s="112">
        <f t="shared" si="16"/>
        <v>107</v>
      </c>
      <c r="BX50" s="112">
        <v>0</v>
      </c>
      <c r="BY50" s="112">
        <v>0</v>
      </c>
      <c r="BZ50" s="112">
        <f t="shared" si="17"/>
        <v>0</v>
      </c>
      <c r="CA50" s="112">
        <v>0</v>
      </c>
      <c r="CB50" s="112">
        <v>245</v>
      </c>
      <c r="CC50" s="112">
        <v>0</v>
      </c>
      <c r="CD50" s="112">
        <f t="shared" si="27"/>
        <v>3916</v>
      </c>
      <c r="CE50" s="115">
        <v>27083</v>
      </c>
    </row>
    <row r="51" spans="1:83" s="116" customFormat="1" ht="12" customHeight="1">
      <c r="A51" s="111" t="s">
        <v>304</v>
      </c>
      <c r="B51" s="112">
        <v>0</v>
      </c>
      <c r="C51" s="112">
        <v>0</v>
      </c>
      <c r="D51" s="112">
        <v>0</v>
      </c>
      <c r="E51" s="112">
        <f t="shared" si="11"/>
        <v>0</v>
      </c>
      <c r="F51" s="112">
        <v>0</v>
      </c>
      <c r="G51" s="112">
        <v>0</v>
      </c>
      <c r="H51" s="112">
        <v>0</v>
      </c>
      <c r="I51" s="112">
        <v>0</v>
      </c>
      <c r="J51" s="113">
        <f t="shared" si="23"/>
        <v>0</v>
      </c>
      <c r="K51" s="112">
        <v>0</v>
      </c>
      <c r="L51" s="112">
        <v>0</v>
      </c>
      <c r="M51" s="112">
        <v>0</v>
      </c>
      <c r="N51" s="112">
        <f t="shared" si="22"/>
        <v>0</v>
      </c>
      <c r="O51" s="112">
        <v>0</v>
      </c>
      <c r="P51" s="112">
        <v>0</v>
      </c>
      <c r="Q51" s="112">
        <v>0</v>
      </c>
      <c r="R51" s="112">
        <v>0</v>
      </c>
      <c r="S51" s="112">
        <v>0</v>
      </c>
      <c r="T51" s="112">
        <v>0</v>
      </c>
      <c r="U51" s="112">
        <v>4879</v>
      </c>
      <c r="V51" s="112">
        <v>0</v>
      </c>
      <c r="W51" s="112">
        <v>0</v>
      </c>
      <c r="X51" s="112">
        <v>0</v>
      </c>
      <c r="Y51" s="112">
        <v>17</v>
      </c>
      <c r="Z51" s="112">
        <v>0</v>
      </c>
      <c r="AA51" s="112">
        <v>0</v>
      </c>
      <c r="AB51" s="112">
        <v>0</v>
      </c>
      <c r="AC51" s="112">
        <v>0</v>
      </c>
      <c r="AD51" s="112">
        <v>0</v>
      </c>
      <c r="AE51" s="112">
        <v>0</v>
      </c>
      <c r="AF51" s="112">
        <v>0</v>
      </c>
      <c r="AG51" s="112">
        <v>0</v>
      </c>
      <c r="AH51" s="112">
        <v>0</v>
      </c>
      <c r="AI51" s="112">
        <v>0</v>
      </c>
      <c r="AJ51" s="112">
        <v>0</v>
      </c>
      <c r="AK51" s="112">
        <v>0</v>
      </c>
      <c r="AL51" s="112">
        <v>0</v>
      </c>
      <c r="AM51" s="112">
        <v>0</v>
      </c>
      <c r="AN51" s="112">
        <v>0</v>
      </c>
      <c r="AO51" s="112">
        <v>0</v>
      </c>
      <c r="AP51" s="114">
        <f t="shared" si="24"/>
        <v>4896</v>
      </c>
      <c r="AQ51" s="112">
        <v>0</v>
      </c>
      <c r="AR51" s="112">
        <v>0</v>
      </c>
      <c r="AS51" s="113">
        <f t="shared" si="25"/>
        <v>0</v>
      </c>
      <c r="AT51" s="112">
        <v>0</v>
      </c>
      <c r="AU51" s="114">
        <f t="shared" si="26"/>
        <v>4896</v>
      </c>
      <c r="AV51" s="112">
        <v>0</v>
      </c>
      <c r="AW51" s="112">
        <v>0</v>
      </c>
      <c r="AX51" s="112">
        <f t="shared" si="12"/>
        <v>0</v>
      </c>
      <c r="AY51" s="112">
        <v>0</v>
      </c>
      <c r="AZ51" s="112">
        <v>0</v>
      </c>
      <c r="BA51" s="112">
        <v>0</v>
      </c>
      <c r="BB51" s="112">
        <v>0</v>
      </c>
      <c r="BC51" s="112">
        <f t="shared" si="13"/>
        <v>0</v>
      </c>
      <c r="BD51" s="112">
        <v>0</v>
      </c>
      <c r="BE51" s="112">
        <v>0</v>
      </c>
      <c r="BF51" s="112">
        <f t="shared" si="14"/>
        <v>0</v>
      </c>
      <c r="BG51" s="112">
        <v>0</v>
      </c>
      <c r="BH51" s="112">
        <v>0</v>
      </c>
      <c r="BI51" s="112">
        <v>0</v>
      </c>
      <c r="BJ51" s="112">
        <v>0</v>
      </c>
      <c r="BK51" s="112">
        <f t="shared" si="15"/>
        <v>0</v>
      </c>
      <c r="BL51" s="112">
        <v>0</v>
      </c>
      <c r="BM51" s="112">
        <v>0</v>
      </c>
      <c r="BN51" s="112">
        <v>0</v>
      </c>
      <c r="BO51" s="112">
        <v>0</v>
      </c>
      <c r="BP51" s="112">
        <v>0</v>
      </c>
      <c r="BQ51" s="112">
        <v>0</v>
      </c>
      <c r="BR51" s="112">
        <v>0</v>
      </c>
      <c r="BS51" s="112">
        <v>0</v>
      </c>
      <c r="BT51" s="112">
        <v>0</v>
      </c>
      <c r="BU51" s="112">
        <v>0</v>
      </c>
      <c r="BV51" s="112">
        <v>0</v>
      </c>
      <c r="BW51" s="112">
        <f t="shared" si="16"/>
        <v>0</v>
      </c>
      <c r="BX51" s="112">
        <v>0</v>
      </c>
      <c r="BY51" s="112">
        <v>0</v>
      </c>
      <c r="BZ51" s="112">
        <f t="shared" si="17"/>
        <v>0</v>
      </c>
      <c r="CA51" s="112">
        <v>0</v>
      </c>
      <c r="CB51" s="112">
        <v>0</v>
      </c>
      <c r="CC51" s="112">
        <v>0</v>
      </c>
      <c r="CD51" s="112">
        <f t="shared" si="27"/>
        <v>0</v>
      </c>
      <c r="CE51" s="115">
        <v>4896</v>
      </c>
    </row>
    <row r="52" spans="1:83" s="116" customFormat="1" ht="12" customHeight="1">
      <c r="A52" s="111" t="s">
        <v>305</v>
      </c>
      <c r="B52" s="112">
        <v>419</v>
      </c>
      <c r="C52" s="112">
        <v>142</v>
      </c>
      <c r="D52" s="112">
        <v>21</v>
      </c>
      <c r="E52" s="112">
        <f t="shared" si="11"/>
        <v>582</v>
      </c>
      <c r="F52" s="112">
        <v>5</v>
      </c>
      <c r="G52" s="112">
        <v>35</v>
      </c>
      <c r="H52" s="112">
        <v>75</v>
      </c>
      <c r="I52" s="112">
        <v>22</v>
      </c>
      <c r="J52" s="113">
        <f t="shared" si="23"/>
        <v>137</v>
      </c>
      <c r="K52" s="112">
        <v>2778</v>
      </c>
      <c r="L52" s="112">
        <v>30</v>
      </c>
      <c r="M52" s="112">
        <v>3564</v>
      </c>
      <c r="N52" s="112">
        <f t="shared" si="22"/>
        <v>6372</v>
      </c>
      <c r="O52" s="112">
        <v>234</v>
      </c>
      <c r="P52" s="112">
        <v>1085</v>
      </c>
      <c r="Q52" s="112">
        <v>713</v>
      </c>
      <c r="R52" s="112">
        <v>688</v>
      </c>
      <c r="S52" s="112">
        <v>723</v>
      </c>
      <c r="T52" s="112">
        <v>653</v>
      </c>
      <c r="U52" s="112">
        <v>8341</v>
      </c>
      <c r="V52" s="112">
        <v>1647</v>
      </c>
      <c r="W52" s="112">
        <v>111</v>
      </c>
      <c r="X52" s="112">
        <v>35</v>
      </c>
      <c r="Y52" s="112">
        <v>70</v>
      </c>
      <c r="Z52" s="112">
        <v>202</v>
      </c>
      <c r="AA52" s="112">
        <v>1527</v>
      </c>
      <c r="AB52" s="112">
        <v>863</v>
      </c>
      <c r="AC52" s="112">
        <v>2166</v>
      </c>
      <c r="AD52" s="112">
        <v>2118</v>
      </c>
      <c r="AE52" s="112">
        <v>32</v>
      </c>
      <c r="AF52" s="112">
        <v>14</v>
      </c>
      <c r="AG52" s="112">
        <v>1435</v>
      </c>
      <c r="AH52" s="112">
        <v>1374</v>
      </c>
      <c r="AI52" s="112">
        <v>488</v>
      </c>
      <c r="AJ52" s="112">
        <v>202</v>
      </c>
      <c r="AK52" s="112">
        <v>444</v>
      </c>
      <c r="AL52" s="112">
        <v>853</v>
      </c>
      <c r="AM52" s="112">
        <v>76</v>
      </c>
      <c r="AN52" s="112">
        <v>999</v>
      </c>
      <c r="AO52" s="112">
        <v>14</v>
      </c>
      <c r="AP52" s="114">
        <f t="shared" si="24"/>
        <v>33479</v>
      </c>
      <c r="AQ52" s="112">
        <v>63</v>
      </c>
      <c r="AR52" s="112">
        <v>60</v>
      </c>
      <c r="AS52" s="113">
        <f t="shared" si="25"/>
        <v>123</v>
      </c>
      <c r="AT52" s="112">
        <v>506</v>
      </c>
      <c r="AU52" s="114">
        <f t="shared" si="26"/>
        <v>34245</v>
      </c>
      <c r="AV52" s="112">
        <v>800</v>
      </c>
      <c r="AW52" s="112">
        <v>5268</v>
      </c>
      <c r="AX52" s="112">
        <f t="shared" si="12"/>
        <v>6068</v>
      </c>
      <c r="AY52" s="112">
        <v>179</v>
      </c>
      <c r="AZ52" s="112">
        <v>65</v>
      </c>
      <c r="BA52" s="112">
        <v>20</v>
      </c>
      <c r="BB52" s="112">
        <v>260</v>
      </c>
      <c r="BC52" s="112">
        <f t="shared" si="13"/>
        <v>524</v>
      </c>
      <c r="BD52" s="112">
        <v>198</v>
      </c>
      <c r="BE52" s="112">
        <v>1233</v>
      </c>
      <c r="BF52" s="112">
        <f t="shared" si="14"/>
        <v>1431</v>
      </c>
      <c r="BG52" s="112">
        <v>1743</v>
      </c>
      <c r="BH52" s="112">
        <v>112</v>
      </c>
      <c r="BI52" s="112">
        <v>50</v>
      </c>
      <c r="BJ52" s="112">
        <v>315</v>
      </c>
      <c r="BK52" s="112">
        <f t="shared" si="15"/>
        <v>2220</v>
      </c>
      <c r="BL52" s="112">
        <v>1925</v>
      </c>
      <c r="BM52" s="112">
        <v>294</v>
      </c>
      <c r="BN52" s="112">
        <v>1535</v>
      </c>
      <c r="BO52" s="112">
        <v>540</v>
      </c>
      <c r="BP52" s="112">
        <v>543</v>
      </c>
      <c r="BQ52" s="112">
        <v>462</v>
      </c>
      <c r="BR52" s="112">
        <v>2193</v>
      </c>
      <c r="BS52" s="112">
        <v>43</v>
      </c>
      <c r="BT52" s="112">
        <v>989</v>
      </c>
      <c r="BU52" s="112">
        <v>825</v>
      </c>
      <c r="BV52" s="112">
        <v>119</v>
      </c>
      <c r="BW52" s="112">
        <f t="shared" si="16"/>
        <v>1933</v>
      </c>
      <c r="BX52" s="112">
        <v>417</v>
      </c>
      <c r="BY52" s="112">
        <v>703</v>
      </c>
      <c r="BZ52" s="112">
        <f t="shared" si="17"/>
        <v>1120</v>
      </c>
      <c r="CA52" s="112">
        <v>34</v>
      </c>
      <c r="CB52" s="112">
        <v>601</v>
      </c>
      <c r="CC52" s="112">
        <v>0</v>
      </c>
      <c r="CD52" s="112">
        <f t="shared" si="27"/>
        <v>21466</v>
      </c>
      <c r="CE52" s="115">
        <v>56293</v>
      </c>
    </row>
    <row r="53" spans="1:83" s="116" customFormat="1" ht="12" customHeight="1">
      <c r="A53" s="111" t="s">
        <v>306</v>
      </c>
      <c r="B53" s="112">
        <v>5</v>
      </c>
      <c r="C53" s="112">
        <v>0</v>
      </c>
      <c r="D53" s="112">
        <v>4</v>
      </c>
      <c r="E53" s="112">
        <f t="shared" si="11"/>
        <v>9</v>
      </c>
      <c r="F53" s="112">
        <v>0</v>
      </c>
      <c r="G53" s="112">
        <v>6</v>
      </c>
      <c r="H53" s="112">
        <v>13</v>
      </c>
      <c r="I53" s="112">
        <v>5</v>
      </c>
      <c r="J53" s="113">
        <f t="shared" si="23"/>
        <v>24</v>
      </c>
      <c r="K53" s="112">
        <v>53</v>
      </c>
      <c r="L53" s="112">
        <v>20</v>
      </c>
      <c r="M53" s="112">
        <v>94</v>
      </c>
      <c r="N53" s="112">
        <f t="shared" si="22"/>
        <v>167</v>
      </c>
      <c r="O53" s="112">
        <v>290</v>
      </c>
      <c r="P53" s="112">
        <v>0</v>
      </c>
      <c r="Q53" s="112">
        <v>14</v>
      </c>
      <c r="R53" s="112">
        <v>15</v>
      </c>
      <c r="S53" s="112">
        <v>6</v>
      </c>
      <c r="T53" s="112">
        <v>18</v>
      </c>
      <c r="U53" s="112">
        <v>168</v>
      </c>
      <c r="V53" s="112">
        <v>2088</v>
      </c>
      <c r="W53" s="112">
        <v>5</v>
      </c>
      <c r="X53" s="112">
        <v>6</v>
      </c>
      <c r="Y53" s="112">
        <v>1</v>
      </c>
      <c r="Z53" s="112">
        <v>22</v>
      </c>
      <c r="AA53" s="112">
        <v>0</v>
      </c>
      <c r="AB53" s="112">
        <v>10</v>
      </c>
      <c r="AC53" s="112">
        <v>29</v>
      </c>
      <c r="AD53" s="112">
        <v>14</v>
      </c>
      <c r="AE53" s="112">
        <v>17</v>
      </c>
      <c r="AF53" s="112">
        <v>2</v>
      </c>
      <c r="AG53" s="112">
        <v>28</v>
      </c>
      <c r="AH53" s="112">
        <v>222</v>
      </c>
      <c r="AI53" s="112">
        <v>16</v>
      </c>
      <c r="AJ53" s="112">
        <v>28</v>
      </c>
      <c r="AK53" s="112">
        <v>35</v>
      </c>
      <c r="AL53" s="112">
        <v>24</v>
      </c>
      <c r="AM53" s="112">
        <v>8</v>
      </c>
      <c r="AN53" s="112">
        <v>37</v>
      </c>
      <c r="AO53" s="112">
        <v>0</v>
      </c>
      <c r="AP53" s="114">
        <f t="shared" si="24"/>
        <v>3270</v>
      </c>
      <c r="AQ53" s="112">
        <v>26</v>
      </c>
      <c r="AR53" s="112">
        <v>10</v>
      </c>
      <c r="AS53" s="113">
        <f t="shared" si="25"/>
        <v>36</v>
      </c>
      <c r="AT53" s="112">
        <v>54</v>
      </c>
      <c r="AU53" s="114">
        <f t="shared" si="26"/>
        <v>3384</v>
      </c>
      <c r="AV53" s="112">
        <v>144</v>
      </c>
      <c r="AW53" s="112">
        <v>8441</v>
      </c>
      <c r="AX53" s="112">
        <f t="shared" si="12"/>
        <v>8585</v>
      </c>
      <c r="AY53" s="112">
        <v>74</v>
      </c>
      <c r="AZ53" s="112">
        <v>1</v>
      </c>
      <c r="BA53" s="112">
        <v>49</v>
      </c>
      <c r="BB53" s="112">
        <v>55</v>
      </c>
      <c r="BC53" s="112">
        <f t="shared" si="13"/>
        <v>179</v>
      </c>
      <c r="BD53" s="112">
        <v>3</v>
      </c>
      <c r="BE53" s="112">
        <v>67</v>
      </c>
      <c r="BF53" s="112">
        <f t="shared" si="14"/>
        <v>70</v>
      </c>
      <c r="BG53" s="112">
        <v>3426</v>
      </c>
      <c r="BH53" s="112">
        <v>518</v>
      </c>
      <c r="BI53" s="112">
        <v>1163</v>
      </c>
      <c r="BJ53" s="112">
        <v>1283</v>
      </c>
      <c r="BK53" s="112">
        <f t="shared" si="15"/>
        <v>6390</v>
      </c>
      <c r="BL53" s="112">
        <v>2685</v>
      </c>
      <c r="BM53" s="112">
        <v>413</v>
      </c>
      <c r="BN53" s="112">
        <v>659</v>
      </c>
      <c r="BO53" s="112">
        <v>435</v>
      </c>
      <c r="BP53" s="112">
        <v>4744</v>
      </c>
      <c r="BQ53" s="112">
        <v>68</v>
      </c>
      <c r="BR53" s="112">
        <v>2010</v>
      </c>
      <c r="BS53" s="112">
        <v>2</v>
      </c>
      <c r="BT53" s="112">
        <v>1428</v>
      </c>
      <c r="BU53" s="112">
        <v>325</v>
      </c>
      <c r="BV53" s="112">
        <v>122</v>
      </c>
      <c r="BW53" s="112">
        <f t="shared" si="16"/>
        <v>1875</v>
      </c>
      <c r="BX53" s="112">
        <v>15</v>
      </c>
      <c r="BY53" s="112">
        <v>21</v>
      </c>
      <c r="BZ53" s="112">
        <f t="shared" si="17"/>
        <v>36</v>
      </c>
      <c r="CA53" s="112">
        <v>526</v>
      </c>
      <c r="CB53" s="112">
        <v>648</v>
      </c>
      <c r="CC53" s="112">
        <v>0</v>
      </c>
      <c r="CD53" s="112">
        <f t="shared" si="27"/>
        <v>29325</v>
      </c>
      <c r="CE53" s="115">
        <v>32718</v>
      </c>
    </row>
    <row r="54" spans="1:83" s="116" customFormat="1" ht="12" customHeight="1">
      <c r="A54" s="111" t="s">
        <v>307</v>
      </c>
      <c r="B54" s="112">
        <v>0</v>
      </c>
      <c r="C54" s="112">
        <v>0</v>
      </c>
      <c r="D54" s="112">
        <v>0</v>
      </c>
      <c r="E54" s="112">
        <f t="shared" si="11"/>
        <v>0</v>
      </c>
      <c r="F54" s="112">
        <v>0</v>
      </c>
      <c r="G54" s="112">
        <v>1196</v>
      </c>
      <c r="H54" s="112">
        <v>0</v>
      </c>
      <c r="I54" s="112">
        <v>0</v>
      </c>
      <c r="J54" s="113">
        <f t="shared" si="23"/>
        <v>1196</v>
      </c>
      <c r="K54" s="112">
        <v>0</v>
      </c>
      <c r="L54" s="112">
        <v>0</v>
      </c>
      <c r="M54" s="112">
        <v>0</v>
      </c>
      <c r="N54" s="112">
        <f t="shared" si="22"/>
        <v>0</v>
      </c>
      <c r="O54" s="112">
        <v>0</v>
      </c>
      <c r="P54" s="112">
        <v>0</v>
      </c>
      <c r="Q54" s="112">
        <v>0</v>
      </c>
      <c r="R54" s="112">
        <v>0</v>
      </c>
      <c r="S54" s="112">
        <v>0</v>
      </c>
      <c r="T54" s="112">
        <v>0</v>
      </c>
      <c r="U54" s="112">
        <v>0</v>
      </c>
      <c r="V54" s="112">
        <v>0</v>
      </c>
      <c r="W54" s="112">
        <v>0</v>
      </c>
      <c r="X54" s="112">
        <v>0</v>
      </c>
      <c r="Y54" s="112">
        <v>0</v>
      </c>
      <c r="Z54" s="112">
        <v>0</v>
      </c>
      <c r="AA54" s="112">
        <v>0</v>
      </c>
      <c r="AB54" s="112">
        <v>0</v>
      </c>
      <c r="AC54" s="112">
        <v>0</v>
      </c>
      <c r="AD54" s="112">
        <v>0</v>
      </c>
      <c r="AE54" s="112">
        <v>0</v>
      </c>
      <c r="AF54" s="112">
        <v>0</v>
      </c>
      <c r="AG54" s="112">
        <v>0</v>
      </c>
      <c r="AH54" s="112">
        <v>0</v>
      </c>
      <c r="AI54" s="112">
        <v>0</v>
      </c>
      <c r="AJ54" s="112">
        <v>0</v>
      </c>
      <c r="AK54" s="112">
        <v>0</v>
      </c>
      <c r="AL54" s="112">
        <v>0</v>
      </c>
      <c r="AM54" s="112">
        <v>0</v>
      </c>
      <c r="AN54" s="112">
        <v>0</v>
      </c>
      <c r="AO54" s="112">
        <v>0</v>
      </c>
      <c r="AP54" s="114">
        <f t="shared" si="24"/>
        <v>0</v>
      </c>
      <c r="AQ54" s="112">
        <v>0</v>
      </c>
      <c r="AR54" s="112">
        <v>0</v>
      </c>
      <c r="AS54" s="113">
        <f t="shared" si="25"/>
        <v>0</v>
      </c>
      <c r="AT54" s="112">
        <v>0</v>
      </c>
      <c r="AU54" s="114">
        <f t="shared" si="26"/>
        <v>1196</v>
      </c>
      <c r="AV54" s="112">
        <v>0</v>
      </c>
      <c r="AW54" s="112">
        <v>0</v>
      </c>
      <c r="AX54" s="112">
        <f t="shared" si="12"/>
        <v>0</v>
      </c>
      <c r="AY54" s="112">
        <v>0</v>
      </c>
      <c r="AZ54" s="112">
        <v>0</v>
      </c>
      <c r="BA54" s="112">
        <v>11823</v>
      </c>
      <c r="BB54" s="112">
        <v>0</v>
      </c>
      <c r="BC54" s="112">
        <f t="shared" si="13"/>
        <v>11823</v>
      </c>
      <c r="BD54" s="112">
        <v>0</v>
      </c>
      <c r="BE54" s="112">
        <v>0</v>
      </c>
      <c r="BF54" s="112">
        <f t="shared" si="14"/>
        <v>0</v>
      </c>
      <c r="BG54" s="112">
        <v>0</v>
      </c>
      <c r="BH54" s="112">
        <v>0</v>
      </c>
      <c r="BI54" s="112">
        <v>0</v>
      </c>
      <c r="BJ54" s="112">
        <v>0</v>
      </c>
      <c r="BK54" s="112">
        <f t="shared" si="15"/>
        <v>0</v>
      </c>
      <c r="BL54" s="112">
        <v>0</v>
      </c>
      <c r="BM54" s="112">
        <v>0</v>
      </c>
      <c r="BN54" s="112">
        <v>0</v>
      </c>
      <c r="BO54" s="112">
        <v>0</v>
      </c>
      <c r="BP54" s="112">
        <v>0</v>
      </c>
      <c r="BQ54" s="112">
        <v>0</v>
      </c>
      <c r="BR54" s="112">
        <v>0</v>
      </c>
      <c r="BS54" s="112">
        <v>0</v>
      </c>
      <c r="BT54" s="112">
        <v>631</v>
      </c>
      <c r="BU54" s="112">
        <v>0</v>
      </c>
      <c r="BV54" s="112">
        <v>0</v>
      </c>
      <c r="BW54" s="112">
        <f t="shared" si="16"/>
        <v>631</v>
      </c>
      <c r="BX54" s="112">
        <v>0</v>
      </c>
      <c r="BY54" s="112">
        <v>0</v>
      </c>
      <c r="BZ54" s="112">
        <f t="shared" si="17"/>
        <v>0</v>
      </c>
      <c r="CA54" s="112">
        <v>0</v>
      </c>
      <c r="CB54" s="112">
        <v>0</v>
      </c>
      <c r="CC54" s="112">
        <v>0</v>
      </c>
      <c r="CD54" s="112">
        <f t="shared" si="27"/>
        <v>12454</v>
      </c>
      <c r="CE54" s="115">
        <v>13650</v>
      </c>
    </row>
    <row r="55" spans="1:83" s="116" customFormat="1" ht="12" customHeight="1">
      <c r="A55" s="111" t="s">
        <v>164</v>
      </c>
      <c r="B55" s="112">
        <v>614</v>
      </c>
      <c r="C55" s="112">
        <v>686</v>
      </c>
      <c r="D55" s="112">
        <v>85</v>
      </c>
      <c r="E55" s="112">
        <f t="shared" si="11"/>
        <v>1385</v>
      </c>
      <c r="F55" s="112">
        <v>1</v>
      </c>
      <c r="G55" s="112">
        <v>25</v>
      </c>
      <c r="H55" s="112">
        <v>2</v>
      </c>
      <c r="I55" s="112">
        <v>4</v>
      </c>
      <c r="J55" s="113">
        <f t="shared" si="23"/>
        <v>32</v>
      </c>
      <c r="K55" s="112">
        <v>456</v>
      </c>
      <c r="L55" s="112">
        <v>1</v>
      </c>
      <c r="M55" s="112">
        <v>56</v>
      </c>
      <c r="N55" s="112">
        <f t="shared" si="22"/>
        <v>513</v>
      </c>
      <c r="O55" s="112">
        <v>94</v>
      </c>
      <c r="P55" s="112">
        <v>1</v>
      </c>
      <c r="Q55" s="112">
        <v>1</v>
      </c>
      <c r="R55" s="112">
        <v>0</v>
      </c>
      <c r="S55" s="112">
        <v>0</v>
      </c>
      <c r="T55" s="112">
        <v>143</v>
      </c>
      <c r="U55" s="112">
        <v>23</v>
      </c>
      <c r="V55" s="112">
        <v>0</v>
      </c>
      <c r="W55" s="112">
        <v>1</v>
      </c>
      <c r="X55" s="112">
        <v>0</v>
      </c>
      <c r="Y55" s="112">
        <v>1</v>
      </c>
      <c r="Z55" s="112">
        <v>3</v>
      </c>
      <c r="AA55" s="112">
        <v>0</v>
      </c>
      <c r="AB55" s="112">
        <v>0</v>
      </c>
      <c r="AC55" s="112">
        <v>0</v>
      </c>
      <c r="AD55" s="112">
        <v>3</v>
      </c>
      <c r="AE55" s="112">
        <v>2</v>
      </c>
      <c r="AF55" s="112">
        <v>1</v>
      </c>
      <c r="AG55" s="112">
        <v>4</v>
      </c>
      <c r="AH55" s="112">
        <v>0</v>
      </c>
      <c r="AI55" s="112">
        <v>2</v>
      </c>
      <c r="AJ55" s="112">
        <v>7</v>
      </c>
      <c r="AK55" s="112">
        <v>41</v>
      </c>
      <c r="AL55" s="112">
        <v>9</v>
      </c>
      <c r="AM55" s="112">
        <v>2</v>
      </c>
      <c r="AN55" s="112">
        <v>7</v>
      </c>
      <c r="AO55" s="112">
        <v>10</v>
      </c>
      <c r="AP55" s="114">
        <f t="shared" si="24"/>
        <v>868</v>
      </c>
      <c r="AQ55" s="112">
        <v>29</v>
      </c>
      <c r="AR55" s="112">
        <v>126</v>
      </c>
      <c r="AS55" s="113">
        <f t="shared" si="25"/>
        <v>155</v>
      </c>
      <c r="AT55" s="112">
        <v>1321</v>
      </c>
      <c r="AU55" s="114">
        <f t="shared" si="26"/>
        <v>2376</v>
      </c>
      <c r="AV55" s="112">
        <v>1071</v>
      </c>
      <c r="AW55" s="112">
        <v>1730</v>
      </c>
      <c r="AX55" s="112">
        <f t="shared" si="12"/>
        <v>2801</v>
      </c>
      <c r="AY55" s="112">
        <v>1744</v>
      </c>
      <c r="AZ55" s="112">
        <v>26</v>
      </c>
      <c r="BA55" s="112">
        <v>105</v>
      </c>
      <c r="BB55" s="112">
        <v>94</v>
      </c>
      <c r="BC55" s="112">
        <f t="shared" si="13"/>
        <v>1969</v>
      </c>
      <c r="BD55" s="112">
        <v>58</v>
      </c>
      <c r="BE55" s="112">
        <v>181</v>
      </c>
      <c r="BF55" s="112">
        <f t="shared" si="14"/>
        <v>239</v>
      </c>
      <c r="BG55" s="112">
        <v>54</v>
      </c>
      <c r="BH55" s="112">
        <v>67</v>
      </c>
      <c r="BI55" s="112">
        <v>152</v>
      </c>
      <c r="BJ55" s="112">
        <v>167</v>
      </c>
      <c r="BK55" s="112">
        <f t="shared" si="15"/>
        <v>440</v>
      </c>
      <c r="BL55" s="112">
        <v>936</v>
      </c>
      <c r="BM55" s="112">
        <v>111</v>
      </c>
      <c r="BN55" s="112">
        <v>651</v>
      </c>
      <c r="BO55" s="112">
        <v>516</v>
      </c>
      <c r="BP55" s="112">
        <v>135</v>
      </c>
      <c r="BQ55" s="112">
        <v>560</v>
      </c>
      <c r="BR55" s="112">
        <v>694</v>
      </c>
      <c r="BS55" s="112">
        <v>125</v>
      </c>
      <c r="BT55" s="112">
        <v>1545</v>
      </c>
      <c r="BU55" s="112">
        <v>202</v>
      </c>
      <c r="BV55" s="112">
        <v>56</v>
      </c>
      <c r="BW55" s="112">
        <f t="shared" si="16"/>
        <v>1803</v>
      </c>
      <c r="BX55" s="112">
        <v>32</v>
      </c>
      <c r="BY55" s="112">
        <v>243</v>
      </c>
      <c r="BZ55" s="112">
        <f t="shared" si="17"/>
        <v>275</v>
      </c>
      <c r="CA55" s="112">
        <v>107</v>
      </c>
      <c r="CB55" s="112">
        <v>247</v>
      </c>
      <c r="CC55" s="112">
        <v>0</v>
      </c>
      <c r="CD55" s="112">
        <f t="shared" si="27"/>
        <v>11609</v>
      </c>
      <c r="CE55" s="115">
        <v>15370</v>
      </c>
    </row>
    <row r="56" spans="1:83" s="116" customFormat="1" ht="12" customHeight="1">
      <c r="A56" s="111" t="s">
        <v>308</v>
      </c>
      <c r="B56" s="112">
        <v>0</v>
      </c>
      <c r="C56" s="112">
        <v>0</v>
      </c>
      <c r="D56" s="112">
        <v>0</v>
      </c>
      <c r="E56" s="112">
        <f t="shared" si="11"/>
        <v>0</v>
      </c>
      <c r="F56" s="112">
        <v>0</v>
      </c>
      <c r="G56" s="112">
        <v>0</v>
      </c>
      <c r="H56" s="112">
        <v>0</v>
      </c>
      <c r="I56" s="112">
        <v>0</v>
      </c>
      <c r="J56" s="113">
        <f t="shared" si="23"/>
        <v>0</v>
      </c>
      <c r="K56" s="112">
        <v>0</v>
      </c>
      <c r="L56" s="112">
        <v>0</v>
      </c>
      <c r="M56" s="112">
        <v>0</v>
      </c>
      <c r="N56" s="112">
        <f t="shared" si="22"/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1613</v>
      </c>
      <c r="X56" s="112">
        <v>0</v>
      </c>
      <c r="Y56" s="112">
        <v>16327</v>
      </c>
      <c r="Z56" s="112">
        <v>0</v>
      </c>
      <c r="AA56" s="112">
        <v>0</v>
      </c>
      <c r="AB56" s="112">
        <v>0</v>
      </c>
      <c r="AC56" s="112">
        <v>0</v>
      </c>
      <c r="AD56" s="112">
        <v>0</v>
      </c>
      <c r="AE56" s="112">
        <v>0</v>
      </c>
      <c r="AF56" s="112">
        <v>0</v>
      </c>
      <c r="AG56" s="112">
        <v>0</v>
      </c>
      <c r="AH56" s="112">
        <v>0</v>
      </c>
      <c r="AI56" s="112">
        <v>0</v>
      </c>
      <c r="AJ56" s="112">
        <v>0</v>
      </c>
      <c r="AK56" s="112">
        <v>0</v>
      </c>
      <c r="AL56" s="112">
        <v>0</v>
      </c>
      <c r="AM56" s="112">
        <v>0</v>
      </c>
      <c r="AN56" s="112">
        <v>0</v>
      </c>
      <c r="AO56" s="112">
        <v>0</v>
      </c>
      <c r="AP56" s="114">
        <f t="shared" si="24"/>
        <v>17940</v>
      </c>
      <c r="AQ56" s="112">
        <v>0</v>
      </c>
      <c r="AR56" s="112">
        <v>0</v>
      </c>
      <c r="AS56" s="113">
        <f t="shared" si="25"/>
        <v>0</v>
      </c>
      <c r="AT56" s="112">
        <v>0</v>
      </c>
      <c r="AU56" s="114">
        <f t="shared" si="26"/>
        <v>17940</v>
      </c>
      <c r="AV56" s="112">
        <v>0</v>
      </c>
      <c r="AW56" s="112">
        <v>0</v>
      </c>
      <c r="AX56" s="112">
        <f t="shared" si="12"/>
        <v>0</v>
      </c>
      <c r="AY56" s="112">
        <v>0</v>
      </c>
      <c r="AZ56" s="112">
        <v>0</v>
      </c>
      <c r="BA56" s="112">
        <v>0</v>
      </c>
      <c r="BB56" s="112">
        <v>0</v>
      </c>
      <c r="BC56" s="112">
        <f t="shared" si="13"/>
        <v>0</v>
      </c>
      <c r="BD56" s="112">
        <v>0</v>
      </c>
      <c r="BE56" s="112">
        <v>0</v>
      </c>
      <c r="BF56" s="112">
        <f t="shared" si="14"/>
        <v>0</v>
      </c>
      <c r="BG56" s="112">
        <v>0</v>
      </c>
      <c r="BH56" s="112">
        <v>0</v>
      </c>
      <c r="BI56" s="112">
        <v>0</v>
      </c>
      <c r="BJ56" s="112">
        <v>0</v>
      </c>
      <c r="BK56" s="112">
        <f t="shared" si="15"/>
        <v>0</v>
      </c>
      <c r="BL56" s="112">
        <v>0</v>
      </c>
      <c r="BM56" s="112">
        <v>0</v>
      </c>
      <c r="BN56" s="112">
        <v>0</v>
      </c>
      <c r="BO56" s="112">
        <v>0</v>
      </c>
      <c r="BP56" s="112">
        <v>0</v>
      </c>
      <c r="BQ56" s="112">
        <v>0</v>
      </c>
      <c r="BR56" s="112">
        <v>0</v>
      </c>
      <c r="BS56" s="112">
        <v>0</v>
      </c>
      <c r="BT56" s="112">
        <v>0</v>
      </c>
      <c r="BU56" s="112">
        <v>0</v>
      </c>
      <c r="BV56" s="112">
        <v>0</v>
      </c>
      <c r="BW56" s="112">
        <f t="shared" si="16"/>
        <v>0</v>
      </c>
      <c r="BX56" s="112">
        <v>0</v>
      </c>
      <c r="BY56" s="112">
        <v>0</v>
      </c>
      <c r="BZ56" s="112">
        <f t="shared" si="17"/>
        <v>0</v>
      </c>
      <c r="CA56" s="112">
        <v>0</v>
      </c>
      <c r="CB56" s="112">
        <v>0</v>
      </c>
      <c r="CC56" s="112">
        <v>0</v>
      </c>
      <c r="CD56" s="112">
        <f t="shared" si="27"/>
        <v>0</v>
      </c>
      <c r="CE56" s="115">
        <v>17940</v>
      </c>
    </row>
    <row r="57" spans="1:83" s="116" customFormat="1" ht="12" customHeight="1">
      <c r="A57" s="111" t="s">
        <v>309</v>
      </c>
      <c r="B57" s="112">
        <v>61</v>
      </c>
      <c r="C57" s="112">
        <v>37</v>
      </c>
      <c r="D57" s="112">
        <v>10</v>
      </c>
      <c r="E57" s="112">
        <f t="shared" si="11"/>
        <v>108</v>
      </c>
      <c r="F57" s="112">
        <v>409</v>
      </c>
      <c r="G57" s="112">
        <v>51</v>
      </c>
      <c r="H57" s="112">
        <v>0</v>
      </c>
      <c r="I57" s="112">
        <v>239</v>
      </c>
      <c r="J57" s="113">
        <f t="shared" si="23"/>
        <v>699</v>
      </c>
      <c r="K57" s="112">
        <v>361</v>
      </c>
      <c r="L57" s="112">
        <v>0</v>
      </c>
      <c r="M57" s="112">
        <v>278</v>
      </c>
      <c r="N57" s="112">
        <f t="shared" si="22"/>
        <v>639</v>
      </c>
      <c r="O57" s="112">
        <v>85</v>
      </c>
      <c r="P57" s="112">
        <v>0</v>
      </c>
      <c r="Q57" s="112">
        <v>34</v>
      </c>
      <c r="R57" s="112">
        <v>0</v>
      </c>
      <c r="S57" s="112">
        <v>0</v>
      </c>
      <c r="T57" s="112">
        <v>23</v>
      </c>
      <c r="U57" s="112">
        <v>629</v>
      </c>
      <c r="V57" s="112">
        <v>0</v>
      </c>
      <c r="W57" s="112">
        <v>166</v>
      </c>
      <c r="X57" s="112">
        <v>0</v>
      </c>
      <c r="Y57" s="112">
        <v>608</v>
      </c>
      <c r="Z57" s="112">
        <v>94</v>
      </c>
      <c r="AA57" s="112">
        <v>9</v>
      </c>
      <c r="AB57" s="112">
        <v>7</v>
      </c>
      <c r="AC57" s="112">
        <v>32</v>
      </c>
      <c r="AD57" s="112">
        <v>431</v>
      </c>
      <c r="AE57" s="112">
        <v>221</v>
      </c>
      <c r="AF57" s="112">
        <v>1233</v>
      </c>
      <c r="AG57" s="112">
        <v>19</v>
      </c>
      <c r="AH57" s="112">
        <v>0</v>
      </c>
      <c r="AI57" s="112">
        <v>5</v>
      </c>
      <c r="AJ57" s="112">
        <v>75</v>
      </c>
      <c r="AK57" s="112">
        <v>5</v>
      </c>
      <c r="AL57" s="112">
        <v>3</v>
      </c>
      <c r="AM57" s="112">
        <v>8</v>
      </c>
      <c r="AN57" s="112">
        <v>3</v>
      </c>
      <c r="AO57" s="112">
        <v>5</v>
      </c>
      <c r="AP57" s="114">
        <f t="shared" si="24"/>
        <v>4334</v>
      </c>
      <c r="AQ57" s="112">
        <v>1242</v>
      </c>
      <c r="AR57" s="112">
        <v>63</v>
      </c>
      <c r="AS57" s="113">
        <f t="shared" si="25"/>
        <v>1305</v>
      </c>
      <c r="AT57" s="112">
        <v>860</v>
      </c>
      <c r="AU57" s="114">
        <f t="shared" si="26"/>
        <v>7198</v>
      </c>
      <c r="AV57" s="112">
        <v>5</v>
      </c>
      <c r="AW57" s="112">
        <v>449</v>
      </c>
      <c r="AX57" s="112">
        <f t="shared" si="12"/>
        <v>454</v>
      </c>
      <c r="AY57" s="112">
        <v>3</v>
      </c>
      <c r="AZ57" s="112">
        <v>964</v>
      </c>
      <c r="BA57" s="112">
        <v>0</v>
      </c>
      <c r="BB57" s="112">
        <v>299</v>
      </c>
      <c r="BC57" s="112">
        <f t="shared" si="13"/>
        <v>1266</v>
      </c>
      <c r="BD57" s="112">
        <v>0</v>
      </c>
      <c r="BE57" s="112">
        <v>0</v>
      </c>
      <c r="BF57" s="112">
        <f t="shared" si="14"/>
        <v>0</v>
      </c>
      <c r="BG57" s="112">
        <v>0</v>
      </c>
      <c r="BH57" s="112">
        <v>0</v>
      </c>
      <c r="BI57" s="112">
        <v>0</v>
      </c>
      <c r="BJ57" s="112">
        <v>0</v>
      </c>
      <c r="BK57" s="112">
        <f t="shared" si="15"/>
        <v>0</v>
      </c>
      <c r="BL57" s="112">
        <v>0</v>
      </c>
      <c r="BM57" s="112">
        <v>0</v>
      </c>
      <c r="BN57" s="112">
        <v>0</v>
      </c>
      <c r="BO57" s="112">
        <v>3</v>
      </c>
      <c r="BP57" s="112">
        <v>0</v>
      </c>
      <c r="BQ57" s="112">
        <v>6</v>
      </c>
      <c r="BR57" s="112">
        <v>15</v>
      </c>
      <c r="BS57" s="112">
        <v>0</v>
      </c>
      <c r="BT57" s="112">
        <v>0</v>
      </c>
      <c r="BU57" s="112">
        <v>0</v>
      </c>
      <c r="BV57" s="112">
        <v>0</v>
      </c>
      <c r="BW57" s="112">
        <f t="shared" si="16"/>
        <v>0</v>
      </c>
      <c r="BX57" s="112">
        <v>0</v>
      </c>
      <c r="BY57" s="112">
        <v>0</v>
      </c>
      <c r="BZ57" s="112">
        <f t="shared" si="17"/>
        <v>0</v>
      </c>
      <c r="CA57" s="112">
        <v>0</v>
      </c>
      <c r="CB57" s="112">
        <v>0</v>
      </c>
      <c r="CC57" s="112">
        <v>0</v>
      </c>
      <c r="CD57" s="112">
        <f t="shared" si="27"/>
        <v>1744</v>
      </c>
      <c r="CE57" s="115">
        <v>9050</v>
      </c>
    </row>
    <row r="58" spans="1:83" s="116" customFormat="1" ht="12" customHeight="1">
      <c r="A58" s="111" t="s">
        <v>310</v>
      </c>
      <c r="B58" s="112">
        <v>6498</v>
      </c>
      <c r="C58" s="112">
        <v>2244</v>
      </c>
      <c r="D58" s="112">
        <v>504</v>
      </c>
      <c r="E58" s="112">
        <f t="shared" si="11"/>
        <v>9246</v>
      </c>
      <c r="F58" s="112">
        <v>628</v>
      </c>
      <c r="G58" s="112">
        <v>104</v>
      </c>
      <c r="H58" s="112">
        <v>2161</v>
      </c>
      <c r="I58" s="112">
        <v>759</v>
      </c>
      <c r="J58" s="113">
        <f t="shared" si="23"/>
        <v>3652</v>
      </c>
      <c r="K58" s="112">
        <v>1331</v>
      </c>
      <c r="L58" s="112">
        <v>1267</v>
      </c>
      <c r="M58" s="112">
        <v>2147</v>
      </c>
      <c r="N58" s="112">
        <f t="shared" si="22"/>
        <v>4745</v>
      </c>
      <c r="O58" s="112">
        <v>376</v>
      </c>
      <c r="P58" s="112">
        <v>18</v>
      </c>
      <c r="Q58" s="112">
        <v>140</v>
      </c>
      <c r="R58" s="112">
        <v>103</v>
      </c>
      <c r="S58" s="112">
        <v>102</v>
      </c>
      <c r="T58" s="112">
        <v>51</v>
      </c>
      <c r="U58" s="112">
        <v>314</v>
      </c>
      <c r="V58" s="112">
        <v>27</v>
      </c>
      <c r="W58" s="112">
        <v>14</v>
      </c>
      <c r="X58" s="112">
        <v>512</v>
      </c>
      <c r="Y58" s="112">
        <v>695</v>
      </c>
      <c r="Z58" s="112">
        <v>237</v>
      </c>
      <c r="AA58" s="112">
        <v>187</v>
      </c>
      <c r="AB58" s="112">
        <v>124</v>
      </c>
      <c r="AC58" s="112">
        <v>517</v>
      </c>
      <c r="AD58" s="112">
        <v>911</v>
      </c>
      <c r="AE58" s="112">
        <v>580</v>
      </c>
      <c r="AF58" s="112">
        <v>135</v>
      </c>
      <c r="AG58" s="112">
        <v>275</v>
      </c>
      <c r="AH58" s="112">
        <v>166</v>
      </c>
      <c r="AI58" s="112">
        <v>210</v>
      </c>
      <c r="AJ58" s="112">
        <v>238</v>
      </c>
      <c r="AK58" s="112">
        <v>857</v>
      </c>
      <c r="AL58" s="112">
        <v>179</v>
      </c>
      <c r="AM58" s="112">
        <v>114</v>
      </c>
      <c r="AN58" s="112">
        <v>193</v>
      </c>
      <c r="AO58" s="112">
        <v>154</v>
      </c>
      <c r="AP58" s="114">
        <f t="shared" si="24"/>
        <v>12174</v>
      </c>
      <c r="AQ58" s="112">
        <v>3096</v>
      </c>
      <c r="AR58" s="112">
        <v>579</v>
      </c>
      <c r="AS58" s="113">
        <f t="shared" si="25"/>
        <v>3675</v>
      </c>
      <c r="AT58" s="112">
        <v>5935</v>
      </c>
      <c r="AU58" s="114">
        <f t="shared" si="26"/>
        <v>25436</v>
      </c>
      <c r="AV58" s="112">
        <v>152</v>
      </c>
      <c r="AW58" s="112">
        <v>6611</v>
      </c>
      <c r="AX58" s="112">
        <f t="shared" si="12"/>
        <v>6763</v>
      </c>
      <c r="AY58" s="112">
        <v>52670</v>
      </c>
      <c r="AZ58" s="112">
        <v>384</v>
      </c>
      <c r="BA58" s="112">
        <v>53</v>
      </c>
      <c r="BB58" s="112">
        <v>939</v>
      </c>
      <c r="BC58" s="112">
        <f t="shared" si="13"/>
        <v>54046</v>
      </c>
      <c r="BD58" s="112">
        <v>14</v>
      </c>
      <c r="BE58" s="112">
        <v>5</v>
      </c>
      <c r="BF58" s="112">
        <f t="shared" si="14"/>
        <v>19</v>
      </c>
      <c r="BG58" s="112">
        <v>2</v>
      </c>
      <c r="BH58" s="112">
        <v>8</v>
      </c>
      <c r="BI58" s="112">
        <v>2</v>
      </c>
      <c r="BJ58" s="112">
        <v>0</v>
      </c>
      <c r="BK58" s="112">
        <f t="shared" si="15"/>
        <v>12</v>
      </c>
      <c r="BL58" s="112">
        <v>0</v>
      </c>
      <c r="BM58" s="112">
        <v>3</v>
      </c>
      <c r="BN58" s="112">
        <v>0</v>
      </c>
      <c r="BO58" s="112">
        <v>15</v>
      </c>
      <c r="BP58" s="112">
        <v>1</v>
      </c>
      <c r="BQ58" s="112">
        <v>67</v>
      </c>
      <c r="BR58" s="112">
        <v>1</v>
      </c>
      <c r="BS58" s="112">
        <v>254</v>
      </c>
      <c r="BT58" s="112">
        <v>361</v>
      </c>
      <c r="BU58" s="112">
        <v>111</v>
      </c>
      <c r="BV58" s="112">
        <v>23</v>
      </c>
      <c r="BW58" s="112">
        <f t="shared" si="16"/>
        <v>495</v>
      </c>
      <c r="BX58" s="112">
        <v>66</v>
      </c>
      <c r="BY58" s="112">
        <v>29</v>
      </c>
      <c r="BZ58" s="112">
        <f t="shared" si="17"/>
        <v>95</v>
      </c>
      <c r="CA58" s="112">
        <v>43</v>
      </c>
      <c r="CB58" s="112">
        <v>238</v>
      </c>
      <c r="CC58" s="112">
        <v>0</v>
      </c>
      <c r="CD58" s="112">
        <f t="shared" si="27"/>
        <v>62052</v>
      </c>
      <c r="CE58" s="115">
        <v>96734</v>
      </c>
    </row>
    <row r="59" spans="1:83" s="116" customFormat="1" ht="12" customHeight="1">
      <c r="A59" s="111" t="s">
        <v>311</v>
      </c>
      <c r="B59" s="112">
        <v>936</v>
      </c>
      <c r="C59" s="112">
        <v>823</v>
      </c>
      <c r="D59" s="112">
        <v>62</v>
      </c>
      <c r="E59" s="112">
        <f t="shared" si="11"/>
        <v>1821</v>
      </c>
      <c r="F59" s="112">
        <v>15</v>
      </c>
      <c r="G59" s="112">
        <v>513</v>
      </c>
      <c r="H59" s="112">
        <v>345</v>
      </c>
      <c r="I59" s="112">
        <v>103</v>
      </c>
      <c r="J59" s="113">
        <f t="shared" si="23"/>
        <v>976</v>
      </c>
      <c r="K59" s="112">
        <v>63</v>
      </c>
      <c r="L59" s="112">
        <v>1</v>
      </c>
      <c r="M59" s="112">
        <v>531</v>
      </c>
      <c r="N59" s="112">
        <f t="shared" si="22"/>
        <v>595</v>
      </c>
      <c r="O59" s="112">
        <v>60</v>
      </c>
      <c r="P59" s="112">
        <v>4</v>
      </c>
      <c r="Q59" s="112">
        <v>88</v>
      </c>
      <c r="R59" s="112">
        <v>0</v>
      </c>
      <c r="S59" s="112">
        <v>122</v>
      </c>
      <c r="T59" s="112">
        <v>0</v>
      </c>
      <c r="U59" s="112">
        <v>419</v>
      </c>
      <c r="V59" s="112">
        <v>0</v>
      </c>
      <c r="W59" s="112">
        <v>126481</v>
      </c>
      <c r="X59" s="112">
        <v>0</v>
      </c>
      <c r="Y59" s="112">
        <v>1391</v>
      </c>
      <c r="Z59" s="112">
        <v>821</v>
      </c>
      <c r="AA59" s="112">
        <v>297</v>
      </c>
      <c r="AB59" s="112">
        <v>9</v>
      </c>
      <c r="AC59" s="112">
        <v>1504</v>
      </c>
      <c r="AD59" s="112">
        <v>3044</v>
      </c>
      <c r="AE59" s="112">
        <v>2198</v>
      </c>
      <c r="AF59" s="112">
        <v>170</v>
      </c>
      <c r="AG59" s="112">
        <v>145</v>
      </c>
      <c r="AH59" s="112">
        <v>1</v>
      </c>
      <c r="AI59" s="112">
        <v>663</v>
      </c>
      <c r="AJ59" s="112">
        <v>249</v>
      </c>
      <c r="AK59" s="112">
        <v>183</v>
      </c>
      <c r="AL59" s="112">
        <v>307</v>
      </c>
      <c r="AM59" s="112">
        <v>14</v>
      </c>
      <c r="AN59" s="112">
        <v>80</v>
      </c>
      <c r="AO59" s="112">
        <v>156</v>
      </c>
      <c r="AP59" s="114">
        <f t="shared" si="24"/>
        <v>139001</v>
      </c>
      <c r="AQ59" s="112">
        <v>189</v>
      </c>
      <c r="AR59" s="112">
        <v>145</v>
      </c>
      <c r="AS59" s="113">
        <f t="shared" si="25"/>
        <v>334</v>
      </c>
      <c r="AT59" s="112">
        <v>2869</v>
      </c>
      <c r="AU59" s="114">
        <f t="shared" si="26"/>
        <v>143180</v>
      </c>
      <c r="AV59" s="112">
        <v>5</v>
      </c>
      <c r="AW59" s="112">
        <v>4140</v>
      </c>
      <c r="AX59" s="112">
        <f t="shared" si="12"/>
        <v>4145</v>
      </c>
      <c r="AY59" s="112">
        <v>3624</v>
      </c>
      <c r="AZ59" s="112">
        <v>59</v>
      </c>
      <c r="BA59" s="112">
        <v>0</v>
      </c>
      <c r="BB59" s="112">
        <v>90</v>
      </c>
      <c r="BC59" s="112">
        <f t="shared" si="13"/>
        <v>3773</v>
      </c>
      <c r="BD59" s="112">
        <v>15</v>
      </c>
      <c r="BE59" s="112">
        <v>1801</v>
      </c>
      <c r="BF59" s="112">
        <f t="shared" si="14"/>
        <v>1816</v>
      </c>
      <c r="BG59" s="112">
        <v>0</v>
      </c>
      <c r="BH59" s="112">
        <v>4</v>
      </c>
      <c r="BI59" s="112">
        <v>0</v>
      </c>
      <c r="BJ59" s="112">
        <v>0</v>
      </c>
      <c r="BK59" s="112">
        <f t="shared" si="15"/>
        <v>4</v>
      </c>
      <c r="BL59" s="112">
        <v>0</v>
      </c>
      <c r="BM59" s="112">
        <v>3</v>
      </c>
      <c r="BN59" s="112">
        <v>0</v>
      </c>
      <c r="BO59" s="112">
        <v>183</v>
      </c>
      <c r="BP59" s="112">
        <v>21</v>
      </c>
      <c r="BQ59" s="112">
        <v>187</v>
      </c>
      <c r="BR59" s="112">
        <v>3</v>
      </c>
      <c r="BS59" s="112">
        <v>0</v>
      </c>
      <c r="BT59" s="112">
        <v>567</v>
      </c>
      <c r="BU59" s="112">
        <v>121</v>
      </c>
      <c r="BV59" s="112">
        <v>16</v>
      </c>
      <c r="BW59" s="112">
        <f t="shared" si="16"/>
        <v>704</v>
      </c>
      <c r="BX59" s="112">
        <v>0</v>
      </c>
      <c r="BY59" s="112">
        <v>27</v>
      </c>
      <c r="BZ59" s="112">
        <f t="shared" si="17"/>
        <v>27</v>
      </c>
      <c r="CA59" s="112">
        <v>4</v>
      </c>
      <c r="CB59" s="112">
        <v>194</v>
      </c>
      <c r="CC59" s="112">
        <v>0</v>
      </c>
      <c r="CD59" s="112">
        <f t="shared" si="27"/>
        <v>11064</v>
      </c>
      <c r="CE59" s="115">
        <v>156065</v>
      </c>
    </row>
    <row r="60" spans="1:83" s="116" customFormat="1" ht="12" customHeight="1">
      <c r="A60" s="111" t="s">
        <v>312</v>
      </c>
      <c r="B60" s="112">
        <v>110</v>
      </c>
      <c r="C60" s="112">
        <v>82</v>
      </c>
      <c r="D60" s="112">
        <v>6</v>
      </c>
      <c r="E60" s="112">
        <f t="shared" si="11"/>
        <v>198</v>
      </c>
      <c r="F60" s="112">
        <v>4</v>
      </c>
      <c r="G60" s="112">
        <v>338</v>
      </c>
      <c r="H60" s="112">
        <v>0</v>
      </c>
      <c r="I60" s="112">
        <v>0</v>
      </c>
      <c r="J60" s="113">
        <f t="shared" si="23"/>
        <v>342</v>
      </c>
      <c r="K60" s="112">
        <v>0</v>
      </c>
      <c r="L60" s="112">
        <v>146</v>
      </c>
      <c r="M60" s="112">
        <v>62</v>
      </c>
      <c r="N60" s="112">
        <f t="shared" si="22"/>
        <v>208</v>
      </c>
      <c r="O60" s="112">
        <v>29</v>
      </c>
      <c r="P60" s="112">
        <v>0</v>
      </c>
      <c r="Q60" s="112">
        <v>0</v>
      </c>
      <c r="R60" s="112">
        <v>0</v>
      </c>
      <c r="S60" s="112">
        <v>0</v>
      </c>
      <c r="T60" s="112">
        <v>0</v>
      </c>
      <c r="U60" s="112">
        <v>1</v>
      </c>
      <c r="V60" s="112">
        <v>0</v>
      </c>
      <c r="W60" s="112">
        <v>19330</v>
      </c>
      <c r="X60" s="112">
        <v>226</v>
      </c>
      <c r="Y60" s="112">
        <v>305</v>
      </c>
      <c r="Z60" s="112">
        <v>353</v>
      </c>
      <c r="AA60" s="112">
        <v>1234</v>
      </c>
      <c r="AB60" s="112">
        <v>767</v>
      </c>
      <c r="AC60" s="112">
        <v>0</v>
      </c>
      <c r="AD60" s="112">
        <v>0</v>
      </c>
      <c r="AE60" s="112">
        <v>0</v>
      </c>
      <c r="AF60" s="112">
        <v>0</v>
      </c>
      <c r="AG60" s="112">
        <v>42</v>
      </c>
      <c r="AH60" s="112">
        <v>0</v>
      </c>
      <c r="AI60" s="112">
        <v>3</v>
      </c>
      <c r="AJ60" s="112">
        <v>1</v>
      </c>
      <c r="AK60" s="112">
        <v>14</v>
      </c>
      <c r="AL60" s="112">
        <v>1</v>
      </c>
      <c r="AM60" s="112">
        <v>0</v>
      </c>
      <c r="AN60" s="112">
        <v>3</v>
      </c>
      <c r="AO60" s="112">
        <v>0</v>
      </c>
      <c r="AP60" s="114">
        <f t="shared" si="24"/>
        <v>22517</v>
      </c>
      <c r="AQ60" s="112">
        <v>5</v>
      </c>
      <c r="AR60" s="112">
        <v>4</v>
      </c>
      <c r="AS60" s="113">
        <f t="shared" si="25"/>
        <v>9</v>
      </c>
      <c r="AT60" s="112">
        <v>436</v>
      </c>
      <c r="AU60" s="114">
        <f t="shared" si="26"/>
        <v>23304</v>
      </c>
      <c r="AV60" s="112">
        <v>135</v>
      </c>
      <c r="AW60" s="112">
        <v>157</v>
      </c>
      <c r="AX60" s="112">
        <f t="shared" si="12"/>
        <v>292</v>
      </c>
      <c r="AY60" s="112">
        <v>713</v>
      </c>
      <c r="AZ60" s="112">
        <v>0</v>
      </c>
      <c r="BA60" s="112">
        <v>0</v>
      </c>
      <c r="BB60" s="112">
        <v>45</v>
      </c>
      <c r="BC60" s="112">
        <f t="shared" si="13"/>
        <v>758</v>
      </c>
      <c r="BD60" s="112">
        <v>0</v>
      </c>
      <c r="BE60" s="112">
        <v>2</v>
      </c>
      <c r="BF60" s="112">
        <f t="shared" si="14"/>
        <v>2</v>
      </c>
      <c r="BG60" s="112">
        <v>0</v>
      </c>
      <c r="BH60" s="112">
        <v>1</v>
      </c>
      <c r="BI60" s="112">
        <v>0</v>
      </c>
      <c r="BJ60" s="112">
        <v>0</v>
      </c>
      <c r="BK60" s="112">
        <f t="shared" si="15"/>
        <v>1</v>
      </c>
      <c r="BL60" s="112">
        <v>0</v>
      </c>
      <c r="BM60" s="112">
        <v>0</v>
      </c>
      <c r="BN60" s="112">
        <v>0</v>
      </c>
      <c r="BO60" s="112">
        <v>80</v>
      </c>
      <c r="BP60" s="112">
        <v>20</v>
      </c>
      <c r="BQ60" s="112">
        <v>0</v>
      </c>
      <c r="BR60" s="112">
        <v>0</v>
      </c>
      <c r="BS60" s="112">
        <v>69</v>
      </c>
      <c r="BT60" s="112">
        <v>903</v>
      </c>
      <c r="BU60" s="112">
        <v>130</v>
      </c>
      <c r="BV60" s="112">
        <v>37</v>
      </c>
      <c r="BW60" s="112">
        <f t="shared" si="16"/>
        <v>1070</v>
      </c>
      <c r="BX60" s="112">
        <v>0</v>
      </c>
      <c r="BY60" s="112">
        <v>38</v>
      </c>
      <c r="BZ60" s="112">
        <f t="shared" si="17"/>
        <v>38</v>
      </c>
      <c r="CA60" s="112">
        <v>0</v>
      </c>
      <c r="CB60" s="112">
        <v>114</v>
      </c>
      <c r="CC60" s="112">
        <v>0</v>
      </c>
      <c r="CD60" s="112">
        <f t="shared" si="27"/>
        <v>2444</v>
      </c>
      <c r="CE60" s="115">
        <v>25946</v>
      </c>
    </row>
    <row r="61" spans="1:83" s="116" customFormat="1" ht="12" customHeight="1">
      <c r="A61" s="111" t="s">
        <v>168</v>
      </c>
      <c r="B61" s="112">
        <v>4881</v>
      </c>
      <c r="C61" s="112">
        <v>1648</v>
      </c>
      <c r="D61" s="112">
        <v>93</v>
      </c>
      <c r="E61" s="112">
        <f t="shared" si="11"/>
        <v>6622</v>
      </c>
      <c r="F61" s="112">
        <v>109</v>
      </c>
      <c r="G61" s="112">
        <v>1007</v>
      </c>
      <c r="H61" s="112">
        <v>1</v>
      </c>
      <c r="I61" s="112">
        <v>94</v>
      </c>
      <c r="J61" s="113">
        <f t="shared" si="23"/>
        <v>1211</v>
      </c>
      <c r="K61" s="112">
        <v>1</v>
      </c>
      <c r="L61" s="112">
        <v>178</v>
      </c>
      <c r="M61" s="112">
        <v>697</v>
      </c>
      <c r="N61" s="112">
        <f t="shared" ref="N61:N92" si="28">SUM(K61:M61)</f>
        <v>876</v>
      </c>
      <c r="O61" s="112">
        <v>112</v>
      </c>
      <c r="P61" s="112">
        <v>0</v>
      </c>
      <c r="Q61" s="112">
        <v>250</v>
      </c>
      <c r="R61" s="112">
        <v>0</v>
      </c>
      <c r="S61" s="112">
        <v>263</v>
      </c>
      <c r="T61" s="112">
        <v>0</v>
      </c>
      <c r="U61" s="112">
        <v>2633</v>
      </c>
      <c r="V61" s="112">
        <v>13</v>
      </c>
      <c r="W61" s="112">
        <v>0</v>
      </c>
      <c r="X61" s="112">
        <v>9</v>
      </c>
      <c r="Y61" s="112">
        <v>27487</v>
      </c>
      <c r="Z61" s="112">
        <v>4161</v>
      </c>
      <c r="AA61" s="112">
        <v>1293</v>
      </c>
      <c r="AB61" s="112">
        <v>225</v>
      </c>
      <c r="AC61" s="112">
        <v>628</v>
      </c>
      <c r="AD61" s="112">
        <v>2019</v>
      </c>
      <c r="AE61" s="112">
        <v>851</v>
      </c>
      <c r="AF61" s="112">
        <v>1028</v>
      </c>
      <c r="AG61" s="112">
        <v>513</v>
      </c>
      <c r="AH61" s="112">
        <v>0</v>
      </c>
      <c r="AI61" s="112">
        <v>234</v>
      </c>
      <c r="AJ61" s="112">
        <v>30</v>
      </c>
      <c r="AK61" s="112">
        <v>11</v>
      </c>
      <c r="AL61" s="112">
        <v>15</v>
      </c>
      <c r="AM61" s="112">
        <v>271</v>
      </c>
      <c r="AN61" s="112">
        <v>270</v>
      </c>
      <c r="AO61" s="112">
        <v>240</v>
      </c>
      <c r="AP61" s="114">
        <f t="shared" si="24"/>
        <v>43432</v>
      </c>
      <c r="AQ61" s="112">
        <v>211</v>
      </c>
      <c r="AR61" s="112">
        <v>978</v>
      </c>
      <c r="AS61" s="113">
        <f t="shared" si="25"/>
        <v>1189</v>
      </c>
      <c r="AT61" s="112">
        <v>1</v>
      </c>
      <c r="AU61" s="114">
        <f t="shared" si="26"/>
        <v>45833</v>
      </c>
      <c r="AV61" s="112">
        <v>0</v>
      </c>
      <c r="AW61" s="112">
        <v>507</v>
      </c>
      <c r="AX61" s="112">
        <f t="shared" si="12"/>
        <v>507</v>
      </c>
      <c r="AY61" s="112">
        <v>1</v>
      </c>
      <c r="AZ61" s="112">
        <v>0</v>
      </c>
      <c r="BA61" s="112">
        <v>0</v>
      </c>
      <c r="BB61" s="112">
        <v>0</v>
      </c>
      <c r="BC61" s="112">
        <f t="shared" si="13"/>
        <v>1</v>
      </c>
      <c r="BD61" s="112">
        <v>0</v>
      </c>
      <c r="BE61" s="112">
        <v>0</v>
      </c>
      <c r="BF61" s="112">
        <f t="shared" si="14"/>
        <v>0</v>
      </c>
      <c r="BG61" s="112">
        <v>0</v>
      </c>
      <c r="BH61" s="112">
        <v>0</v>
      </c>
      <c r="BI61" s="112">
        <v>0</v>
      </c>
      <c r="BJ61" s="112">
        <v>0</v>
      </c>
      <c r="BK61" s="112">
        <f t="shared" si="15"/>
        <v>0</v>
      </c>
      <c r="BL61" s="112">
        <v>0</v>
      </c>
      <c r="BM61" s="112">
        <v>0</v>
      </c>
      <c r="BN61" s="112">
        <v>0</v>
      </c>
      <c r="BO61" s="112">
        <v>12</v>
      </c>
      <c r="BP61" s="112">
        <v>3</v>
      </c>
      <c r="BQ61" s="112">
        <v>0</v>
      </c>
      <c r="BR61" s="112">
        <v>0</v>
      </c>
      <c r="BS61" s="112">
        <v>0</v>
      </c>
      <c r="BT61" s="112">
        <v>8</v>
      </c>
      <c r="BU61" s="112">
        <v>29</v>
      </c>
      <c r="BV61" s="112">
        <v>232</v>
      </c>
      <c r="BW61" s="112">
        <f t="shared" si="16"/>
        <v>269</v>
      </c>
      <c r="BX61" s="112">
        <v>0</v>
      </c>
      <c r="BY61" s="112">
        <v>761</v>
      </c>
      <c r="BZ61" s="112">
        <f t="shared" si="17"/>
        <v>761</v>
      </c>
      <c r="CA61" s="112">
        <v>0</v>
      </c>
      <c r="CB61" s="112">
        <v>431</v>
      </c>
      <c r="CC61" s="112">
        <v>0</v>
      </c>
      <c r="CD61" s="112">
        <f t="shared" si="27"/>
        <v>1984</v>
      </c>
      <c r="CE61" s="115">
        <v>54439</v>
      </c>
    </row>
    <row r="62" spans="1:83" s="116" customFormat="1" ht="12" customHeight="1">
      <c r="A62" s="111" t="s">
        <v>313</v>
      </c>
      <c r="B62" s="112">
        <v>32317</v>
      </c>
      <c r="C62" s="112">
        <v>2702</v>
      </c>
      <c r="D62" s="112">
        <v>348</v>
      </c>
      <c r="E62" s="112">
        <f t="shared" si="11"/>
        <v>35367</v>
      </c>
      <c r="F62" s="112">
        <v>0</v>
      </c>
      <c r="G62" s="112">
        <v>0</v>
      </c>
      <c r="H62" s="112">
        <v>0</v>
      </c>
      <c r="I62" s="112">
        <v>0</v>
      </c>
      <c r="J62" s="113">
        <f t="shared" si="23"/>
        <v>0</v>
      </c>
      <c r="K62" s="112">
        <v>0</v>
      </c>
      <c r="L62" s="112">
        <v>212</v>
      </c>
      <c r="M62" s="112">
        <v>0</v>
      </c>
      <c r="N62" s="112">
        <f t="shared" si="28"/>
        <v>212</v>
      </c>
      <c r="O62" s="112">
        <v>0</v>
      </c>
      <c r="P62" s="112">
        <v>0</v>
      </c>
      <c r="Q62" s="112">
        <v>0</v>
      </c>
      <c r="R62" s="112">
        <v>0</v>
      </c>
      <c r="S62" s="112">
        <v>0</v>
      </c>
      <c r="T62" s="112">
        <v>0</v>
      </c>
      <c r="U62" s="112">
        <v>0</v>
      </c>
      <c r="V62" s="112">
        <v>0</v>
      </c>
      <c r="W62" s="112">
        <v>0</v>
      </c>
      <c r="X62" s="112">
        <v>0</v>
      </c>
      <c r="Y62" s="112">
        <v>1742</v>
      </c>
      <c r="Z62" s="112">
        <v>18</v>
      </c>
      <c r="AA62" s="112">
        <v>0</v>
      </c>
      <c r="AB62" s="112">
        <v>0</v>
      </c>
      <c r="AC62" s="112">
        <v>0</v>
      </c>
      <c r="AD62" s="112">
        <v>0</v>
      </c>
      <c r="AE62" s="112">
        <v>0</v>
      </c>
      <c r="AF62" s="112">
        <v>0</v>
      </c>
      <c r="AG62" s="112">
        <v>0</v>
      </c>
      <c r="AH62" s="112">
        <v>0</v>
      </c>
      <c r="AI62" s="112">
        <v>0</v>
      </c>
      <c r="AJ62" s="112">
        <v>0</v>
      </c>
      <c r="AK62" s="112">
        <v>0</v>
      </c>
      <c r="AL62" s="112">
        <v>0</v>
      </c>
      <c r="AM62" s="112">
        <v>0</v>
      </c>
      <c r="AN62" s="112">
        <v>0</v>
      </c>
      <c r="AO62" s="112">
        <v>0</v>
      </c>
      <c r="AP62" s="114">
        <f t="shared" si="24"/>
        <v>1972</v>
      </c>
      <c r="AQ62" s="112">
        <v>0</v>
      </c>
      <c r="AR62" s="112">
        <v>0</v>
      </c>
      <c r="AS62" s="113">
        <f t="shared" si="25"/>
        <v>0</v>
      </c>
      <c r="AT62" s="112">
        <v>0</v>
      </c>
      <c r="AU62" s="114">
        <f t="shared" si="26"/>
        <v>1972</v>
      </c>
      <c r="AV62" s="112">
        <v>0</v>
      </c>
      <c r="AW62" s="112">
        <v>0</v>
      </c>
      <c r="AX62" s="112">
        <f t="shared" si="12"/>
        <v>0</v>
      </c>
      <c r="AY62" s="112">
        <v>0</v>
      </c>
      <c r="AZ62" s="112">
        <v>0</v>
      </c>
      <c r="BA62" s="112">
        <v>0</v>
      </c>
      <c r="BB62" s="112">
        <v>0</v>
      </c>
      <c r="BC62" s="112">
        <f t="shared" si="13"/>
        <v>0</v>
      </c>
      <c r="BD62" s="112">
        <v>0</v>
      </c>
      <c r="BE62" s="112">
        <v>0</v>
      </c>
      <c r="BF62" s="112">
        <f t="shared" si="14"/>
        <v>0</v>
      </c>
      <c r="BG62" s="112">
        <v>0</v>
      </c>
      <c r="BH62" s="112">
        <v>0</v>
      </c>
      <c r="BI62" s="112">
        <v>0</v>
      </c>
      <c r="BJ62" s="112">
        <v>0</v>
      </c>
      <c r="BK62" s="112">
        <f t="shared" si="15"/>
        <v>0</v>
      </c>
      <c r="BL62" s="112">
        <v>0</v>
      </c>
      <c r="BM62" s="112">
        <v>0</v>
      </c>
      <c r="BN62" s="112">
        <v>0</v>
      </c>
      <c r="BO62" s="112">
        <v>0</v>
      </c>
      <c r="BP62" s="112">
        <v>0</v>
      </c>
      <c r="BQ62" s="112">
        <v>0</v>
      </c>
      <c r="BR62" s="112">
        <v>0</v>
      </c>
      <c r="BS62" s="112">
        <v>0</v>
      </c>
      <c r="BT62" s="112">
        <v>3</v>
      </c>
      <c r="BU62" s="112">
        <v>0</v>
      </c>
      <c r="BV62" s="112">
        <v>0</v>
      </c>
      <c r="BW62" s="112">
        <f t="shared" si="16"/>
        <v>3</v>
      </c>
      <c r="BX62" s="112">
        <v>0</v>
      </c>
      <c r="BY62" s="112">
        <v>0</v>
      </c>
      <c r="BZ62" s="112">
        <f t="shared" si="17"/>
        <v>0</v>
      </c>
      <c r="CA62" s="112">
        <v>0</v>
      </c>
      <c r="CB62" s="112">
        <v>0</v>
      </c>
      <c r="CC62" s="112">
        <v>0</v>
      </c>
      <c r="CD62" s="112">
        <f t="shared" si="27"/>
        <v>3</v>
      </c>
      <c r="CE62" s="115">
        <v>37342</v>
      </c>
    </row>
    <row r="63" spans="1:83" s="116" customFormat="1" ht="12" customHeight="1">
      <c r="A63" s="111" t="s">
        <v>169</v>
      </c>
      <c r="B63" s="112">
        <v>0</v>
      </c>
      <c r="C63" s="112">
        <v>3</v>
      </c>
      <c r="D63" s="112">
        <v>0</v>
      </c>
      <c r="E63" s="112">
        <f t="shared" si="11"/>
        <v>3</v>
      </c>
      <c r="F63" s="112">
        <v>0</v>
      </c>
      <c r="G63" s="112">
        <v>1077</v>
      </c>
      <c r="H63" s="112">
        <v>232</v>
      </c>
      <c r="I63" s="112">
        <v>92</v>
      </c>
      <c r="J63" s="113">
        <f t="shared" si="23"/>
        <v>1401</v>
      </c>
      <c r="K63" s="112">
        <v>357</v>
      </c>
      <c r="L63" s="112">
        <v>0</v>
      </c>
      <c r="M63" s="112">
        <v>343</v>
      </c>
      <c r="N63" s="112">
        <f t="shared" si="28"/>
        <v>700</v>
      </c>
      <c r="O63" s="112">
        <v>25</v>
      </c>
      <c r="P63" s="112">
        <v>0</v>
      </c>
      <c r="Q63" s="112">
        <v>1270</v>
      </c>
      <c r="R63" s="112">
        <v>211</v>
      </c>
      <c r="S63" s="112">
        <v>712</v>
      </c>
      <c r="T63" s="112">
        <v>0</v>
      </c>
      <c r="U63" s="112">
        <v>1408</v>
      </c>
      <c r="V63" s="112">
        <v>0</v>
      </c>
      <c r="W63" s="112">
        <v>0</v>
      </c>
      <c r="X63" s="112">
        <v>491</v>
      </c>
      <c r="Y63" s="112">
        <v>19901</v>
      </c>
      <c r="Z63" s="112">
        <v>12547</v>
      </c>
      <c r="AA63" s="112">
        <v>3653</v>
      </c>
      <c r="AB63" s="112">
        <v>2050</v>
      </c>
      <c r="AC63" s="112">
        <v>2456</v>
      </c>
      <c r="AD63" s="112">
        <v>0</v>
      </c>
      <c r="AE63" s="112">
        <v>482</v>
      </c>
      <c r="AF63" s="112">
        <v>289</v>
      </c>
      <c r="AG63" s="112">
        <v>512</v>
      </c>
      <c r="AH63" s="112">
        <v>0</v>
      </c>
      <c r="AI63" s="112">
        <v>105</v>
      </c>
      <c r="AJ63" s="112">
        <v>10</v>
      </c>
      <c r="AK63" s="112">
        <v>31</v>
      </c>
      <c r="AL63" s="112">
        <v>0</v>
      </c>
      <c r="AM63" s="112">
        <v>2</v>
      </c>
      <c r="AN63" s="112">
        <v>276</v>
      </c>
      <c r="AO63" s="112">
        <v>0</v>
      </c>
      <c r="AP63" s="114">
        <f t="shared" si="24"/>
        <v>47131</v>
      </c>
      <c r="AQ63" s="112">
        <v>8</v>
      </c>
      <c r="AR63" s="112">
        <v>148</v>
      </c>
      <c r="AS63" s="113">
        <f t="shared" si="25"/>
        <v>156</v>
      </c>
      <c r="AT63" s="112">
        <v>0</v>
      </c>
      <c r="AU63" s="114">
        <f t="shared" si="26"/>
        <v>48688</v>
      </c>
      <c r="AV63" s="112">
        <v>0</v>
      </c>
      <c r="AW63" s="112">
        <v>62</v>
      </c>
      <c r="AX63" s="112">
        <f t="shared" si="12"/>
        <v>62</v>
      </c>
      <c r="AY63" s="112">
        <v>0</v>
      </c>
      <c r="AZ63" s="112">
        <v>0</v>
      </c>
      <c r="BA63" s="112">
        <v>0</v>
      </c>
      <c r="BB63" s="112">
        <v>0</v>
      </c>
      <c r="BC63" s="112">
        <f t="shared" si="13"/>
        <v>0</v>
      </c>
      <c r="BD63" s="112">
        <v>0</v>
      </c>
      <c r="BE63" s="112">
        <v>0</v>
      </c>
      <c r="BF63" s="112">
        <f t="shared" si="14"/>
        <v>0</v>
      </c>
      <c r="BG63" s="112">
        <v>0</v>
      </c>
      <c r="BH63" s="112">
        <v>0</v>
      </c>
      <c r="BI63" s="112">
        <v>0</v>
      </c>
      <c r="BJ63" s="112">
        <v>0</v>
      </c>
      <c r="BK63" s="112">
        <f t="shared" si="15"/>
        <v>0</v>
      </c>
      <c r="BL63" s="112">
        <v>0</v>
      </c>
      <c r="BM63" s="112">
        <v>0</v>
      </c>
      <c r="BN63" s="112">
        <v>0</v>
      </c>
      <c r="BO63" s="112">
        <v>44</v>
      </c>
      <c r="BP63" s="112">
        <v>0</v>
      </c>
      <c r="BQ63" s="112">
        <v>0</v>
      </c>
      <c r="BR63" s="112">
        <v>0</v>
      </c>
      <c r="BS63" s="112">
        <v>0</v>
      </c>
      <c r="BT63" s="112">
        <v>9</v>
      </c>
      <c r="BU63" s="112">
        <v>34</v>
      </c>
      <c r="BV63" s="112">
        <v>88</v>
      </c>
      <c r="BW63" s="112">
        <f t="shared" si="16"/>
        <v>131</v>
      </c>
      <c r="BX63" s="112">
        <v>0</v>
      </c>
      <c r="BY63" s="112">
        <v>72</v>
      </c>
      <c r="BZ63" s="112">
        <f t="shared" si="17"/>
        <v>72</v>
      </c>
      <c r="CA63" s="112">
        <v>0</v>
      </c>
      <c r="CB63" s="112">
        <v>0</v>
      </c>
      <c r="CC63" s="112">
        <v>0</v>
      </c>
      <c r="CD63" s="112">
        <f t="shared" si="27"/>
        <v>309</v>
      </c>
      <c r="CE63" s="115">
        <v>49000</v>
      </c>
    </row>
    <row r="64" spans="1:83" s="116" customFormat="1" ht="12" customHeight="1">
      <c r="A64" s="111" t="s">
        <v>314</v>
      </c>
      <c r="B64" s="112">
        <v>125</v>
      </c>
      <c r="C64" s="112">
        <v>7</v>
      </c>
      <c r="D64" s="112">
        <v>0</v>
      </c>
      <c r="E64" s="112">
        <f t="shared" si="11"/>
        <v>132</v>
      </c>
      <c r="F64" s="112">
        <v>0</v>
      </c>
      <c r="G64" s="112">
        <v>738</v>
      </c>
      <c r="H64" s="112">
        <v>0</v>
      </c>
      <c r="I64" s="112">
        <v>0</v>
      </c>
      <c r="J64" s="113">
        <f t="shared" si="23"/>
        <v>738</v>
      </c>
      <c r="K64" s="112">
        <v>2</v>
      </c>
      <c r="L64" s="112">
        <v>4</v>
      </c>
      <c r="M64" s="112">
        <v>9</v>
      </c>
      <c r="N64" s="112">
        <f t="shared" si="28"/>
        <v>15</v>
      </c>
      <c r="O64" s="112">
        <v>0</v>
      </c>
      <c r="P64" s="112">
        <v>32</v>
      </c>
      <c r="Q64" s="112">
        <v>4305</v>
      </c>
      <c r="R64" s="112">
        <v>0</v>
      </c>
      <c r="S64" s="112">
        <v>1319</v>
      </c>
      <c r="T64" s="112">
        <v>600</v>
      </c>
      <c r="U64" s="112">
        <v>1557</v>
      </c>
      <c r="V64" s="112">
        <v>50</v>
      </c>
      <c r="W64" s="112">
        <v>0</v>
      </c>
      <c r="X64" s="112">
        <v>0</v>
      </c>
      <c r="Y64" s="112">
        <v>2129</v>
      </c>
      <c r="Z64" s="112">
        <v>2131</v>
      </c>
      <c r="AA64" s="112">
        <v>1074</v>
      </c>
      <c r="AB64" s="112">
        <v>70</v>
      </c>
      <c r="AC64" s="112">
        <v>18554</v>
      </c>
      <c r="AD64" s="112">
        <v>1905</v>
      </c>
      <c r="AE64" s="112">
        <v>1</v>
      </c>
      <c r="AF64" s="112">
        <v>231</v>
      </c>
      <c r="AG64" s="112">
        <v>1171</v>
      </c>
      <c r="AH64" s="112">
        <v>217</v>
      </c>
      <c r="AI64" s="112">
        <v>3890</v>
      </c>
      <c r="AJ64" s="112">
        <v>206</v>
      </c>
      <c r="AK64" s="112">
        <v>94</v>
      </c>
      <c r="AL64" s="112">
        <v>1826</v>
      </c>
      <c r="AM64" s="112">
        <v>382</v>
      </c>
      <c r="AN64" s="112">
        <v>2004</v>
      </c>
      <c r="AO64" s="112">
        <v>0</v>
      </c>
      <c r="AP64" s="114">
        <f t="shared" si="24"/>
        <v>43763</v>
      </c>
      <c r="AQ64" s="112">
        <v>0</v>
      </c>
      <c r="AR64" s="112">
        <v>0</v>
      </c>
      <c r="AS64" s="113">
        <f t="shared" si="25"/>
        <v>0</v>
      </c>
      <c r="AT64" s="112">
        <v>1</v>
      </c>
      <c r="AU64" s="114">
        <f t="shared" si="26"/>
        <v>44502</v>
      </c>
      <c r="AV64" s="112">
        <v>0</v>
      </c>
      <c r="AW64" s="112">
        <v>0</v>
      </c>
      <c r="AX64" s="112">
        <f t="shared" si="12"/>
        <v>0</v>
      </c>
      <c r="AY64" s="112">
        <v>0</v>
      </c>
      <c r="AZ64" s="112">
        <v>0</v>
      </c>
      <c r="BA64" s="112">
        <v>0</v>
      </c>
      <c r="BB64" s="112">
        <v>0</v>
      </c>
      <c r="BC64" s="112">
        <f t="shared" si="13"/>
        <v>0</v>
      </c>
      <c r="BD64" s="112">
        <v>0</v>
      </c>
      <c r="BE64" s="112">
        <v>0</v>
      </c>
      <c r="BF64" s="112">
        <f t="shared" si="14"/>
        <v>0</v>
      </c>
      <c r="BG64" s="112">
        <v>0</v>
      </c>
      <c r="BH64" s="112">
        <v>0</v>
      </c>
      <c r="BI64" s="112">
        <v>0</v>
      </c>
      <c r="BJ64" s="112">
        <v>0</v>
      </c>
      <c r="BK64" s="112">
        <f t="shared" si="15"/>
        <v>0</v>
      </c>
      <c r="BL64" s="112">
        <v>0</v>
      </c>
      <c r="BM64" s="112">
        <v>0</v>
      </c>
      <c r="BN64" s="112">
        <v>0</v>
      </c>
      <c r="BO64" s="112">
        <v>13</v>
      </c>
      <c r="BP64" s="112">
        <v>0</v>
      </c>
      <c r="BQ64" s="112">
        <v>0</v>
      </c>
      <c r="BR64" s="112">
        <v>0</v>
      </c>
      <c r="BS64" s="112">
        <v>0</v>
      </c>
      <c r="BT64" s="112">
        <v>0</v>
      </c>
      <c r="BU64" s="112">
        <v>0</v>
      </c>
      <c r="BV64" s="112">
        <v>0</v>
      </c>
      <c r="BW64" s="112">
        <f t="shared" si="16"/>
        <v>0</v>
      </c>
      <c r="BX64" s="112">
        <v>0</v>
      </c>
      <c r="BY64" s="112">
        <v>0</v>
      </c>
      <c r="BZ64" s="112">
        <f t="shared" si="17"/>
        <v>0</v>
      </c>
      <c r="CA64" s="112">
        <v>0</v>
      </c>
      <c r="CB64" s="112">
        <v>0</v>
      </c>
      <c r="CC64" s="112">
        <v>0</v>
      </c>
      <c r="CD64" s="112">
        <f t="shared" si="27"/>
        <v>13</v>
      </c>
      <c r="CE64" s="115">
        <v>44647</v>
      </c>
    </row>
    <row r="65" spans="1:83" s="116" customFormat="1" ht="12" customHeight="1">
      <c r="A65" s="111" t="s">
        <v>315</v>
      </c>
      <c r="B65" s="112">
        <v>20242</v>
      </c>
      <c r="C65" s="112">
        <v>1620</v>
      </c>
      <c r="D65" s="112">
        <v>78</v>
      </c>
      <c r="E65" s="112">
        <f t="shared" si="11"/>
        <v>21940</v>
      </c>
      <c r="F65" s="112">
        <v>0</v>
      </c>
      <c r="G65" s="112">
        <v>0</v>
      </c>
      <c r="H65" s="112">
        <v>0</v>
      </c>
      <c r="I65" s="112">
        <v>0</v>
      </c>
      <c r="J65" s="113">
        <f t="shared" si="23"/>
        <v>0</v>
      </c>
      <c r="K65" s="112">
        <v>0</v>
      </c>
      <c r="L65" s="112">
        <v>36</v>
      </c>
      <c r="M65" s="112">
        <v>1</v>
      </c>
      <c r="N65" s="112">
        <f t="shared" si="28"/>
        <v>37</v>
      </c>
      <c r="O65" s="112">
        <v>0</v>
      </c>
      <c r="P65" s="112">
        <v>0</v>
      </c>
      <c r="Q65" s="112">
        <v>0</v>
      </c>
      <c r="R65" s="112">
        <v>0</v>
      </c>
      <c r="S65" s="112">
        <v>0</v>
      </c>
      <c r="T65" s="112">
        <v>0</v>
      </c>
      <c r="U65" s="112">
        <v>0</v>
      </c>
      <c r="V65" s="112">
        <v>0</v>
      </c>
      <c r="W65" s="112">
        <v>0</v>
      </c>
      <c r="X65" s="112">
        <v>0</v>
      </c>
      <c r="Y65" s="112">
        <v>0</v>
      </c>
      <c r="Z65" s="112">
        <v>4359</v>
      </c>
      <c r="AA65" s="112">
        <v>560</v>
      </c>
      <c r="AB65" s="112">
        <v>0</v>
      </c>
      <c r="AC65" s="112">
        <v>0</v>
      </c>
      <c r="AD65" s="112">
        <v>0</v>
      </c>
      <c r="AE65" s="112">
        <v>0</v>
      </c>
      <c r="AF65" s="112">
        <v>0</v>
      </c>
      <c r="AG65" s="112">
        <v>45</v>
      </c>
      <c r="AH65" s="112">
        <v>0</v>
      </c>
      <c r="AI65" s="112">
        <v>0</v>
      </c>
      <c r="AJ65" s="112">
        <v>0</v>
      </c>
      <c r="AK65" s="112">
        <v>0</v>
      </c>
      <c r="AL65" s="112">
        <v>0</v>
      </c>
      <c r="AM65" s="112">
        <v>0</v>
      </c>
      <c r="AN65" s="112">
        <v>0</v>
      </c>
      <c r="AO65" s="112">
        <v>0</v>
      </c>
      <c r="AP65" s="114">
        <f t="shared" si="24"/>
        <v>5001</v>
      </c>
      <c r="AQ65" s="112">
        <v>0</v>
      </c>
      <c r="AR65" s="112">
        <v>0</v>
      </c>
      <c r="AS65" s="113">
        <f t="shared" si="25"/>
        <v>0</v>
      </c>
      <c r="AT65" s="112">
        <v>0</v>
      </c>
      <c r="AU65" s="114">
        <f t="shared" si="26"/>
        <v>5001</v>
      </c>
      <c r="AV65" s="112">
        <v>0</v>
      </c>
      <c r="AW65" s="112">
        <v>0</v>
      </c>
      <c r="AX65" s="112">
        <f t="shared" si="12"/>
        <v>0</v>
      </c>
      <c r="AY65" s="112">
        <v>0</v>
      </c>
      <c r="AZ65" s="112">
        <v>0</v>
      </c>
      <c r="BA65" s="112">
        <v>0</v>
      </c>
      <c r="BB65" s="112">
        <v>0</v>
      </c>
      <c r="BC65" s="112">
        <f t="shared" si="13"/>
        <v>0</v>
      </c>
      <c r="BD65" s="112">
        <v>7</v>
      </c>
      <c r="BE65" s="112">
        <v>0</v>
      </c>
      <c r="BF65" s="112">
        <f t="shared" si="14"/>
        <v>7</v>
      </c>
      <c r="BG65" s="112">
        <v>0</v>
      </c>
      <c r="BH65" s="112">
        <v>0</v>
      </c>
      <c r="BI65" s="112">
        <v>0</v>
      </c>
      <c r="BJ65" s="112">
        <v>0</v>
      </c>
      <c r="BK65" s="112">
        <f t="shared" si="15"/>
        <v>0</v>
      </c>
      <c r="BL65" s="112">
        <v>0</v>
      </c>
      <c r="BM65" s="112">
        <v>0</v>
      </c>
      <c r="BN65" s="112">
        <v>0</v>
      </c>
      <c r="BO65" s="112">
        <v>18</v>
      </c>
      <c r="BP65" s="112">
        <v>12</v>
      </c>
      <c r="BQ65" s="112">
        <v>0</v>
      </c>
      <c r="BR65" s="112">
        <v>970</v>
      </c>
      <c r="BS65" s="112">
        <v>0</v>
      </c>
      <c r="BT65" s="112">
        <v>0</v>
      </c>
      <c r="BU65" s="112">
        <v>0</v>
      </c>
      <c r="BV65" s="112">
        <v>0</v>
      </c>
      <c r="BW65" s="112">
        <f t="shared" si="16"/>
        <v>0</v>
      </c>
      <c r="BX65" s="112">
        <v>0</v>
      </c>
      <c r="BY65" s="112">
        <v>0</v>
      </c>
      <c r="BZ65" s="112">
        <f t="shared" si="17"/>
        <v>0</v>
      </c>
      <c r="CA65" s="112">
        <v>5</v>
      </c>
      <c r="CB65" s="112">
        <v>0</v>
      </c>
      <c r="CC65" s="112">
        <v>0</v>
      </c>
      <c r="CD65" s="112">
        <f t="shared" si="27"/>
        <v>1012</v>
      </c>
      <c r="CE65" s="115">
        <v>27953</v>
      </c>
    </row>
    <row r="66" spans="1:83" s="116" customFormat="1" ht="12" customHeight="1">
      <c r="A66" s="111" t="s">
        <v>316</v>
      </c>
      <c r="B66" s="112">
        <v>0</v>
      </c>
      <c r="C66" s="112">
        <v>27</v>
      </c>
      <c r="D66" s="112">
        <v>0</v>
      </c>
      <c r="E66" s="112">
        <f t="shared" si="11"/>
        <v>27</v>
      </c>
      <c r="F66" s="112">
        <v>2856</v>
      </c>
      <c r="G66" s="112">
        <v>214</v>
      </c>
      <c r="H66" s="112">
        <v>242</v>
      </c>
      <c r="I66" s="112">
        <v>166</v>
      </c>
      <c r="J66" s="113">
        <f t="shared" si="23"/>
        <v>3478</v>
      </c>
      <c r="K66" s="112">
        <v>972</v>
      </c>
      <c r="L66" s="112">
        <v>18</v>
      </c>
      <c r="M66" s="112">
        <v>2984</v>
      </c>
      <c r="N66" s="112">
        <f t="shared" si="28"/>
        <v>3974</v>
      </c>
      <c r="O66" s="112">
        <v>140</v>
      </c>
      <c r="P66" s="112">
        <v>9</v>
      </c>
      <c r="Q66" s="112">
        <v>189</v>
      </c>
      <c r="R66" s="112">
        <v>0</v>
      </c>
      <c r="S66" s="112">
        <v>129</v>
      </c>
      <c r="T66" s="112">
        <v>384</v>
      </c>
      <c r="U66" s="112">
        <v>574</v>
      </c>
      <c r="V66" s="112">
        <v>347</v>
      </c>
      <c r="W66" s="112">
        <v>262</v>
      </c>
      <c r="X66" s="112">
        <v>106</v>
      </c>
      <c r="Y66" s="112">
        <v>806</v>
      </c>
      <c r="Z66" s="112">
        <v>3255</v>
      </c>
      <c r="AA66" s="112">
        <v>1117</v>
      </c>
      <c r="AB66" s="112">
        <v>992</v>
      </c>
      <c r="AC66" s="112">
        <v>1410</v>
      </c>
      <c r="AD66" s="112">
        <v>565</v>
      </c>
      <c r="AE66" s="112">
        <v>443</v>
      </c>
      <c r="AF66" s="112">
        <v>50</v>
      </c>
      <c r="AG66" s="112">
        <v>228</v>
      </c>
      <c r="AH66" s="112">
        <v>5</v>
      </c>
      <c r="AI66" s="112">
        <v>133</v>
      </c>
      <c r="AJ66" s="112">
        <v>251</v>
      </c>
      <c r="AK66" s="112">
        <v>96</v>
      </c>
      <c r="AL66" s="112">
        <v>20</v>
      </c>
      <c r="AM66" s="112">
        <v>31</v>
      </c>
      <c r="AN66" s="112">
        <v>424</v>
      </c>
      <c r="AO66" s="112">
        <v>268</v>
      </c>
      <c r="AP66" s="114">
        <f t="shared" si="24"/>
        <v>16208</v>
      </c>
      <c r="AQ66" s="112">
        <v>18</v>
      </c>
      <c r="AR66" s="112">
        <v>210</v>
      </c>
      <c r="AS66" s="113">
        <f t="shared" si="25"/>
        <v>228</v>
      </c>
      <c r="AT66" s="112">
        <v>904</v>
      </c>
      <c r="AU66" s="114">
        <f t="shared" si="26"/>
        <v>20818</v>
      </c>
      <c r="AV66" s="112">
        <v>46</v>
      </c>
      <c r="AW66" s="112">
        <v>1821</v>
      </c>
      <c r="AX66" s="112">
        <f t="shared" si="12"/>
        <v>1867</v>
      </c>
      <c r="AY66" s="112">
        <v>9</v>
      </c>
      <c r="AZ66" s="112">
        <v>0</v>
      </c>
      <c r="BA66" s="112">
        <v>0</v>
      </c>
      <c r="BB66" s="112">
        <v>42</v>
      </c>
      <c r="BC66" s="112">
        <f t="shared" si="13"/>
        <v>51</v>
      </c>
      <c r="BD66" s="112">
        <v>0</v>
      </c>
      <c r="BE66" s="112">
        <v>0</v>
      </c>
      <c r="BF66" s="112">
        <f t="shared" si="14"/>
        <v>0</v>
      </c>
      <c r="BG66" s="112">
        <v>0</v>
      </c>
      <c r="BH66" s="112">
        <v>0</v>
      </c>
      <c r="BI66" s="112">
        <v>1</v>
      </c>
      <c r="BJ66" s="112">
        <v>1</v>
      </c>
      <c r="BK66" s="112">
        <f t="shared" si="15"/>
        <v>2</v>
      </c>
      <c r="BL66" s="112">
        <v>35</v>
      </c>
      <c r="BM66" s="112">
        <v>33</v>
      </c>
      <c r="BN66" s="112">
        <v>0</v>
      </c>
      <c r="BO66" s="112">
        <v>17</v>
      </c>
      <c r="BP66" s="112">
        <v>17</v>
      </c>
      <c r="BQ66" s="112">
        <v>0</v>
      </c>
      <c r="BR66" s="112">
        <v>94</v>
      </c>
      <c r="BS66" s="112">
        <v>1</v>
      </c>
      <c r="BT66" s="112">
        <v>73</v>
      </c>
      <c r="BU66" s="112">
        <v>337</v>
      </c>
      <c r="BV66" s="112">
        <v>873</v>
      </c>
      <c r="BW66" s="112">
        <f t="shared" si="16"/>
        <v>1283</v>
      </c>
      <c r="BX66" s="112">
        <v>0</v>
      </c>
      <c r="BY66" s="112">
        <v>0</v>
      </c>
      <c r="BZ66" s="112">
        <f t="shared" si="17"/>
        <v>0</v>
      </c>
      <c r="CA66" s="112">
        <v>12</v>
      </c>
      <c r="CB66" s="112">
        <v>9</v>
      </c>
      <c r="CC66" s="112">
        <v>0</v>
      </c>
      <c r="CD66" s="112">
        <f t="shared" si="27"/>
        <v>3421</v>
      </c>
      <c r="CE66" s="115">
        <v>24266</v>
      </c>
    </row>
    <row r="67" spans="1:83" s="116" customFormat="1" ht="12" customHeight="1">
      <c r="A67" s="111" t="s">
        <v>317</v>
      </c>
      <c r="B67" s="112">
        <v>16</v>
      </c>
      <c r="C67" s="112">
        <v>36</v>
      </c>
      <c r="D67" s="112">
        <v>2</v>
      </c>
      <c r="E67" s="112">
        <f t="shared" si="11"/>
        <v>54</v>
      </c>
      <c r="F67" s="112">
        <v>0</v>
      </c>
      <c r="G67" s="112">
        <v>0</v>
      </c>
      <c r="H67" s="112">
        <v>0</v>
      </c>
      <c r="I67" s="112">
        <v>0</v>
      </c>
      <c r="J67" s="113">
        <f t="shared" si="23"/>
        <v>0</v>
      </c>
      <c r="K67" s="112">
        <v>2</v>
      </c>
      <c r="L67" s="112">
        <v>0</v>
      </c>
      <c r="M67" s="112">
        <v>47</v>
      </c>
      <c r="N67" s="112">
        <f t="shared" si="28"/>
        <v>49</v>
      </c>
      <c r="O67" s="112">
        <v>0</v>
      </c>
      <c r="P67" s="112">
        <v>0</v>
      </c>
      <c r="Q67" s="112">
        <v>63</v>
      </c>
      <c r="R67" s="112">
        <v>55</v>
      </c>
      <c r="S67" s="112">
        <v>95</v>
      </c>
      <c r="T67" s="112">
        <v>262</v>
      </c>
      <c r="U67" s="112">
        <v>1179</v>
      </c>
      <c r="V67" s="112">
        <v>938</v>
      </c>
      <c r="W67" s="112">
        <v>0</v>
      </c>
      <c r="X67" s="112">
        <v>0</v>
      </c>
      <c r="Y67" s="112">
        <v>0</v>
      </c>
      <c r="Z67" s="112">
        <v>149</v>
      </c>
      <c r="AA67" s="112">
        <v>15</v>
      </c>
      <c r="AB67" s="112">
        <v>1</v>
      </c>
      <c r="AC67" s="112">
        <v>1483</v>
      </c>
      <c r="AD67" s="112">
        <v>738</v>
      </c>
      <c r="AE67" s="112">
        <v>0</v>
      </c>
      <c r="AF67" s="112">
        <v>0</v>
      </c>
      <c r="AG67" s="112">
        <v>589</v>
      </c>
      <c r="AH67" s="112">
        <v>376</v>
      </c>
      <c r="AI67" s="112">
        <v>24</v>
      </c>
      <c r="AJ67" s="112">
        <v>64</v>
      </c>
      <c r="AK67" s="112">
        <v>627</v>
      </c>
      <c r="AL67" s="112">
        <v>248</v>
      </c>
      <c r="AM67" s="112">
        <v>147</v>
      </c>
      <c r="AN67" s="112">
        <v>292</v>
      </c>
      <c r="AO67" s="112">
        <v>520</v>
      </c>
      <c r="AP67" s="114">
        <f t="shared" si="24"/>
        <v>7914</v>
      </c>
      <c r="AQ67" s="112">
        <v>113</v>
      </c>
      <c r="AR67" s="112">
        <v>130</v>
      </c>
      <c r="AS67" s="113">
        <f t="shared" si="25"/>
        <v>243</v>
      </c>
      <c r="AT67" s="112">
        <v>8897</v>
      </c>
      <c r="AU67" s="114">
        <f t="shared" si="26"/>
        <v>17054</v>
      </c>
      <c r="AV67" s="112">
        <v>1334</v>
      </c>
      <c r="AW67" s="112">
        <v>0</v>
      </c>
      <c r="AX67" s="112">
        <f t="shared" si="12"/>
        <v>1334</v>
      </c>
      <c r="AY67" s="112">
        <v>248</v>
      </c>
      <c r="AZ67" s="112">
        <v>0</v>
      </c>
      <c r="BA67" s="112">
        <v>0</v>
      </c>
      <c r="BB67" s="112">
        <v>0</v>
      </c>
      <c r="BC67" s="112">
        <f t="shared" si="13"/>
        <v>248</v>
      </c>
      <c r="BD67" s="112">
        <v>9</v>
      </c>
      <c r="BE67" s="112">
        <v>0</v>
      </c>
      <c r="BF67" s="112">
        <f t="shared" si="14"/>
        <v>9</v>
      </c>
      <c r="BG67" s="112">
        <v>232</v>
      </c>
      <c r="BH67" s="112">
        <v>136</v>
      </c>
      <c r="BI67" s="112">
        <v>0</v>
      </c>
      <c r="BJ67" s="112">
        <v>0</v>
      </c>
      <c r="BK67" s="112">
        <f t="shared" si="15"/>
        <v>368</v>
      </c>
      <c r="BL67" s="112">
        <v>1</v>
      </c>
      <c r="BM67" s="112">
        <v>1273</v>
      </c>
      <c r="BN67" s="112">
        <v>0</v>
      </c>
      <c r="BO67" s="112">
        <v>4</v>
      </c>
      <c r="BP67" s="112">
        <v>1</v>
      </c>
      <c r="BQ67" s="112">
        <v>18</v>
      </c>
      <c r="BR67" s="112">
        <v>421</v>
      </c>
      <c r="BS67" s="112">
        <v>0</v>
      </c>
      <c r="BT67" s="112">
        <v>188</v>
      </c>
      <c r="BU67" s="112">
        <v>76</v>
      </c>
      <c r="BV67" s="112">
        <v>5</v>
      </c>
      <c r="BW67" s="112">
        <f t="shared" si="16"/>
        <v>269</v>
      </c>
      <c r="BX67" s="112">
        <v>0</v>
      </c>
      <c r="BY67" s="112">
        <v>0</v>
      </c>
      <c r="BZ67" s="112">
        <f t="shared" si="17"/>
        <v>0</v>
      </c>
      <c r="CA67" s="112">
        <v>5</v>
      </c>
      <c r="CB67" s="112">
        <v>102</v>
      </c>
      <c r="CC67" s="112">
        <v>0</v>
      </c>
      <c r="CD67" s="112">
        <f t="shared" si="27"/>
        <v>4053</v>
      </c>
      <c r="CE67" s="115">
        <v>21161</v>
      </c>
    </row>
    <row r="68" spans="1:83" s="116" customFormat="1" ht="12" customHeight="1">
      <c r="A68" s="111" t="s">
        <v>318</v>
      </c>
      <c r="B68" s="112">
        <v>3</v>
      </c>
      <c r="C68" s="112">
        <v>31</v>
      </c>
      <c r="D68" s="112">
        <v>0</v>
      </c>
      <c r="E68" s="112">
        <f t="shared" si="11"/>
        <v>34</v>
      </c>
      <c r="F68" s="112">
        <v>0</v>
      </c>
      <c r="G68" s="112">
        <v>67</v>
      </c>
      <c r="H68" s="112">
        <v>59</v>
      </c>
      <c r="I68" s="112">
        <v>16</v>
      </c>
      <c r="J68" s="113">
        <f t="shared" si="23"/>
        <v>142</v>
      </c>
      <c r="K68" s="112">
        <v>56</v>
      </c>
      <c r="L68" s="112">
        <v>22</v>
      </c>
      <c r="M68" s="112">
        <v>222</v>
      </c>
      <c r="N68" s="112">
        <f t="shared" si="28"/>
        <v>300</v>
      </c>
      <c r="O68" s="112">
        <v>25</v>
      </c>
      <c r="P68" s="112">
        <v>0</v>
      </c>
      <c r="Q68" s="112">
        <v>53</v>
      </c>
      <c r="R68" s="112">
        <v>53</v>
      </c>
      <c r="S68" s="112">
        <v>1</v>
      </c>
      <c r="T68" s="112">
        <v>22</v>
      </c>
      <c r="U68" s="112">
        <v>44</v>
      </c>
      <c r="V68" s="112">
        <v>1</v>
      </c>
      <c r="W68" s="112">
        <v>30</v>
      </c>
      <c r="X68" s="112">
        <v>1</v>
      </c>
      <c r="Y68" s="112">
        <v>67</v>
      </c>
      <c r="Z68" s="112">
        <v>157</v>
      </c>
      <c r="AA68" s="112">
        <v>1670</v>
      </c>
      <c r="AB68" s="112">
        <v>20</v>
      </c>
      <c r="AC68" s="112">
        <v>37</v>
      </c>
      <c r="AD68" s="112">
        <v>74</v>
      </c>
      <c r="AE68" s="112">
        <v>21</v>
      </c>
      <c r="AF68" s="112">
        <v>54</v>
      </c>
      <c r="AG68" s="112">
        <v>633</v>
      </c>
      <c r="AH68" s="112">
        <v>78</v>
      </c>
      <c r="AI68" s="112">
        <v>15</v>
      </c>
      <c r="AJ68" s="112">
        <v>44</v>
      </c>
      <c r="AK68" s="112">
        <v>31</v>
      </c>
      <c r="AL68" s="112">
        <v>40</v>
      </c>
      <c r="AM68" s="112">
        <v>4</v>
      </c>
      <c r="AN68" s="112">
        <v>8</v>
      </c>
      <c r="AO68" s="112">
        <v>0</v>
      </c>
      <c r="AP68" s="114">
        <f t="shared" si="24"/>
        <v>3483</v>
      </c>
      <c r="AQ68" s="112">
        <v>18</v>
      </c>
      <c r="AR68" s="112">
        <v>63</v>
      </c>
      <c r="AS68" s="113">
        <f t="shared" si="25"/>
        <v>81</v>
      </c>
      <c r="AT68" s="112">
        <v>165</v>
      </c>
      <c r="AU68" s="114">
        <f t="shared" si="26"/>
        <v>3871</v>
      </c>
      <c r="AV68" s="112">
        <v>282</v>
      </c>
      <c r="AW68" s="112">
        <v>2558</v>
      </c>
      <c r="AX68" s="112">
        <f t="shared" si="12"/>
        <v>2840</v>
      </c>
      <c r="AY68" s="112">
        <v>406</v>
      </c>
      <c r="AZ68" s="112">
        <v>12</v>
      </c>
      <c r="BA68" s="112">
        <v>1</v>
      </c>
      <c r="BB68" s="112">
        <v>120</v>
      </c>
      <c r="BC68" s="112">
        <f t="shared" si="13"/>
        <v>539</v>
      </c>
      <c r="BD68" s="112">
        <v>100</v>
      </c>
      <c r="BE68" s="112">
        <v>92</v>
      </c>
      <c r="BF68" s="112">
        <f t="shared" si="14"/>
        <v>192</v>
      </c>
      <c r="BG68" s="112">
        <v>16</v>
      </c>
      <c r="BH68" s="112">
        <v>59</v>
      </c>
      <c r="BI68" s="112">
        <v>190</v>
      </c>
      <c r="BJ68" s="112">
        <v>11</v>
      </c>
      <c r="BK68" s="112">
        <f t="shared" si="15"/>
        <v>276</v>
      </c>
      <c r="BL68" s="112">
        <v>27</v>
      </c>
      <c r="BM68" s="112">
        <v>0</v>
      </c>
      <c r="BN68" s="112">
        <v>325</v>
      </c>
      <c r="BO68" s="112">
        <v>170</v>
      </c>
      <c r="BP68" s="112">
        <v>352</v>
      </c>
      <c r="BQ68" s="112">
        <v>139</v>
      </c>
      <c r="BR68" s="112">
        <v>2270</v>
      </c>
      <c r="BS68" s="112">
        <v>2</v>
      </c>
      <c r="BT68" s="112">
        <v>275</v>
      </c>
      <c r="BU68" s="112">
        <v>248</v>
      </c>
      <c r="BV68" s="112">
        <v>64</v>
      </c>
      <c r="BW68" s="112">
        <f t="shared" si="16"/>
        <v>587</v>
      </c>
      <c r="BX68" s="112">
        <v>173</v>
      </c>
      <c r="BY68" s="112">
        <v>641</v>
      </c>
      <c r="BZ68" s="112">
        <f t="shared" si="17"/>
        <v>814</v>
      </c>
      <c r="CA68" s="112">
        <v>238</v>
      </c>
      <c r="CB68" s="112">
        <v>1495</v>
      </c>
      <c r="CC68" s="112">
        <v>0</v>
      </c>
      <c r="CD68" s="112">
        <f t="shared" si="27"/>
        <v>10266</v>
      </c>
      <c r="CE68" s="115">
        <v>14171</v>
      </c>
    </row>
    <row r="69" spans="1:83" s="116" customFormat="1" ht="12" customHeight="1">
      <c r="A69" s="111" t="s">
        <v>83</v>
      </c>
      <c r="B69" s="112">
        <v>520</v>
      </c>
      <c r="C69" s="112">
        <v>3992</v>
      </c>
      <c r="D69" s="112">
        <v>22</v>
      </c>
      <c r="E69" s="112">
        <f t="shared" si="11"/>
        <v>4534</v>
      </c>
      <c r="F69" s="112">
        <v>0</v>
      </c>
      <c r="G69" s="112">
        <v>219</v>
      </c>
      <c r="H69" s="112">
        <v>0</v>
      </c>
      <c r="I69" s="112">
        <v>0</v>
      </c>
      <c r="J69" s="113">
        <f t="shared" si="23"/>
        <v>219</v>
      </c>
      <c r="K69" s="112">
        <v>0</v>
      </c>
      <c r="L69" s="112">
        <v>0</v>
      </c>
      <c r="M69" s="112">
        <v>315</v>
      </c>
      <c r="N69" s="112">
        <f t="shared" si="28"/>
        <v>315</v>
      </c>
      <c r="O69" s="112">
        <v>0</v>
      </c>
      <c r="P69" s="112">
        <v>0</v>
      </c>
      <c r="Q69" s="112">
        <v>0</v>
      </c>
      <c r="R69" s="112">
        <v>0</v>
      </c>
      <c r="S69" s="112">
        <v>0</v>
      </c>
      <c r="T69" s="112">
        <v>0</v>
      </c>
      <c r="U69" s="112">
        <v>0</v>
      </c>
      <c r="V69" s="112">
        <v>0</v>
      </c>
      <c r="W69" s="112">
        <v>0</v>
      </c>
      <c r="X69" s="112">
        <v>0</v>
      </c>
      <c r="Y69" s="112">
        <v>3</v>
      </c>
      <c r="Z69" s="112">
        <v>356</v>
      </c>
      <c r="AA69" s="112">
        <v>0</v>
      </c>
      <c r="AB69" s="112">
        <v>5522</v>
      </c>
      <c r="AC69" s="112">
        <v>0</v>
      </c>
      <c r="AD69" s="112">
        <v>0</v>
      </c>
      <c r="AE69" s="112">
        <v>0</v>
      </c>
      <c r="AF69" s="112">
        <v>0</v>
      </c>
      <c r="AG69" s="112">
        <v>0</v>
      </c>
      <c r="AH69" s="112">
        <v>0</v>
      </c>
      <c r="AI69" s="112">
        <v>0</v>
      </c>
      <c r="AJ69" s="112">
        <v>0</v>
      </c>
      <c r="AK69" s="112">
        <v>0</v>
      </c>
      <c r="AL69" s="112">
        <v>0</v>
      </c>
      <c r="AM69" s="112">
        <v>0</v>
      </c>
      <c r="AN69" s="112">
        <v>0</v>
      </c>
      <c r="AO69" s="112">
        <v>0</v>
      </c>
      <c r="AP69" s="114">
        <f t="shared" si="24"/>
        <v>6196</v>
      </c>
      <c r="AQ69" s="112">
        <v>0</v>
      </c>
      <c r="AR69" s="112">
        <v>0</v>
      </c>
      <c r="AS69" s="113">
        <f t="shared" si="25"/>
        <v>0</v>
      </c>
      <c r="AT69" s="112">
        <v>0</v>
      </c>
      <c r="AU69" s="114">
        <f t="shared" si="26"/>
        <v>6415</v>
      </c>
      <c r="AV69" s="112">
        <v>0</v>
      </c>
      <c r="AW69" s="112">
        <v>327</v>
      </c>
      <c r="AX69" s="112">
        <f t="shared" si="12"/>
        <v>327</v>
      </c>
      <c r="AY69" s="112">
        <v>0</v>
      </c>
      <c r="AZ69" s="112">
        <v>0</v>
      </c>
      <c r="BA69" s="112">
        <v>0</v>
      </c>
      <c r="BB69" s="112">
        <v>0</v>
      </c>
      <c r="BC69" s="112">
        <f t="shared" si="13"/>
        <v>0</v>
      </c>
      <c r="BD69" s="112">
        <v>0</v>
      </c>
      <c r="BE69" s="112">
        <v>0</v>
      </c>
      <c r="BF69" s="112">
        <f t="shared" si="14"/>
        <v>0</v>
      </c>
      <c r="BG69" s="112">
        <v>0</v>
      </c>
      <c r="BH69" s="112">
        <v>0</v>
      </c>
      <c r="BI69" s="112">
        <v>0</v>
      </c>
      <c r="BJ69" s="112">
        <v>0</v>
      </c>
      <c r="BK69" s="112">
        <f t="shared" si="15"/>
        <v>0</v>
      </c>
      <c r="BL69" s="112">
        <v>0</v>
      </c>
      <c r="BM69" s="112">
        <v>0</v>
      </c>
      <c r="BN69" s="112">
        <v>0</v>
      </c>
      <c r="BO69" s="112">
        <v>21</v>
      </c>
      <c r="BP69" s="112">
        <v>52</v>
      </c>
      <c r="BQ69" s="112">
        <v>0</v>
      </c>
      <c r="BR69" s="112">
        <v>0</v>
      </c>
      <c r="BS69" s="112">
        <v>0</v>
      </c>
      <c r="BT69" s="112">
        <v>1215</v>
      </c>
      <c r="BU69" s="112">
        <v>798</v>
      </c>
      <c r="BV69" s="112">
        <v>4200</v>
      </c>
      <c r="BW69" s="112">
        <f t="shared" si="16"/>
        <v>6213</v>
      </c>
      <c r="BX69" s="112">
        <v>225</v>
      </c>
      <c r="BY69" s="112">
        <v>9830</v>
      </c>
      <c r="BZ69" s="112">
        <f t="shared" si="17"/>
        <v>10055</v>
      </c>
      <c r="CA69" s="112">
        <v>9</v>
      </c>
      <c r="CB69" s="112">
        <v>896</v>
      </c>
      <c r="CC69" s="112">
        <v>0</v>
      </c>
      <c r="CD69" s="112">
        <f t="shared" si="27"/>
        <v>17573</v>
      </c>
      <c r="CE69" s="115">
        <v>28522</v>
      </c>
    </row>
    <row r="70" spans="1:83" s="116" customFormat="1" ht="12" customHeight="1">
      <c r="A70" s="111" t="s">
        <v>171</v>
      </c>
      <c r="B70" s="112">
        <v>0</v>
      </c>
      <c r="C70" s="112">
        <v>0</v>
      </c>
      <c r="D70" s="112">
        <v>0</v>
      </c>
      <c r="E70" s="112">
        <f t="shared" si="11"/>
        <v>0</v>
      </c>
      <c r="F70" s="112">
        <v>18</v>
      </c>
      <c r="G70" s="112">
        <v>72</v>
      </c>
      <c r="H70" s="112">
        <v>468</v>
      </c>
      <c r="I70" s="112">
        <v>63</v>
      </c>
      <c r="J70" s="113">
        <f t="shared" ref="J70:J94" si="29">SUM(F70,G70,H70,I70)</f>
        <v>621</v>
      </c>
      <c r="K70" s="112">
        <v>0</v>
      </c>
      <c r="L70" s="112">
        <v>0</v>
      </c>
      <c r="M70" s="112">
        <v>4</v>
      </c>
      <c r="N70" s="112">
        <f t="shared" si="28"/>
        <v>4</v>
      </c>
      <c r="O70" s="112">
        <v>0</v>
      </c>
      <c r="P70" s="112">
        <v>0</v>
      </c>
      <c r="Q70" s="112">
        <v>34</v>
      </c>
      <c r="R70" s="112">
        <v>0</v>
      </c>
      <c r="S70" s="112">
        <v>504</v>
      </c>
      <c r="T70" s="112">
        <v>0</v>
      </c>
      <c r="U70" s="112">
        <v>0</v>
      </c>
      <c r="V70" s="112">
        <v>0</v>
      </c>
      <c r="W70" s="112">
        <v>0</v>
      </c>
      <c r="X70" s="112">
        <v>0</v>
      </c>
      <c r="Y70" s="112">
        <v>0</v>
      </c>
      <c r="Z70" s="112">
        <v>4</v>
      </c>
      <c r="AA70" s="112">
        <v>0</v>
      </c>
      <c r="AB70" s="112">
        <v>1</v>
      </c>
      <c r="AC70" s="112">
        <v>1906</v>
      </c>
      <c r="AD70" s="112">
        <v>81</v>
      </c>
      <c r="AE70" s="112">
        <v>234</v>
      </c>
      <c r="AF70" s="112">
        <v>19</v>
      </c>
      <c r="AG70" s="112">
        <v>7</v>
      </c>
      <c r="AH70" s="112">
        <v>0</v>
      </c>
      <c r="AI70" s="112">
        <v>139</v>
      </c>
      <c r="AJ70" s="112">
        <v>1390</v>
      </c>
      <c r="AK70" s="112">
        <v>9114</v>
      </c>
      <c r="AL70" s="112">
        <v>1941</v>
      </c>
      <c r="AM70" s="112">
        <v>872</v>
      </c>
      <c r="AN70" s="112">
        <v>41</v>
      </c>
      <c r="AO70" s="112">
        <v>576</v>
      </c>
      <c r="AP70" s="114">
        <f t="shared" ref="AP70:AP94" si="30">SUM(AO70,AN70,AM70,AL70,AK70,AJ70,AI70,AH70,AG70,AF70,AE70,AD70,AC70,AB70,AA70,Z70,Y70,X70,W70,V70,U70,T70,S70,R70,Q70,P70,O70,M70,L70,K70)</f>
        <v>16867</v>
      </c>
      <c r="AQ70" s="112">
        <v>0</v>
      </c>
      <c r="AR70" s="112">
        <v>15</v>
      </c>
      <c r="AS70" s="113">
        <f t="shared" ref="AS70:AS94" si="31">SUM(AQ70,AR70)</f>
        <v>15</v>
      </c>
      <c r="AT70" s="112">
        <v>46</v>
      </c>
      <c r="AU70" s="114">
        <f t="shared" ref="AU70:AU94" si="32">SUM(AT70,AS70,AP70,J70)</f>
        <v>17549</v>
      </c>
      <c r="AV70" s="112">
        <v>714</v>
      </c>
      <c r="AW70" s="112">
        <v>289</v>
      </c>
      <c r="AX70" s="112">
        <f t="shared" si="12"/>
        <v>1003</v>
      </c>
      <c r="AY70" s="112">
        <v>6696</v>
      </c>
      <c r="AZ70" s="112">
        <v>0</v>
      </c>
      <c r="BA70" s="112">
        <v>974</v>
      </c>
      <c r="BB70" s="112">
        <v>0</v>
      </c>
      <c r="BC70" s="112">
        <f t="shared" si="13"/>
        <v>7670</v>
      </c>
      <c r="BD70" s="112">
        <v>0</v>
      </c>
      <c r="BE70" s="112">
        <v>0</v>
      </c>
      <c r="BF70" s="112">
        <f t="shared" si="14"/>
        <v>0</v>
      </c>
      <c r="BG70" s="112">
        <v>0</v>
      </c>
      <c r="BH70" s="112">
        <v>0</v>
      </c>
      <c r="BI70" s="112">
        <v>0</v>
      </c>
      <c r="BJ70" s="112">
        <v>0</v>
      </c>
      <c r="BK70" s="112">
        <f t="shared" si="15"/>
        <v>0</v>
      </c>
      <c r="BL70" s="112">
        <v>0</v>
      </c>
      <c r="BM70" s="112">
        <v>0</v>
      </c>
      <c r="BN70" s="112">
        <v>0</v>
      </c>
      <c r="BO70" s="112">
        <v>4</v>
      </c>
      <c r="BP70" s="112">
        <v>0</v>
      </c>
      <c r="BQ70" s="112">
        <v>383</v>
      </c>
      <c r="BR70" s="112">
        <v>0</v>
      </c>
      <c r="BS70" s="112">
        <v>0</v>
      </c>
      <c r="BT70" s="112">
        <v>2</v>
      </c>
      <c r="BU70" s="112">
        <v>5</v>
      </c>
      <c r="BV70" s="112">
        <v>12</v>
      </c>
      <c r="BW70" s="112">
        <f t="shared" si="16"/>
        <v>19</v>
      </c>
      <c r="BX70" s="112">
        <v>0</v>
      </c>
      <c r="BY70" s="112">
        <v>7</v>
      </c>
      <c r="BZ70" s="112">
        <f t="shared" si="17"/>
        <v>7</v>
      </c>
      <c r="CA70" s="112">
        <v>0</v>
      </c>
      <c r="CB70" s="112">
        <v>19</v>
      </c>
      <c r="CC70" s="112">
        <v>0</v>
      </c>
      <c r="CD70" s="112">
        <f t="shared" ref="CD70:CD94" si="33">SUM(CC70,CB70,CA70,BZ70,BW70,BS70,BR70,BQ70,BP70,BO70,BN70,BM70,BL70,BK70,BF70,BC70,AX70)</f>
        <v>9105</v>
      </c>
      <c r="CE70" s="115">
        <v>26654</v>
      </c>
    </row>
    <row r="71" spans="1:83" s="116" customFormat="1" ht="12" customHeight="1">
      <c r="A71" s="111" t="s">
        <v>172</v>
      </c>
      <c r="B71" s="112">
        <v>566</v>
      </c>
      <c r="C71" s="112">
        <v>186</v>
      </c>
      <c r="D71" s="112">
        <v>43</v>
      </c>
      <c r="E71" s="112">
        <f t="shared" si="11"/>
        <v>795</v>
      </c>
      <c r="F71" s="112">
        <v>167</v>
      </c>
      <c r="G71" s="112">
        <v>96</v>
      </c>
      <c r="H71" s="112">
        <v>0</v>
      </c>
      <c r="I71" s="112">
        <v>0</v>
      </c>
      <c r="J71" s="113">
        <f t="shared" si="29"/>
        <v>263</v>
      </c>
      <c r="K71" s="112">
        <v>2402</v>
      </c>
      <c r="L71" s="112">
        <v>204</v>
      </c>
      <c r="M71" s="112">
        <v>7070</v>
      </c>
      <c r="N71" s="112">
        <f t="shared" si="28"/>
        <v>9676</v>
      </c>
      <c r="O71" s="112">
        <v>2937</v>
      </c>
      <c r="P71" s="112">
        <v>0</v>
      </c>
      <c r="Q71" s="112">
        <v>88</v>
      </c>
      <c r="R71" s="112">
        <v>90</v>
      </c>
      <c r="S71" s="112">
        <v>359</v>
      </c>
      <c r="T71" s="112">
        <v>190</v>
      </c>
      <c r="U71" s="112">
        <v>713</v>
      </c>
      <c r="V71" s="112">
        <v>1190</v>
      </c>
      <c r="W71" s="112">
        <v>68</v>
      </c>
      <c r="X71" s="112">
        <v>23</v>
      </c>
      <c r="Y71" s="112">
        <v>1328</v>
      </c>
      <c r="Z71" s="112">
        <v>671</v>
      </c>
      <c r="AA71" s="112">
        <v>1636</v>
      </c>
      <c r="AB71" s="112">
        <v>416</v>
      </c>
      <c r="AC71" s="112">
        <v>14566</v>
      </c>
      <c r="AD71" s="112">
        <v>2292</v>
      </c>
      <c r="AE71" s="112">
        <v>258</v>
      </c>
      <c r="AF71" s="112">
        <v>0</v>
      </c>
      <c r="AG71" s="112">
        <v>833</v>
      </c>
      <c r="AH71" s="112">
        <v>1413</v>
      </c>
      <c r="AI71" s="112">
        <v>2299</v>
      </c>
      <c r="AJ71" s="112">
        <v>1364</v>
      </c>
      <c r="AK71" s="112">
        <v>3077</v>
      </c>
      <c r="AL71" s="112">
        <v>2867</v>
      </c>
      <c r="AM71" s="112">
        <v>249</v>
      </c>
      <c r="AN71" s="112">
        <v>2672</v>
      </c>
      <c r="AO71" s="112">
        <v>679</v>
      </c>
      <c r="AP71" s="114">
        <f t="shared" si="30"/>
        <v>51954</v>
      </c>
      <c r="AQ71" s="112">
        <v>167</v>
      </c>
      <c r="AR71" s="112">
        <v>291</v>
      </c>
      <c r="AS71" s="113">
        <f t="shared" si="31"/>
        <v>458</v>
      </c>
      <c r="AT71" s="112">
        <v>13258</v>
      </c>
      <c r="AU71" s="114">
        <f t="shared" si="32"/>
        <v>65933</v>
      </c>
      <c r="AV71" s="112">
        <v>1115</v>
      </c>
      <c r="AW71" s="112">
        <v>4839</v>
      </c>
      <c r="AX71" s="112">
        <f t="shared" si="12"/>
        <v>5954</v>
      </c>
      <c r="AY71" s="112">
        <v>61</v>
      </c>
      <c r="AZ71" s="112">
        <v>0</v>
      </c>
      <c r="BA71" s="112">
        <v>7</v>
      </c>
      <c r="BB71" s="112">
        <v>103</v>
      </c>
      <c r="BC71" s="112">
        <f t="shared" si="13"/>
        <v>171</v>
      </c>
      <c r="BD71" s="112">
        <v>9</v>
      </c>
      <c r="BE71" s="112">
        <v>465</v>
      </c>
      <c r="BF71" s="112">
        <f t="shared" si="14"/>
        <v>474</v>
      </c>
      <c r="BG71" s="112">
        <v>0</v>
      </c>
      <c r="BH71" s="112">
        <v>0</v>
      </c>
      <c r="BI71" s="112">
        <v>0</v>
      </c>
      <c r="BJ71" s="112">
        <v>3</v>
      </c>
      <c r="BK71" s="112">
        <f t="shared" si="15"/>
        <v>3</v>
      </c>
      <c r="BL71" s="112">
        <v>32</v>
      </c>
      <c r="BM71" s="112">
        <v>92</v>
      </c>
      <c r="BN71" s="112">
        <v>471</v>
      </c>
      <c r="BO71" s="112">
        <v>11</v>
      </c>
      <c r="BP71" s="112">
        <v>0</v>
      </c>
      <c r="BQ71" s="112">
        <v>0</v>
      </c>
      <c r="BR71" s="112">
        <v>593</v>
      </c>
      <c r="BS71" s="112">
        <v>0</v>
      </c>
      <c r="BT71" s="112">
        <v>171</v>
      </c>
      <c r="BU71" s="112">
        <v>218</v>
      </c>
      <c r="BV71" s="112">
        <v>488</v>
      </c>
      <c r="BW71" s="112">
        <f t="shared" si="16"/>
        <v>877</v>
      </c>
      <c r="BX71" s="112">
        <v>0</v>
      </c>
      <c r="BY71" s="112">
        <v>372</v>
      </c>
      <c r="BZ71" s="112">
        <f t="shared" si="17"/>
        <v>372</v>
      </c>
      <c r="CA71" s="112">
        <v>0</v>
      </c>
      <c r="CB71" s="112">
        <v>100</v>
      </c>
      <c r="CC71" s="112">
        <v>0</v>
      </c>
      <c r="CD71" s="112">
        <f t="shared" si="33"/>
        <v>9150</v>
      </c>
      <c r="CE71" s="115">
        <v>75878</v>
      </c>
    </row>
    <row r="72" spans="1:83" s="116" customFormat="1" ht="12" customHeight="1">
      <c r="A72" s="111" t="s">
        <v>173</v>
      </c>
      <c r="B72" s="112">
        <v>52</v>
      </c>
      <c r="C72" s="112">
        <v>126</v>
      </c>
      <c r="D72" s="112">
        <v>8</v>
      </c>
      <c r="E72" s="112">
        <f t="shared" si="11"/>
        <v>186</v>
      </c>
      <c r="F72" s="112">
        <v>0</v>
      </c>
      <c r="G72" s="112">
        <v>98</v>
      </c>
      <c r="H72" s="112">
        <v>0</v>
      </c>
      <c r="I72" s="112">
        <v>0</v>
      </c>
      <c r="J72" s="113">
        <f t="shared" si="29"/>
        <v>98</v>
      </c>
      <c r="K72" s="112">
        <v>0</v>
      </c>
      <c r="L72" s="112">
        <v>0</v>
      </c>
      <c r="M72" s="112">
        <v>0</v>
      </c>
      <c r="N72" s="112">
        <f t="shared" si="28"/>
        <v>0</v>
      </c>
      <c r="O72" s="112">
        <v>0</v>
      </c>
      <c r="P72" s="112">
        <v>0</v>
      </c>
      <c r="Q72" s="112">
        <v>0</v>
      </c>
      <c r="R72" s="112">
        <v>0</v>
      </c>
      <c r="S72" s="112">
        <v>0</v>
      </c>
      <c r="T72" s="112">
        <v>0</v>
      </c>
      <c r="U72" s="112">
        <v>0</v>
      </c>
      <c r="V72" s="112">
        <v>0</v>
      </c>
      <c r="W72" s="112">
        <v>0</v>
      </c>
      <c r="X72" s="112">
        <v>0</v>
      </c>
      <c r="Y72" s="112">
        <v>0</v>
      </c>
      <c r="Z72" s="112">
        <v>0</v>
      </c>
      <c r="AA72" s="112">
        <v>0</v>
      </c>
      <c r="AB72" s="112">
        <v>0</v>
      </c>
      <c r="AC72" s="112">
        <v>0</v>
      </c>
      <c r="AD72" s="112">
        <v>6827</v>
      </c>
      <c r="AE72" s="112">
        <v>0</v>
      </c>
      <c r="AF72" s="112">
        <v>0</v>
      </c>
      <c r="AG72" s="112">
        <v>0</v>
      </c>
      <c r="AH72" s="112">
        <v>0</v>
      </c>
      <c r="AI72" s="112">
        <v>0</v>
      </c>
      <c r="AJ72" s="112">
        <v>0</v>
      </c>
      <c r="AK72" s="112">
        <v>0</v>
      </c>
      <c r="AL72" s="112">
        <v>0</v>
      </c>
      <c r="AM72" s="112">
        <v>0</v>
      </c>
      <c r="AN72" s="112">
        <v>0</v>
      </c>
      <c r="AO72" s="112">
        <v>0</v>
      </c>
      <c r="AP72" s="114">
        <f t="shared" si="30"/>
        <v>6827</v>
      </c>
      <c r="AQ72" s="112">
        <v>548</v>
      </c>
      <c r="AR72" s="112">
        <v>120</v>
      </c>
      <c r="AS72" s="113">
        <f t="shared" si="31"/>
        <v>668</v>
      </c>
      <c r="AT72" s="112">
        <v>12023</v>
      </c>
      <c r="AU72" s="114">
        <f t="shared" si="32"/>
        <v>19616</v>
      </c>
      <c r="AV72" s="112">
        <v>0</v>
      </c>
      <c r="AW72" s="112">
        <v>0</v>
      </c>
      <c r="AX72" s="112">
        <f t="shared" si="12"/>
        <v>0</v>
      </c>
      <c r="AY72" s="112">
        <v>0</v>
      </c>
      <c r="AZ72" s="112">
        <v>0</v>
      </c>
      <c r="BA72" s="112">
        <v>0</v>
      </c>
      <c r="BB72" s="112">
        <v>0</v>
      </c>
      <c r="BC72" s="112">
        <f t="shared" si="13"/>
        <v>0</v>
      </c>
      <c r="BD72" s="112">
        <v>0</v>
      </c>
      <c r="BE72" s="112">
        <v>0</v>
      </c>
      <c r="BF72" s="112">
        <f t="shared" si="14"/>
        <v>0</v>
      </c>
      <c r="BG72" s="112">
        <v>0</v>
      </c>
      <c r="BH72" s="112">
        <v>0</v>
      </c>
      <c r="BI72" s="112">
        <v>0</v>
      </c>
      <c r="BJ72" s="112">
        <v>0</v>
      </c>
      <c r="BK72" s="112">
        <f t="shared" si="15"/>
        <v>0</v>
      </c>
      <c r="BL72" s="112">
        <v>0</v>
      </c>
      <c r="BM72" s="112">
        <v>938</v>
      </c>
      <c r="BN72" s="112">
        <v>0</v>
      </c>
      <c r="BO72" s="112">
        <v>0</v>
      </c>
      <c r="BP72" s="112">
        <v>0</v>
      </c>
      <c r="BQ72" s="112">
        <v>0</v>
      </c>
      <c r="BR72" s="112">
        <v>0</v>
      </c>
      <c r="BS72" s="112">
        <v>0</v>
      </c>
      <c r="BT72" s="112">
        <v>71</v>
      </c>
      <c r="BU72" s="112">
        <v>18</v>
      </c>
      <c r="BV72" s="112">
        <v>2</v>
      </c>
      <c r="BW72" s="112">
        <f t="shared" si="16"/>
        <v>91</v>
      </c>
      <c r="BX72" s="112">
        <v>0</v>
      </c>
      <c r="BY72" s="112">
        <v>0</v>
      </c>
      <c r="BZ72" s="112">
        <f t="shared" si="17"/>
        <v>0</v>
      </c>
      <c r="CA72" s="112">
        <v>0</v>
      </c>
      <c r="CB72" s="112">
        <v>0</v>
      </c>
      <c r="CC72" s="112">
        <v>0</v>
      </c>
      <c r="CD72" s="112">
        <f t="shared" si="33"/>
        <v>1029</v>
      </c>
      <c r="CE72" s="115">
        <v>20831</v>
      </c>
    </row>
    <row r="73" spans="1:83" s="116" customFormat="1" ht="12" customHeight="1">
      <c r="A73" s="111" t="s">
        <v>319</v>
      </c>
      <c r="B73" s="112">
        <v>84</v>
      </c>
      <c r="C73" s="112">
        <v>159</v>
      </c>
      <c r="D73" s="112">
        <v>11</v>
      </c>
      <c r="E73" s="112">
        <f t="shared" si="11"/>
        <v>254</v>
      </c>
      <c r="F73" s="112">
        <v>0</v>
      </c>
      <c r="G73" s="112">
        <v>43</v>
      </c>
      <c r="H73" s="112">
        <v>0</v>
      </c>
      <c r="I73" s="112">
        <v>0</v>
      </c>
      <c r="J73" s="113">
        <f t="shared" si="29"/>
        <v>43</v>
      </c>
      <c r="K73" s="112">
        <v>0</v>
      </c>
      <c r="L73" s="112">
        <v>0</v>
      </c>
      <c r="M73" s="112">
        <v>0</v>
      </c>
      <c r="N73" s="112">
        <f t="shared" si="28"/>
        <v>0</v>
      </c>
      <c r="O73" s="112">
        <v>0</v>
      </c>
      <c r="P73" s="112"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v>0</v>
      </c>
      <c r="V73" s="112">
        <v>0</v>
      </c>
      <c r="W73" s="112">
        <v>0</v>
      </c>
      <c r="X73" s="112">
        <v>0</v>
      </c>
      <c r="Y73" s="112">
        <v>0</v>
      </c>
      <c r="Z73" s="112">
        <v>0</v>
      </c>
      <c r="AA73" s="112">
        <v>0</v>
      </c>
      <c r="AB73" s="112">
        <v>0</v>
      </c>
      <c r="AC73" s="112">
        <v>0</v>
      </c>
      <c r="AD73" s="112">
        <v>15</v>
      </c>
      <c r="AE73" s="112">
        <v>0</v>
      </c>
      <c r="AF73" s="112">
        <v>0</v>
      </c>
      <c r="AG73" s="112">
        <v>0</v>
      </c>
      <c r="AH73" s="112">
        <v>0</v>
      </c>
      <c r="AI73" s="112">
        <v>0</v>
      </c>
      <c r="AJ73" s="112">
        <v>0</v>
      </c>
      <c r="AK73" s="112">
        <v>0</v>
      </c>
      <c r="AL73" s="112">
        <v>0</v>
      </c>
      <c r="AM73" s="112">
        <v>0</v>
      </c>
      <c r="AN73" s="112">
        <v>0</v>
      </c>
      <c r="AO73" s="112">
        <v>0</v>
      </c>
      <c r="AP73" s="114">
        <f t="shared" si="30"/>
        <v>15</v>
      </c>
      <c r="AQ73" s="112">
        <v>921</v>
      </c>
      <c r="AR73" s="112">
        <v>623</v>
      </c>
      <c r="AS73" s="113">
        <f t="shared" si="31"/>
        <v>1544</v>
      </c>
      <c r="AT73" s="112">
        <v>27442</v>
      </c>
      <c r="AU73" s="114">
        <f t="shared" si="32"/>
        <v>29044</v>
      </c>
      <c r="AV73" s="112">
        <v>0</v>
      </c>
      <c r="AW73" s="112">
        <v>0</v>
      </c>
      <c r="AX73" s="112">
        <f t="shared" si="12"/>
        <v>0</v>
      </c>
      <c r="AY73" s="112">
        <v>0</v>
      </c>
      <c r="AZ73" s="112">
        <v>0</v>
      </c>
      <c r="BA73" s="112">
        <v>0</v>
      </c>
      <c r="BB73" s="112">
        <v>7</v>
      </c>
      <c r="BC73" s="112">
        <f t="shared" si="13"/>
        <v>7</v>
      </c>
      <c r="BD73" s="112">
        <v>0</v>
      </c>
      <c r="BE73" s="112">
        <v>0</v>
      </c>
      <c r="BF73" s="112">
        <f t="shared" si="14"/>
        <v>0</v>
      </c>
      <c r="BG73" s="112">
        <v>0</v>
      </c>
      <c r="BH73" s="112">
        <v>0</v>
      </c>
      <c r="BI73" s="112">
        <v>0</v>
      </c>
      <c r="BJ73" s="112">
        <v>0</v>
      </c>
      <c r="BK73" s="112">
        <f t="shared" si="15"/>
        <v>0</v>
      </c>
      <c r="BL73" s="112">
        <v>0</v>
      </c>
      <c r="BM73" s="112">
        <v>885</v>
      </c>
      <c r="BN73" s="112">
        <v>0</v>
      </c>
      <c r="BO73" s="112">
        <v>0</v>
      </c>
      <c r="BP73" s="112">
        <v>0</v>
      </c>
      <c r="BQ73" s="112">
        <v>0</v>
      </c>
      <c r="BR73" s="112">
        <v>0</v>
      </c>
      <c r="BS73" s="112">
        <v>0</v>
      </c>
      <c r="BT73" s="112">
        <v>48</v>
      </c>
      <c r="BU73" s="112">
        <v>9</v>
      </c>
      <c r="BV73" s="112">
        <v>3</v>
      </c>
      <c r="BW73" s="112">
        <f t="shared" si="16"/>
        <v>60</v>
      </c>
      <c r="BX73" s="112">
        <v>0</v>
      </c>
      <c r="BY73" s="112">
        <v>0</v>
      </c>
      <c r="BZ73" s="112">
        <f t="shared" si="17"/>
        <v>0</v>
      </c>
      <c r="CA73" s="112">
        <v>0</v>
      </c>
      <c r="CB73" s="112">
        <v>154</v>
      </c>
      <c r="CC73" s="112">
        <v>0</v>
      </c>
      <c r="CD73" s="112">
        <f t="shared" si="33"/>
        <v>1106</v>
      </c>
      <c r="CE73" s="115">
        <v>30404</v>
      </c>
    </row>
    <row r="74" spans="1:83" s="116" customFormat="1" ht="12" customHeight="1">
      <c r="A74" s="111" t="s">
        <v>320</v>
      </c>
      <c r="B74" s="112">
        <v>3194</v>
      </c>
      <c r="C74" s="112">
        <v>2072</v>
      </c>
      <c r="D74" s="112">
        <v>59</v>
      </c>
      <c r="E74" s="112">
        <f t="shared" ref="E74:E94" si="34">SUM(B74:D74)</f>
        <v>5325</v>
      </c>
      <c r="F74" s="112">
        <v>61</v>
      </c>
      <c r="G74" s="112">
        <v>34</v>
      </c>
      <c r="H74" s="112">
        <v>2</v>
      </c>
      <c r="I74" s="112">
        <v>11</v>
      </c>
      <c r="J74" s="113">
        <f t="shared" si="29"/>
        <v>108</v>
      </c>
      <c r="K74" s="112">
        <v>1</v>
      </c>
      <c r="L74" s="112">
        <v>180</v>
      </c>
      <c r="M74" s="112">
        <v>1618</v>
      </c>
      <c r="N74" s="112">
        <f t="shared" si="28"/>
        <v>1799</v>
      </c>
      <c r="O74" s="112">
        <v>1699</v>
      </c>
      <c r="P74" s="112"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v>191</v>
      </c>
      <c r="V74" s="112">
        <v>0</v>
      </c>
      <c r="W74" s="112">
        <v>0</v>
      </c>
      <c r="X74" s="112">
        <v>0</v>
      </c>
      <c r="Y74" s="112">
        <v>497</v>
      </c>
      <c r="Z74" s="112">
        <v>185</v>
      </c>
      <c r="AA74" s="112">
        <v>334</v>
      </c>
      <c r="AB74" s="112">
        <v>57</v>
      </c>
      <c r="AC74" s="112">
        <v>517</v>
      </c>
      <c r="AD74" s="112">
        <v>3678</v>
      </c>
      <c r="AE74" s="112">
        <v>331</v>
      </c>
      <c r="AF74" s="112">
        <v>6</v>
      </c>
      <c r="AG74" s="112">
        <v>194</v>
      </c>
      <c r="AH74" s="112">
        <v>1</v>
      </c>
      <c r="AI74" s="112">
        <v>349</v>
      </c>
      <c r="AJ74" s="112">
        <v>383</v>
      </c>
      <c r="AK74" s="112">
        <v>2573</v>
      </c>
      <c r="AL74" s="112">
        <v>116</v>
      </c>
      <c r="AM74" s="112">
        <v>174</v>
      </c>
      <c r="AN74" s="112">
        <v>563</v>
      </c>
      <c r="AO74" s="112">
        <v>219</v>
      </c>
      <c r="AP74" s="114">
        <f t="shared" si="30"/>
        <v>13866</v>
      </c>
      <c r="AQ74" s="112">
        <v>141</v>
      </c>
      <c r="AR74" s="112">
        <v>61</v>
      </c>
      <c r="AS74" s="113">
        <f t="shared" si="31"/>
        <v>202</v>
      </c>
      <c r="AT74" s="112">
        <v>30896</v>
      </c>
      <c r="AU74" s="114">
        <f t="shared" si="32"/>
        <v>45072</v>
      </c>
      <c r="AV74" s="112">
        <v>221</v>
      </c>
      <c r="AW74" s="112">
        <v>4</v>
      </c>
      <c r="AX74" s="112">
        <f t="shared" ref="AX74:AX94" si="35">SUM(AV74:AW74)</f>
        <v>225</v>
      </c>
      <c r="AY74" s="112">
        <v>0</v>
      </c>
      <c r="AZ74" s="112">
        <v>0</v>
      </c>
      <c r="BA74" s="112">
        <v>0</v>
      </c>
      <c r="BB74" s="112">
        <v>0</v>
      </c>
      <c r="BC74" s="112">
        <f t="shared" ref="BC74:BC94" si="36">SUM(AY74:BB74)</f>
        <v>0</v>
      </c>
      <c r="BD74" s="112">
        <v>205</v>
      </c>
      <c r="BE74" s="112">
        <v>645</v>
      </c>
      <c r="BF74" s="112">
        <f t="shared" ref="BF74:BF94" si="37">SUM(BD74:BE74)</f>
        <v>850</v>
      </c>
      <c r="BG74" s="112">
        <v>0</v>
      </c>
      <c r="BH74" s="112">
        <v>0</v>
      </c>
      <c r="BI74" s="112">
        <v>0</v>
      </c>
      <c r="BJ74" s="112">
        <v>0</v>
      </c>
      <c r="BK74" s="112">
        <f t="shared" ref="BK74:BK94" si="38">BG74+BH74+BI74+BJ74</f>
        <v>0</v>
      </c>
      <c r="BL74" s="112">
        <v>0</v>
      </c>
      <c r="BM74" s="112">
        <v>1181</v>
      </c>
      <c r="BN74" s="112">
        <v>0</v>
      </c>
      <c r="BO74" s="112">
        <v>4</v>
      </c>
      <c r="BP74" s="112">
        <v>0</v>
      </c>
      <c r="BQ74" s="112">
        <v>0</v>
      </c>
      <c r="BR74" s="112">
        <v>89</v>
      </c>
      <c r="BS74" s="112">
        <v>0</v>
      </c>
      <c r="BT74" s="112">
        <v>315</v>
      </c>
      <c r="BU74" s="112">
        <v>156</v>
      </c>
      <c r="BV74" s="112">
        <v>133</v>
      </c>
      <c r="BW74" s="112">
        <f t="shared" ref="BW74:BW94" si="39">BT74+BU74+BV74</f>
        <v>604</v>
      </c>
      <c r="BX74" s="112">
        <v>0</v>
      </c>
      <c r="BY74" s="112">
        <v>70</v>
      </c>
      <c r="BZ74" s="112">
        <f t="shared" ref="BZ74:BZ94" si="40">BX74+BY74</f>
        <v>70</v>
      </c>
      <c r="CA74" s="112">
        <v>1</v>
      </c>
      <c r="CB74" s="112">
        <v>64</v>
      </c>
      <c r="CC74" s="112">
        <v>0</v>
      </c>
      <c r="CD74" s="112">
        <f t="shared" si="33"/>
        <v>3088</v>
      </c>
      <c r="CE74" s="115">
        <v>53485</v>
      </c>
    </row>
    <row r="75" spans="1:83" s="116" customFormat="1" ht="12" customHeight="1">
      <c r="A75" s="111" t="s">
        <v>321</v>
      </c>
      <c r="B75" s="112">
        <v>0</v>
      </c>
      <c r="C75" s="112">
        <v>0</v>
      </c>
      <c r="D75" s="112">
        <v>0</v>
      </c>
      <c r="E75" s="112">
        <f t="shared" si="34"/>
        <v>0</v>
      </c>
      <c r="F75" s="112">
        <v>0</v>
      </c>
      <c r="G75" s="112">
        <v>0</v>
      </c>
      <c r="H75" s="112">
        <v>0</v>
      </c>
      <c r="I75" s="112">
        <v>0</v>
      </c>
      <c r="J75" s="113">
        <f t="shared" si="29"/>
        <v>0</v>
      </c>
      <c r="K75" s="112">
        <v>0</v>
      </c>
      <c r="L75" s="112">
        <v>0</v>
      </c>
      <c r="M75" s="112">
        <v>0</v>
      </c>
      <c r="N75" s="112">
        <f t="shared" si="28"/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0</v>
      </c>
      <c r="V75" s="112">
        <v>0</v>
      </c>
      <c r="W75" s="112">
        <v>0</v>
      </c>
      <c r="X75" s="112">
        <v>0</v>
      </c>
      <c r="Y75" s="112">
        <v>0</v>
      </c>
      <c r="Z75" s="112">
        <v>0</v>
      </c>
      <c r="AA75" s="112">
        <v>0</v>
      </c>
      <c r="AB75" s="112">
        <v>0</v>
      </c>
      <c r="AC75" s="112">
        <v>0</v>
      </c>
      <c r="AD75" s="112">
        <v>36</v>
      </c>
      <c r="AE75" s="112">
        <v>4113</v>
      </c>
      <c r="AF75" s="112">
        <v>860</v>
      </c>
      <c r="AG75" s="112">
        <v>0</v>
      </c>
      <c r="AH75" s="112">
        <v>0</v>
      </c>
      <c r="AI75" s="112">
        <v>0</v>
      </c>
      <c r="AJ75" s="112">
        <v>9</v>
      </c>
      <c r="AK75" s="112">
        <v>23</v>
      </c>
      <c r="AL75" s="112">
        <v>0</v>
      </c>
      <c r="AM75" s="112">
        <v>0</v>
      </c>
      <c r="AN75" s="112">
        <v>0</v>
      </c>
      <c r="AO75" s="112">
        <v>0</v>
      </c>
      <c r="AP75" s="114">
        <f t="shared" si="30"/>
        <v>5041</v>
      </c>
      <c r="AQ75" s="112">
        <v>0</v>
      </c>
      <c r="AR75" s="112">
        <v>0</v>
      </c>
      <c r="AS75" s="113">
        <f t="shared" si="31"/>
        <v>0</v>
      </c>
      <c r="AT75" s="112">
        <v>0</v>
      </c>
      <c r="AU75" s="114">
        <f t="shared" si="32"/>
        <v>5041</v>
      </c>
      <c r="AV75" s="112">
        <v>0</v>
      </c>
      <c r="AW75" s="112">
        <v>0</v>
      </c>
      <c r="AX75" s="112">
        <f t="shared" si="35"/>
        <v>0</v>
      </c>
      <c r="AY75" s="112">
        <v>0</v>
      </c>
      <c r="AZ75" s="112">
        <v>0</v>
      </c>
      <c r="BA75" s="112">
        <v>0</v>
      </c>
      <c r="BB75" s="112">
        <v>0</v>
      </c>
      <c r="BC75" s="112">
        <f t="shared" si="36"/>
        <v>0</v>
      </c>
      <c r="BD75" s="112">
        <v>0</v>
      </c>
      <c r="BE75" s="112">
        <v>0</v>
      </c>
      <c r="BF75" s="112">
        <f t="shared" si="37"/>
        <v>0</v>
      </c>
      <c r="BG75" s="112">
        <v>0</v>
      </c>
      <c r="BH75" s="112">
        <v>0</v>
      </c>
      <c r="BI75" s="112">
        <v>0</v>
      </c>
      <c r="BJ75" s="112">
        <v>0</v>
      </c>
      <c r="BK75" s="112">
        <f t="shared" si="38"/>
        <v>0</v>
      </c>
      <c r="BL75" s="112">
        <v>0</v>
      </c>
      <c r="BM75" s="112">
        <v>0</v>
      </c>
      <c r="BN75" s="112">
        <v>0</v>
      </c>
      <c r="BO75" s="112">
        <v>4</v>
      </c>
      <c r="BP75" s="112">
        <v>0</v>
      </c>
      <c r="BQ75" s="112">
        <v>0</v>
      </c>
      <c r="BR75" s="112">
        <v>0</v>
      </c>
      <c r="BS75" s="112">
        <v>0</v>
      </c>
      <c r="BT75" s="112">
        <v>0</v>
      </c>
      <c r="BU75" s="112">
        <v>0</v>
      </c>
      <c r="BV75" s="112">
        <v>0</v>
      </c>
      <c r="BW75" s="112">
        <f t="shared" si="39"/>
        <v>0</v>
      </c>
      <c r="BX75" s="112">
        <v>0</v>
      </c>
      <c r="BY75" s="112">
        <v>0</v>
      </c>
      <c r="BZ75" s="112">
        <f t="shared" si="40"/>
        <v>0</v>
      </c>
      <c r="CA75" s="112">
        <v>0</v>
      </c>
      <c r="CB75" s="112">
        <v>0</v>
      </c>
      <c r="CC75" s="112">
        <v>0</v>
      </c>
      <c r="CD75" s="112">
        <f t="shared" si="33"/>
        <v>4</v>
      </c>
      <c r="CE75" s="115">
        <v>5045</v>
      </c>
    </row>
    <row r="76" spans="1:83" s="116" customFormat="1" ht="12" customHeight="1">
      <c r="A76" s="111" t="s">
        <v>322</v>
      </c>
      <c r="B76" s="112">
        <v>160</v>
      </c>
      <c r="C76" s="112">
        <v>301</v>
      </c>
      <c r="D76" s="112">
        <v>13</v>
      </c>
      <c r="E76" s="112">
        <f t="shared" si="34"/>
        <v>474</v>
      </c>
      <c r="F76" s="112">
        <v>104</v>
      </c>
      <c r="G76" s="112">
        <v>2434</v>
      </c>
      <c r="H76" s="112">
        <v>0</v>
      </c>
      <c r="I76" s="112">
        <v>60</v>
      </c>
      <c r="J76" s="113">
        <f t="shared" si="29"/>
        <v>2598</v>
      </c>
      <c r="K76" s="112">
        <v>162</v>
      </c>
      <c r="L76" s="112">
        <v>0</v>
      </c>
      <c r="M76" s="112">
        <v>38</v>
      </c>
      <c r="N76" s="112">
        <f t="shared" si="28"/>
        <v>200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139</v>
      </c>
      <c r="V76" s="112">
        <v>0</v>
      </c>
      <c r="W76" s="112">
        <v>0</v>
      </c>
      <c r="X76" s="112">
        <v>0</v>
      </c>
      <c r="Y76" s="112">
        <v>0</v>
      </c>
      <c r="Z76" s="112">
        <v>0</v>
      </c>
      <c r="AA76" s="112">
        <v>0</v>
      </c>
      <c r="AB76" s="112">
        <v>1</v>
      </c>
      <c r="AC76" s="112">
        <v>873</v>
      </c>
      <c r="AD76" s="112">
        <v>844</v>
      </c>
      <c r="AE76" s="112">
        <v>7890</v>
      </c>
      <c r="AF76" s="112">
        <v>115</v>
      </c>
      <c r="AG76" s="112">
        <v>20249</v>
      </c>
      <c r="AH76" s="112">
        <v>50</v>
      </c>
      <c r="AI76" s="112">
        <v>3215</v>
      </c>
      <c r="AJ76" s="112">
        <v>9771</v>
      </c>
      <c r="AK76" s="112">
        <v>7741</v>
      </c>
      <c r="AL76" s="112">
        <v>8725</v>
      </c>
      <c r="AM76" s="112">
        <v>1197</v>
      </c>
      <c r="AN76" s="112">
        <v>1336</v>
      </c>
      <c r="AO76" s="112">
        <v>939</v>
      </c>
      <c r="AP76" s="114">
        <f t="shared" si="30"/>
        <v>63285</v>
      </c>
      <c r="AQ76" s="112">
        <v>202</v>
      </c>
      <c r="AR76" s="112">
        <v>84</v>
      </c>
      <c r="AS76" s="113">
        <f t="shared" si="31"/>
        <v>286</v>
      </c>
      <c r="AT76" s="112">
        <v>21508</v>
      </c>
      <c r="AU76" s="114">
        <f t="shared" si="32"/>
        <v>87677</v>
      </c>
      <c r="AV76" s="112">
        <v>0</v>
      </c>
      <c r="AW76" s="112">
        <v>1006</v>
      </c>
      <c r="AX76" s="112">
        <f t="shared" si="35"/>
        <v>1006</v>
      </c>
      <c r="AY76" s="112">
        <v>28</v>
      </c>
      <c r="AZ76" s="112">
        <v>0</v>
      </c>
      <c r="BA76" s="112">
        <v>0</v>
      </c>
      <c r="BB76" s="112">
        <v>5</v>
      </c>
      <c r="BC76" s="112">
        <f t="shared" si="36"/>
        <v>33</v>
      </c>
      <c r="BD76" s="112">
        <v>0</v>
      </c>
      <c r="BE76" s="112">
        <v>0</v>
      </c>
      <c r="BF76" s="112">
        <f t="shared" si="37"/>
        <v>0</v>
      </c>
      <c r="BG76" s="112">
        <v>0</v>
      </c>
      <c r="BH76" s="112">
        <v>0</v>
      </c>
      <c r="BI76" s="112">
        <v>0</v>
      </c>
      <c r="BJ76" s="112">
        <v>14</v>
      </c>
      <c r="BK76" s="112">
        <f t="shared" si="38"/>
        <v>14</v>
      </c>
      <c r="BL76" s="112">
        <v>0</v>
      </c>
      <c r="BM76" s="112">
        <v>0</v>
      </c>
      <c r="BN76" s="112">
        <v>0</v>
      </c>
      <c r="BO76" s="112">
        <v>32</v>
      </c>
      <c r="BP76" s="112">
        <v>0</v>
      </c>
      <c r="BQ76" s="112">
        <v>237</v>
      </c>
      <c r="BR76" s="112">
        <v>0</v>
      </c>
      <c r="BS76" s="112">
        <v>0</v>
      </c>
      <c r="BT76" s="112">
        <v>150</v>
      </c>
      <c r="BU76" s="112">
        <v>40</v>
      </c>
      <c r="BV76" s="112">
        <v>5</v>
      </c>
      <c r="BW76" s="112">
        <f t="shared" si="39"/>
        <v>195</v>
      </c>
      <c r="BX76" s="112">
        <v>0</v>
      </c>
      <c r="BY76" s="112">
        <v>0</v>
      </c>
      <c r="BZ76" s="112">
        <f t="shared" si="40"/>
        <v>0</v>
      </c>
      <c r="CA76" s="112">
        <v>0</v>
      </c>
      <c r="CB76" s="112">
        <v>0</v>
      </c>
      <c r="CC76" s="112">
        <v>0</v>
      </c>
      <c r="CD76" s="112">
        <f t="shared" si="33"/>
        <v>1517</v>
      </c>
      <c r="CE76" s="115">
        <v>89668</v>
      </c>
    </row>
    <row r="77" spans="1:83" s="116" customFormat="1" ht="12" customHeight="1">
      <c r="A77" s="111" t="s">
        <v>177</v>
      </c>
      <c r="B77" s="112">
        <v>0</v>
      </c>
      <c r="C77" s="112">
        <v>0</v>
      </c>
      <c r="D77" s="112">
        <v>0</v>
      </c>
      <c r="E77" s="112">
        <f t="shared" si="34"/>
        <v>0</v>
      </c>
      <c r="F77" s="112">
        <v>0</v>
      </c>
      <c r="G77" s="112">
        <v>0</v>
      </c>
      <c r="H77" s="112">
        <v>0</v>
      </c>
      <c r="I77" s="112">
        <v>5</v>
      </c>
      <c r="J77" s="113">
        <f t="shared" si="29"/>
        <v>5</v>
      </c>
      <c r="K77" s="112">
        <v>266</v>
      </c>
      <c r="L77" s="112">
        <v>0</v>
      </c>
      <c r="M77" s="112">
        <v>453</v>
      </c>
      <c r="N77" s="112">
        <f t="shared" si="28"/>
        <v>719</v>
      </c>
      <c r="O77" s="112">
        <v>0</v>
      </c>
      <c r="P77" s="112">
        <v>0</v>
      </c>
      <c r="Q77" s="112">
        <v>0</v>
      </c>
      <c r="R77" s="112">
        <v>0</v>
      </c>
      <c r="S77" s="112">
        <v>0</v>
      </c>
      <c r="T77" s="112">
        <v>0</v>
      </c>
      <c r="U77" s="112">
        <v>224</v>
      </c>
      <c r="V77" s="112">
        <v>314</v>
      </c>
      <c r="W77" s="112">
        <v>0</v>
      </c>
      <c r="X77" s="112">
        <v>0</v>
      </c>
      <c r="Y77" s="112">
        <v>25</v>
      </c>
      <c r="Z77" s="112">
        <v>200</v>
      </c>
      <c r="AA77" s="112">
        <v>0</v>
      </c>
      <c r="AB77" s="112">
        <v>7</v>
      </c>
      <c r="AC77" s="112">
        <v>78</v>
      </c>
      <c r="AD77" s="112">
        <v>106</v>
      </c>
      <c r="AE77" s="112">
        <v>1263</v>
      </c>
      <c r="AF77" s="112">
        <v>9029</v>
      </c>
      <c r="AG77" s="112">
        <v>2400</v>
      </c>
      <c r="AH77" s="112">
        <v>223</v>
      </c>
      <c r="AI77" s="112">
        <v>8607</v>
      </c>
      <c r="AJ77" s="112">
        <v>1624</v>
      </c>
      <c r="AK77" s="112">
        <v>716</v>
      </c>
      <c r="AL77" s="112">
        <v>3706</v>
      </c>
      <c r="AM77" s="112">
        <v>954</v>
      </c>
      <c r="AN77" s="112">
        <v>2761</v>
      </c>
      <c r="AO77" s="112">
        <v>422</v>
      </c>
      <c r="AP77" s="114">
        <f t="shared" si="30"/>
        <v>33378</v>
      </c>
      <c r="AQ77" s="112">
        <v>11</v>
      </c>
      <c r="AR77" s="112">
        <v>102</v>
      </c>
      <c r="AS77" s="113">
        <f t="shared" si="31"/>
        <v>113</v>
      </c>
      <c r="AT77" s="112">
        <v>4431</v>
      </c>
      <c r="AU77" s="114">
        <f t="shared" si="32"/>
        <v>37927</v>
      </c>
      <c r="AV77" s="112">
        <v>0</v>
      </c>
      <c r="AW77" s="112">
        <v>23</v>
      </c>
      <c r="AX77" s="112">
        <f t="shared" si="35"/>
        <v>23</v>
      </c>
      <c r="AY77" s="112">
        <v>12</v>
      </c>
      <c r="AZ77" s="112">
        <v>0</v>
      </c>
      <c r="BA77" s="112">
        <v>0</v>
      </c>
      <c r="BB77" s="112">
        <v>0</v>
      </c>
      <c r="BC77" s="112">
        <f t="shared" si="36"/>
        <v>12</v>
      </c>
      <c r="BD77" s="112">
        <v>0</v>
      </c>
      <c r="BE77" s="112">
        <v>0</v>
      </c>
      <c r="BF77" s="112">
        <f t="shared" si="37"/>
        <v>0</v>
      </c>
      <c r="BG77" s="112">
        <v>0</v>
      </c>
      <c r="BH77" s="112">
        <v>0</v>
      </c>
      <c r="BI77" s="112">
        <v>0</v>
      </c>
      <c r="BJ77" s="112">
        <v>0</v>
      </c>
      <c r="BK77" s="112">
        <f t="shared" si="38"/>
        <v>0</v>
      </c>
      <c r="BL77" s="112">
        <v>0</v>
      </c>
      <c r="BM77" s="112">
        <v>73</v>
      </c>
      <c r="BN77" s="112">
        <v>0</v>
      </c>
      <c r="BO77" s="112">
        <v>1</v>
      </c>
      <c r="BP77" s="112">
        <v>0</v>
      </c>
      <c r="BQ77" s="112">
        <v>0</v>
      </c>
      <c r="BR77" s="112">
        <v>0</v>
      </c>
      <c r="BS77" s="112">
        <v>0</v>
      </c>
      <c r="BT77" s="112">
        <v>16</v>
      </c>
      <c r="BU77" s="112">
        <v>3</v>
      </c>
      <c r="BV77" s="112">
        <v>0</v>
      </c>
      <c r="BW77" s="112">
        <f t="shared" si="39"/>
        <v>19</v>
      </c>
      <c r="BX77" s="112">
        <v>0</v>
      </c>
      <c r="BY77" s="112">
        <v>0</v>
      </c>
      <c r="BZ77" s="112">
        <f t="shared" si="40"/>
        <v>0</v>
      </c>
      <c r="CA77" s="112">
        <v>0</v>
      </c>
      <c r="CB77" s="112">
        <v>0</v>
      </c>
      <c r="CC77" s="112">
        <v>0</v>
      </c>
      <c r="CD77" s="112">
        <f t="shared" si="33"/>
        <v>128</v>
      </c>
      <c r="CE77" s="115">
        <v>38055</v>
      </c>
    </row>
    <row r="78" spans="1:83" s="116" customFormat="1" ht="12" customHeight="1">
      <c r="A78" s="111" t="s">
        <v>323</v>
      </c>
      <c r="B78" s="112">
        <v>0</v>
      </c>
      <c r="C78" s="112">
        <v>0</v>
      </c>
      <c r="D78" s="112">
        <v>0</v>
      </c>
      <c r="E78" s="112">
        <f t="shared" si="34"/>
        <v>0</v>
      </c>
      <c r="F78" s="112">
        <v>0</v>
      </c>
      <c r="G78" s="112">
        <v>0</v>
      </c>
      <c r="H78" s="112">
        <v>0</v>
      </c>
      <c r="I78" s="112">
        <v>68</v>
      </c>
      <c r="J78" s="113">
        <f t="shared" si="29"/>
        <v>68</v>
      </c>
      <c r="K78" s="112">
        <v>0</v>
      </c>
      <c r="L78" s="112">
        <v>0</v>
      </c>
      <c r="M78" s="112">
        <v>0</v>
      </c>
      <c r="N78" s="112">
        <f t="shared" si="28"/>
        <v>0</v>
      </c>
      <c r="O78" s="112">
        <v>0</v>
      </c>
      <c r="P78" s="112">
        <v>0</v>
      </c>
      <c r="Q78" s="112">
        <v>1</v>
      </c>
      <c r="R78" s="112">
        <v>0</v>
      </c>
      <c r="S78" s="112">
        <v>0</v>
      </c>
      <c r="T78" s="112">
        <v>0</v>
      </c>
      <c r="U78" s="112">
        <v>0</v>
      </c>
      <c r="V78" s="112">
        <v>0</v>
      </c>
      <c r="W78" s="112">
        <v>0</v>
      </c>
      <c r="X78" s="112">
        <v>0</v>
      </c>
      <c r="Y78" s="112">
        <v>0</v>
      </c>
      <c r="Z78" s="112">
        <v>0</v>
      </c>
      <c r="AA78" s="112">
        <v>0</v>
      </c>
      <c r="AB78" s="112">
        <v>0</v>
      </c>
      <c r="AC78" s="112">
        <v>0</v>
      </c>
      <c r="AD78" s="112">
        <v>0</v>
      </c>
      <c r="AE78" s="112">
        <v>141</v>
      </c>
      <c r="AF78" s="112">
        <v>460</v>
      </c>
      <c r="AG78" s="112">
        <v>0</v>
      </c>
      <c r="AH78" s="112">
        <v>0</v>
      </c>
      <c r="AI78" s="112">
        <v>1302</v>
      </c>
      <c r="AJ78" s="112">
        <v>1013</v>
      </c>
      <c r="AK78" s="112">
        <v>0</v>
      </c>
      <c r="AL78" s="112">
        <v>2671</v>
      </c>
      <c r="AM78" s="112">
        <v>26</v>
      </c>
      <c r="AN78" s="112">
        <v>0</v>
      </c>
      <c r="AO78" s="112">
        <v>1290</v>
      </c>
      <c r="AP78" s="114">
        <f t="shared" si="30"/>
        <v>6904</v>
      </c>
      <c r="AQ78" s="112">
        <v>0</v>
      </c>
      <c r="AR78" s="112">
        <v>0</v>
      </c>
      <c r="AS78" s="113">
        <f t="shared" si="31"/>
        <v>0</v>
      </c>
      <c r="AT78" s="112">
        <v>429</v>
      </c>
      <c r="AU78" s="114">
        <f t="shared" si="32"/>
        <v>7401</v>
      </c>
      <c r="AV78" s="112">
        <v>575</v>
      </c>
      <c r="AW78" s="112">
        <v>0</v>
      </c>
      <c r="AX78" s="112">
        <f t="shared" si="35"/>
        <v>575</v>
      </c>
      <c r="AY78" s="112">
        <v>0</v>
      </c>
      <c r="AZ78" s="112">
        <v>0</v>
      </c>
      <c r="BA78" s="112">
        <v>0</v>
      </c>
      <c r="BB78" s="112">
        <v>0</v>
      </c>
      <c r="BC78" s="112">
        <f t="shared" si="36"/>
        <v>0</v>
      </c>
      <c r="BD78" s="112">
        <v>0</v>
      </c>
      <c r="BE78" s="112">
        <v>0</v>
      </c>
      <c r="BF78" s="112">
        <f t="shared" si="37"/>
        <v>0</v>
      </c>
      <c r="BG78" s="112">
        <v>0</v>
      </c>
      <c r="BH78" s="112">
        <v>0</v>
      </c>
      <c r="BI78" s="112">
        <v>0</v>
      </c>
      <c r="BJ78" s="112">
        <v>0</v>
      </c>
      <c r="BK78" s="112">
        <f t="shared" si="38"/>
        <v>0</v>
      </c>
      <c r="BL78" s="112">
        <v>0</v>
      </c>
      <c r="BM78" s="112">
        <v>0</v>
      </c>
      <c r="BN78" s="112">
        <v>0</v>
      </c>
      <c r="BO78" s="112">
        <v>0</v>
      </c>
      <c r="BP78" s="112">
        <v>0</v>
      </c>
      <c r="BQ78" s="112">
        <v>0</v>
      </c>
      <c r="BR78" s="112">
        <v>0</v>
      </c>
      <c r="BS78" s="112">
        <v>0</v>
      </c>
      <c r="BT78" s="112">
        <v>0</v>
      </c>
      <c r="BU78" s="112">
        <v>0</v>
      </c>
      <c r="BV78" s="112">
        <v>0</v>
      </c>
      <c r="BW78" s="112">
        <f t="shared" si="39"/>
        <v>0</v>
      </c>
      <c r="BX78" s="112">
        <v>0</v>
      </c>
      <c r="BY78" s="112">
        <v>0</v>
      </c>
      <c r="BZ78" s="112">
        <f t="shared" si="40"/>
        <v>0</v>
      </c>
      <c r="CA78" s="112">
        <v>0</v>
      </c>
      <c r="CB78" s="112">
        <v>0</v>
      </c>
      <c r="CC78" s="112">
        <v>0</v>
      </c>
      <c r="CD78" s="112">
        <f t="shared" si="33"/>
        <v>575</v>
      </c>
      <c r="CE78" s="115">
        <v>7976</v>
      </c>
    </row>
    <row r="79" spans="1:83" s="116" customFormat="1" ht="12" customHeight="1">
      <c r="A79" s="111" t="s">
        <v>324</v>
      </c>
      <c r="B79" s="112">
        <v>390</v>
      </c>
      <c r="C79" s="112">
        <v>624</v>
      </c>
      <c r="D79" s="112">
        <v>55</v>
      </c>
      <c r="E79" s="112">
        <f t="shared" si="34"/>
        <v>1069</v>
      </c>
      <c r="F79" s="112">
        <v>65</v>
      </c>
      <c r="G79" s="112">
        <v>1064</v>
      </c>
      <c r="H79" s="112">
        <v>574</v>
      </c>
      <c r="I79" s="112">
        <v>245</v>
      </c>
      <c r="J79" s="113">
        <f t="shared" si="29"/>
        <v>1948</v>
      </c>
      <c r="K79" s="112">
        <v>2117</v>
      </c>
      <c r="L79" s="112">
        <v>115</v>
      </c>
      <c r="M79" s="112">
        <v>2278</v>
      </c>
      <c r="N79" s="112">
        <f t="shared" si="28"/>
        <v>4510</v>
      </c>
      <c r="O79" s="112">
        <v>3634</v>
      </c>
      <c r="P79" s="112">
        <v>30</v>
      </c>
      <c r="Q79" s="112">
        <v>88</v>
      </c>
      <c r="R79" s="112">
        <v>100</v>
      </c>
      <c r="S79" s="112">
        <v>69</v>
      </c>
      <c r="T79" s="112">
        <v>429</v>
      </c>
      <c r="U79" s="112">
        <v>127</v>
      </c>
      <c r="V79" s="112">
        <v>28</v>
      </c>
      <c r="W79" s="112">
        <v>227</v>
      </c>
      <c r="X79" s="112">
        <v>43</v>
      </c>
      <c r="Y79" s="112">
        <v>472</v>
      </c>
      <c r="Z79" s="112">
        <v>863</v>
      </c>
      <c r="AA79" s="112">
        <v>902</v>
      </c>
      <c r="AB79" s="112">
        <v>146</v>
      </c>
      <c r="AC79" s="112">
        <v>177</v>
      </c>
      <c r="AD79" s="112">
        <v>231</v>
      </c>
      <c r="AE79" s="112">
        <v>2084</v>
      </c>
      <c r="AF79" s="112">
        <v>202</v>
      </c>
      <c r="AG79" s="112">
        <v>10259</v>
      </c>
      <c r="AH79" s="112">
        <v>1117</v>
      </c>
      <c r="AI79" s="112">
        <v>2688</v>
      </c>
      <c r="AJ79" s="112">
        <v>7063</v>
      </c>
      <c r="AK79" s="112">
        <v>5142</v>
      </c>
      <c r="AL79" s="112">
        <v>2718</v>
      </c>
      <c r="AM79" s="112">
        <v>2739</v>
      </c>
      <c r="AN79" s="112">
        <v>1641</v>
      </c>
      <c r="AO79" s="112">
        <v>3215</v>
      </c>
      <c r="AP79" s="114">
        <f t="shared" si="30"/>
        <v>50944</v>
      </c>
      <c r="AQ79" s="112">
        <v>2510</v>
      </c>
      <c r="AR79" s="112">
        <v>535</v>
      </c>
      <c r="AS79" s="113">
        <f t="shared" si="31"/>
        <v>3045</v>
      </c>
      <c r="AT79" s="112">
        <v>31021</v>
      </c>
      <c r="AU79" s="114">
        <f t="shared" si="32"/>
        <v>86958</v>
      </c>
      <c r="AV79" s="112">
        <v>336</v>
      </c>
      <c r="AW79" s="112">
        <v>1340</v>
      </c>
      <c r="AX79" s="112">
        <f t="shared" si="35"/>
        <v>1676</v>
      </c>
      <c r="AY79" s="112">
        <v>90</v>
      </c>
      <c r="AZ79" s="112">
        <v>1</v>
      </c>
      <c r="BA79" s="112">
        <v>0</v>
      </c>
      <c r="BB79" s="112">
        <v>5</v>
      </c>
      <c r="BC79" s="112">
        <f t="shared" si="36"/>
        <v>96</v>
      </c>
      <c r="BD79" s="112">
        <v>153</v>
      </c>
      <c r="BE79" s="112">
        <v>2074</v>
      </c>
      <c r="BF79" s="112">
        <f t="shared" si="37"/>
        <v>2227</v>
      </c>
      <c r="BG79" s="112">
        <v>0</v>
      </c>
      <c r="BH79" s="112">
        <v>12</v>
      </c>
      <c r="BI79" s="112">
        <v>24</v>
      </c>
      <c r="BJ79" s="112">
        <v>3</v>
      </c>
      <c r="BK79" s="112">
        <f t="shared" si="38"/>
        <v>39</v>
      </c>
      <c r="BL79" s="112">
        <v>0</v>
      </c>
      <c r="BM79" s="112">
        <v>510</v>
      </c>
      <c r="BN79" s="112">
        <v>0</v>
      </c>
      <c r="BO79" s="112">
        <v>32</v>
      </c>
      <c r="BP79" s="112">
        <v>0</v>
      </c>
      <c r="BQ79" s="112">
        <v>0</v>
      </c>
      <c r="BR79" s="112">
        <v>256</v>
      </c>
      <c r="BS79" s="112">
        <v>87</v>
      </c>
      <c r="BT79" s="112">
        <v>1221</v>
      </c>
      <c r="BU79" s="112">
        <v>107</v>
      </c>
      <c r="BV79" s="112">
        <v>185</v>
      </c>
      <c r="BW79" s="112">
        <f t="shared" si="39"/>
        <v>1513</v>
      </c>
      <c r="BX79" s="112">
        <v>0</v>
      </c>
      <c r="BY79" s="112">
        <v>0</v>
      </c>
      <c r="BZ79" s="112">
        <f t="shared" si="40"/>
        <v>0</v>
      </c>
      <c r="CA79" s="112">
        <v>0</v>
      </c>
      <c r="CB79" s="112">
        <v>102</v>
      </c>
      <c r="CC79" s="112">
        <v>0</v>
      </c>
      <c r="CD79" s="112">
        <f t="shared" si="33"/>
        <v>6538</v>
      </c>
      <c r="CE79" s="115">
        <v>94565</v>
      </c>
    </row>
    <row r="80" spans="1:83" s="116" customFormat="1" ht="12" customHeight="1">
      <c r="A80" s="111" t="s">
        <v>325</v>
      </c>
      <c r="B80" s="112">
        <v>0</v>
      </c>
      <c r="C80" s="112">
        <v>0</v>
      </c>
      <c r="D80" s="112">
        <v>0</v>
      </c>
      <c r="E80" s="112">
        <f t="shared" si="34"/>
        <v>0</v>
      </c>
      <c r="F80" s="112">
        <v>0</v>
      </c>
      <c r="G80" s="112">
        <v>0</v>
      </c>
      <c r="H80" s="112">
        <v>0</v>
      </c>
      <c r="I80" s="112">
        <v>0</v>
      </c>
      <c r="J80" s="113">
        <f t="shared" si="29"/>
        <v>0</v>
      </c>
      <c r="K80" s="112">
        <v>0</v>
      </c>
      <c r="L80" s="112">
        <v>0</v>
      </c>
      <c r="M80" s="112">
        <v>0</v>
      </c>
      <c r="N80" s="112">
        <f t="shared" si="28"/>
        <v>0</v>
      </c>
      <c r="O80" s="112">
        <v>0</v>
      </c>
      <c r="P80" s="112">
        <v>0</v>
      </c>
      <c r="Q80" s="112">
        <v>0</v>
      </c>
      <c r="R80" s="112">
        <v>0</v>
      </c>
      <c r="S80" s="112">
        <v>0</v>
      </c>
      <c r="T80" s="112">
        <v>0</v>
      </c>
      <c r="U80" s="112">
        <v>0</v>
      </c>
      <c r="V80" s="112">
        <v>318</v>
      </c>
      <c r="W80" s="112">
        <v>0</v>
      </c>
      <c r="X80" s="112">
        <v>0</v>
      </c>
      <c r="Y80" s="112">
        <v>0</v>
      </c>
      <c r="Z80" s="112">
        <v>0</v>
      </c>
      <c r="AA80" s="112">
        <v>0</v>
      </c>
      <c r="AB80" s="112">
        <v>0</v>
      </c>
      <c r="AC80" s="112">
        <v>0</v>
      </c>
      <c r="AD80" s="112">
        <v>0</v>
      </c>
      <c r="AE80" s="112">
        <v>0</v>
      </c>
      <c r="AF80" s="112">
        <v>0</v>
      </c>
      <c r="AG80" s="112">
        <v>0</v>
      </c>
      <c r="AH80" s="112">
        <v>16929</v>
      </c>
      <c r="AI80" s="112">
        <v>718</v>
      </c>
      <c r="AJ80" s="112">
        <v>117</v>
      </c>
      <c r="AK80" s="112">
        <v>44</v>
      </c>
      <c r="AL80" s="112">
        <v>378</v>
      </c>
      <c r="AM80" s="112">
        <v>7</v>
      </c>
      <c r="AN80" s="112">
        <v>44</v>
      </c>
      <c r="AO80" s="112">
        <v>534</v>
      </c>
      <c r="AP80" s="114">
        <f t="shared" si="30"/>
        <v>19089</v>
      </c>
      <c r="AQ80" s="112">
        <v>175</v>
      </c>
      <c r="AR80" s="112">
        <v>0</v>
      </c>
      <c r="AS80" s="113">
        <f t="shared" si="31"/>
        <v>175</v>
      </c>
      <c r="AT80" s="112">
        <v>0</v>
      </c>
      <c r="AU80" s="114">
        <f t="shared" si="32"/>
        <v>19264</v>
      </c>
      <c r="AV80" s="112">
        <v>0</v>
      </c>
      <c r="AW80" s="112">
        <v>40</v>
      </c>
      <c r="AX80" s="112">
        <f t="shared" si="35"/>
        <v>40</v>
      </c>
      <c r="AY80" s="112">
        <v>0</v>
      </c>
      <c r="AZ80" s="112">
        <v>0</v>
      </c>
      <c r="BA80" s="112">
        <v>0</v>
      </c>
      <c r="BB80" s="112">
        <v>217</v>
      </c>
      <c r="BC80" s="112">
        <f t="shared" si="36"/>
        <v>217</v>
      </c>
      <c r="BD80" s="112">
        <v>0</v>
      </c>
      <c r="BE80" s="112">
        <v>0</v>
      </c>
      <c r="BF80" s="112">
        <f t="shared" si="37"/>
        <v>0</v>
      </c>
      <c r="BG80" s="112">
        <v>0</v>
      </c>
      <c r="BH80" s="112">
        <v>0</v>
      </c>
      <c r="BI80" s="112">
        <v>0</v>
      </c>
      <c r="BJ80" s="112">
        <v>476</v>
      </c>
      <c r="BK80" s="112">
        <f t="shared" si="38"/>
        <v>476</v>
      </c>
      <c r="BL80" s="112">
        <v>0</v>
      </c>
      <c r="BM80" s="112">
        <v>0</v>
      </c>
      <c r="BN80" s="112">
        <v>0</v>
      </c>
      <c r="BO80" s="112">
        <v>9</v>
      </c>
      <c r="BP80" s="112">
        <v>0</v>
      </c>
      <c r="BQ80" s="112">
        <v>0</v>
      </c>
      <c r="BR80" s="112">
        <v>0</v>
      </c>
      <c r="BS80" s="112">
        <v>0</v>
      </c>
      <c r="BT80" s="112">
        <v>75</v>
      </c>
      <c r="BU80" s="112">
        <v>35</v>
      </c>
      <c r="BV80" s="112">
        <v>3</v>
      </c>
      <c r="BW80" s="112">
        <f t="shared" si="39"/>
        <v>113</v>
      </c>
      <c r="BX80" s="112">
        <v>0</v>
      </c>
      <c r="BY80" s="112">
        <v>1</v>
      </c>
      <c r="BZ80" s="112">
        <f t="shared" si="40"/>
        <v>1</v>
      </c>
      <c r="CA80" s="112">
        <v>16</v>
      </c>
      <c r="CB80" s="112">
        <v>166</v>
      </c>
      <c r="CC80" s="112">
        <v>0</v>
      </c>
      <c r="CD80" s="112">
        <f t="shared" si="33"/>
        <v>1038</v>
      </c>
      <c r="CE80" s="115">
        <v>20302</v>
      </c>
    </row>
    <row r="81" spans="1:83" s="116" customFormat="1" ht="12" customHeight="1">
      <c r="A81" s="111" t="s">
        <v>326</v>
      </c>
      <c r="B81" s="112">
        <v>1</v>
      </c>
      <c r="C81" s="112">
        <v>0</v>
      </c>
      <c r="D81" s="112">
        <v>0</v>
      </c>
      <c r="E81" s="112">
        <f t="shared" si="34"/>
        <v>1</v>
      </c>
      <c r="F81" s="112">
        <v>0</v>
      </c>
      <c r="G81" s="112">
        <v>53</v>
      </c>
      <c r="H81" s="112">
        <v>0</v>
      </c>
      <c r="I81" s="112">
        <v>0</v>
      </c>
      <c r="J81" s="113">
        <f t="shared" si="29"/>
        <v>53</v>
      </c>
      <c r="K81" s="112">
        <v>0</v>
      </c>
      <c r="L81" s="112">
        <v>0</v>
      </c>
      <c r="M81" s="112">
        <v>0</v>
      </c>
      <c r="N81" s="112">
        <f t="shared" si="28"/>
        <v>0</v>
      </c>
      <c r="O81" s="112">
        <v>0</v>
      </c>
      <c r="P81" s="112">
        <v>0</v>
      </c>
      <c r="Q81" s="112">
        <v>0</v>
      </c>
      <c r="R81" s="112">
        <v>0</v>
      </c>
      <c r="S81" s="112">
        <v>0</v>
      </c>
      <c r="T81" s="112">
        <v>0</v>
      </c>
      <c r="U81" s="112">
        <v>0</v>
      </c>
      <c r="V81" s="112">
        <v>0</v>
      </c>
      <c r="W81" s="112">
        <v>0</v>
      </c>
      <c r="X81" s="112">
        <v>0</v>
      </c>
      <c r="Y81" s="112">
        <v>0</v>
      </c>
      <c r="Z81" s="112">
        <v>0</v>
      </c>
      <c r="AA81" s="112">
        <v>0</v>
      </c>
      <c r="AB81" s="112">
        <v>0</v>
      </c>
      <c r="AC81" s="112">
        <v>0</v>
      </c>
      <c r="AD81" s="112">
        <v>0</v>
      </c>
      <c r="AE81" s="112">
        <v>0</v>
      </c>
      <c r="AF81" s="112">
        <v>0</v>
      </c>
      <c r="AG81" s="112">
        <v>0</v>
      </c>
      <c r="AH81" s="112">
        <v>4996</v>
      </c>
      <c r="AI81" s="112">
        <v>0</v>
      </c>
      <c r="AJ81" s="112">
        <v>27</v>
      </c>
      <c r="AK81" s="112">
        <v>0</v>
      </c>
      <c r="AL81" s="112">
        <v>2</v>
      </c>
      <c r="AM81" s="112">
        <v>28</v>
      </c>
      <c r="AN81" s="112">
        <v>0</v>
      </c>
      <c r="AO81" s="112">
        <v>158</v>
      </c>
      <c r="AP81" s="114">
        <f t="shared" si="30"/>
        <v>5211</v>
      </c>
      <c r="AQ81" s="112">
        <v>30</v>
      </c>
      <c r="AR81" s="112">
        <v>14</v>
      </c>
      <c r="AS81" s="113">
        <f t="shared" si="31"/>
        <v>44</v>
      </c>
      <c r="AT81" s="112">
        <v>0</v>
      </c>
      <c r="AU81" s="114">
        <f t="shared" si="32"/>
        <v>5308</v>
      </c>
      <c r="AV81" s="112">
        <v>3</v>
      </c>
      <c r="AW81" s="112">
        <v>129</v>
      </c>
      <c r="AX81" s="112">
        <f t="shared" si="35"/>
        <v>132</v>
      </c>
      <c r="AY81" s="112">
        <v>0</v>
      </c>
      <c r="AZ81" s="112">
        <v>0</v>
      </c>
      <c r="BA81" s="112">
        <v>0</v>
      </c>
      <c r="BB81" s="112">
        <v>44</v>
      </c>
      <c r="BC81" s="112">
        <f t="shared" si="36"/>
        <v>44</v>
      </c>
      <c r="BD81" s="112">
        <v>1</v>
      </c>
      <c r="BE81" s="112">
        <v>0</v>
      </c>
      <c r="BF81" s="112">
        <f t="shared" si="37"/>
        <v>1</v>
      </c>
      <c r="BG81" s="112">
        <v>0</v>
      </c>
      <c r="BH81" s="112">
        <v>387</v>
      </c>
      <c r="BI81" s="112">
        <v>11</v>
      </c>
      <c r="BJ81" s="112">
        <v>2733</v>
      </c>
      <c r="BK81" s="112">
        <f t="shared" si="38"/>
        <v>3131</v>
      </c>
      <c r="BL81" s="112">
        <v>530</v>
      </c>
      <c r="BM81" s="112">
        <v>1</v>
      </c>
      <c r="BN81" s="112">
        <v>414</v>
      </c>
      <c r="BO81" s="112">
        <v>556</v>
      </c>
      <c r="BP81" s="112">
        <v>189</v>
      </c>
      <c r="BQ81" s="112">
        <v>64</v>
      </c>
      <c r="BR81" s="112">
        <v>641</v>
      </c>
      <c r="BS81" s="112">
        <v>39</v>
      </c>
      <c r="BT81" s="112">
        <v>504</v>
      </c>
      <c r="BU81" s="112">
        <v>1272</v>
      </c>
      <c r="BV81" s="112">
        <v>146</v>
      </c>
      <c r="BW81" s="112">
        <f t="shared" si="39"/>
        <v>1922</v>
      </c>
      <c r="BX81" s="112">
        <v>170</v>
      </c>
      <c r="BY81" s="112">
        <v>104</v>
      </c>
      <c r="BZ81" s="112">
        <f t="shared" si="40"/>
        <v>274</v>
      </c>
      <c r="CA81" s="112">
        <v>5</v>
      </c>
      <c r="CB81" s="112">
        <v>650</v>
      </c>
      <c r="CC81" s="112">
        <v>0</v>
      </c>
      <c r="CD81" s="112">
        <f t="shared" si="33"/>
        <v>8593</v>
      </c>
      <c r="CE81" s="115">
        <v>13902</v>
      </c>
    </row>
    <row r="82" spans="1:83" s="116" customFormat="1" ht="12" customHeight="1">
      <c r="A82" s="111" t="s">
        <v>327</v>
      </c>
      <c r="B82" s="112">
        <v>0</v>
      </c>
      <c r="C82" s="112">
        <v>0</v>
      </c>
      <c r="D82" s="112">
        <v>0</v>
      </c>
      <c r="E82" s="112">
        <f t="shared" si="34"/>
        <v>0</v>
      </c>
      <c r="F82" s="112">
        <v>0</v>
      </c>
      <c r="G82" s="112">
        <v>0</v>
      </c>
      <c r="H82" s="112">
        <v>0</v>
      </c>
      <c r="I82" s="112">
        <v>0</v>
      </c>
      <c r="J82" s="113">
        <f t="shared" si="29"/>
        <v>0</v>
      </c>
      <c r="K82" s="112">
        <v>0</v>
      </c>
      <c r="L82" s="112">
        <v>0</v>
      </c>
      <c r="M82" s="112">
        <v>0</v>
      </c>
      <c r="N82" s="112">
        <f t="shared" si="28"/>
        <v>0</v>
      </c>
      <c r="O82" s="112">
        <v>0</v>
      </c>
      <c r="P82" s="112">
        <v>0</v>
      </c>
      <c r="Q82" s="112">
        <v>0</v>
      </c>
      <c r="R82" s="112">
        <v>0</v>
      </c>
      <c r="S82" s="112">
        <v>0</v>
      </c>
      <c r="T82" s="112">
        <v>0</v>
      </c>
      <c r="U82" s="112">
        <v>0</v>
      </c>
      <c r="V82" s="112">
        <v>0</v>
      </c>
      <c r="W82" s="112">
        <v>0</v>
      </c>
      <c r="X82" s="112">
        <v>0</v>
      </c>
      <c r="Y82" s="112">
        <v>0</v>
      </c>
      <c r="Z82" s="112">
        <v>0</v>
      </c>
      <c r="AA82" s="112">
        <v>0</v>
      </c>
      <c r="AB82" s="112">
        <v>0</v>
      </c>
      <c r="AC82" s="112">
        <v>0</v>
      </c>
      <c r="AD82" s="112">
        <v>0</v>
      </c>
      <c r="AE82" s="112">
        <v>0</v>
      </c>
      <c r="AF82" s="112">
        <v>0</v>
      </c>
      <c r="AG82" s="112">
        <v>0</v>
      </c>
      <c r="AH82" s="112">
        <v>16123</v>
      </c>
      <c r="AI82" s="112">
        <v>8</v>
      </c>
      <c r="AJ82" s="112">
        <v>0</v>
      </c>
      <c r="AK82" s="112">
        <v>304</v>
      </c>
      <c r="AL82" s="112">
        <v>0</v>
      </c>
      <c r="AM82" s="112">
        <v>40</v>
      </c>
      <c r="AN82" s="112">
        <v>37</v>
      </c>
      <c r="AO82" s="112">
        <v>3</v>
      </c>
      <c r="AP82" s="114">
        <f t="shared" si="30"/>
        <v>16515</v>
      </c>
      <c r="AQ82" s="112">
        <v>0</v>
      </c>
      <c r="AR82" s="112">
        <v>0</v>
      </c>
      <c r="AS82" s="113">
        <f t="shared" si="31"/>
        <v>0</v>
      </c>
      <c r="AT82" s="112">
        <v>14</v>
      </c>
      <c r="AU82" s="114">
        <f t="shared" si="32"/>
        <v>16529</v>
      </c>
      <c r="AV82" s="112">
        <v>0</v>
      </c>
      <c r="AW82" s="112">
        <v>23</v>
      </c>
      <c r="AX82" s="112">
        <f t="shared" si="35"/>
        <v>23</v>
      </c>
      <c r="AY82" s="112">
        <v>4</v>
      </c>
      <c r="AZ82" s="112">
        <v>0</v>
      </c>
      <c r="BA82" s="112">
        <v>12</v>
      </c>
      <c r="BB82" s="112">
        <v>31</v>
      </c>
      <c r="BC82" s="112">
        <f t="shared" si="36"/>
        <v>47</v>
      </c>
      <c r="BD82" s="112">
        <v>0</v>
      </c>
      <c r="BE82" s="112">
        <v>0</v>
      </c>
      <c r="BF82" s="112">
        <f t="shared" si="37"/>
        <v>0</v>
      </c>
      <c r="BG82" s="112">
        <v>0</v>
      </c>
      <c r="BH82" s="112">
        <v>150</v>
      </c>
      <c r="BI82" s="112">
        <v>327</v>
      </c>
      <c r="BJ82" s="112">
        <v>0</v>
      </c>
      <c r="BK82" s="112">
        <f t="shared" si="38"/>
        <v>477</v>
      </c>
      <c r="BL82" s="112">
        <v>168</v>
      </c>
      <c r="BM82" s="112">
        <v>0</v>
      </c>
      <c r="BN82" s="112">
        <v>164</v>
      </c>
      <c r="BO82" s="112">
        <v>194</v>
      </c>
      <c r="BP82" s="112">
        <v>3</v>
      </c>
      <c r="BQ82" s="112">
        <v>0</v>
      </c>
      <c r="BR82" s="112">
        <v>1398</v>
      </c>
      <c r="BS82" s="112">
        <v>166</v>
      </c>
      <c r="BT82" s="112">
        <v>13</v>
      </c>
      <c r="BU82" s="112">
        <v>6</v>
      </c>
      <c r="BV82" s="112">
        <v>1</v>
      </c>
      <c r="BW82" s="112">
        <f t="shared" si="39"/>
        <v>20</v>
      </c>
      <c r="BX82" s="112">
        <v>3</v>
      </c>
      <c r="BY82" s="112">
        <v>3</v>
      </c>
      <c r="BZ82" s="112">
        <f t="shared" si="40"/>
        <v>6</v>
      </c>
      <c r="CA82" s="112">
        <v>115</v>
      </c>
      <c r="CB82" s="112">
        <v>680</v>
      </c>
      <c r="CC82" s="112">
        <v>0</v>
      </c>
      <c r="CD82" s="112">
        <f t="shared" si="33"/>
        <v>3461</v>
      </c>
      <c r="CE82" s="115">
        <v>19990</v>
      </c>
    </row>
    <row r="83" spans="1:83" s="116" customFormat="1" ht="12" customHeight="1">
      <c r="A83" s="111" t="s">
        <v>328</v>
      </c>
      <c r="B83" s="112">
        <v>0</v>
      </c>
      <c r="C83" s="112">
        <v>0</v>
      </c>
      <c r="D83" s="112">
        <v>0</v>
      </c>
      <c r="E83" s="112">
        <f t="shared" si="34"/>
        <v>0</v>
      </c>
      <c r="F83" s="112">
        <v>0</v>
      </c>
      <c r="G83" s="112">
        <v>283</v>
      </c>
      <c r="H83" s="112">
        <v>0</v>
      </c>
      <c r="I83" s="112">
        <v>0</v>
      </c>
      <c r="J83" s="113">
        <f t="shared" si="29"/>
        <v>283</v>
      </c>
      <c r="K83" s="112">
        <v>28</v>
      </c>
      <c r="L83" s="112">
        <v>0</v>
      </c>
      <c r="M83" s="112">
        <v>0</v>
      </c>
      <c r="N83" s="112">
        <f t="shared" si="28"/>
        <v>28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0</v>
      </c>
      <c r="U83" s="112">
        <v>0</v>
      </c>
      <c r="V83" s="112">
        <v>293</v>
      </c>
      <c r="W83" s="112">
        <v>0</v>
      </c>
      <c r="X83" s="112">
        <v>0</v>
      </c>
      <c r="Y83" s="112">
        <v>0</v>
      </c>
      <c r="Z83" s="112">
        <v>0</v>
      </c>
      <c r="AA83" s="112">
        <v>0</v>
      </c>
      <c r="AB83" s="112">
        <v>0</v>
      </c>
      <c r="AC83" s="112">
        <v>0</v>
      </c>
      <c r="AD83" s="112">
        <v>0</v>
      </c>
      <c r="AE83" s="112">
        <v>0</v>
      </c>
      <c r="AF83" s="112">
        <v>0</v>
      </c>
      <c r="AG83" s="112">
        <v>0</v>
      </c>
      <c r="AH83" s="112">
        <v>2521</v>
      </c>
      <c r="AI83" s="112">
        <v>42</v>
      </c>
      <c r="AJ83" s="112">
        <v>807</v>
      </c>
      <c r="AK83" s="112">
        <v>240</v>
      </c>
      <c r="AL83" s="112">
        <v>2</v>
      </c>
      <c r="AM83" s="112">
        <v>44</v>
      </c>
      <c r="AN83" s="112">
        <v>54</v>
      </c>
      <c r="AO83" s="112">
        <v>331</v>
      </c>
      <c r="AP83" s="114">
        <f t="shared" si="30"/>
        <v>4362</v>
      </c>
      <c r="AQ83" s="112">
        <v>7</v>
      </c>
      <c r="AR83" s="112">
        <v>4</v>
      </c>
      <c r="AS83" s="113">
        <f t="shared" si="31"/>
        <v>11</v>
      </c>
      <c r="AT83" s="112">
        <v>925</v>
      </c>
      <c r="AU83" s="114">
        <f t="shared" si="32"/>
        <v>5581</v>
      </c>
      <c r="AV83" s="112">
        <v>0</v>
      </c>
      <c r="AW83" s="112">
        <v>117</v>
      </c>
      <c r="AX83" s="112">
        <f t="shared" si="35"/>
        <v>117</v>
      </c>
      <c r="AY83" s="112">
        <v>0</v>
      </c>
      <c r="AZ83" s="112">
        <v>0</v>
      </c>
      <c r="BA83" s="112">
        <v>0</v>
      </c>
      <c r="BB83" s="112">
        <v>35</v>
      </c>
      <c r="BC83" s="112">
        <f t="shared" si="36"/>
        <v>35</v>
      </c>
      <c r="BD83" s="112">
        <v>0</v>
      </c>
      <c r="BE83" s="112">
        <v>0</v>
      </c>
      <c r="BF83" s="112">
        <f t="shared" si="37"/>
        <v>0</v>
      </c>
      <c r="BG83" s="112">
        <v>0</v>
      </c>
      <c r="BH83" s="112">
        <v>53</v>
      </c>
      <c r="BI83" s="112">
        <v>0</v>
      </c>
      <c r="BJ83" s="112">
        <v>25</v>
      </c>
      <c r="BK83" s="112">
        <f t="shared" si="38"/>
        <v>78</v>
      </c>
      <c r="BL83" s="112">
        <v>0</v>
      </c>
      <c r="BM83" s="112">
        <v>0</v>
      </c>
      <c r="BN83" s="112">
        <v>0</v>
      </c>
      <c r="BO83" s="112">
        <v>1808</v>
      </c>
      <c r="BP83" s="112">
        <v>6</v>
      </c>
      <c r="BQ83" s="112">
        <v>0</v>
      </c>
      <c r="BR83" s="112">
        <v>0</v>
      </c>
      <c r="BS83" s="112">
        <v>0</v>
      </c>
      <c r="BT83" s="112">
        <v>84</v>
      </c>
      <c r="BU83" s="112">
        <v>156</v>
      </c>
      <c r="BV83" s="112">
        <v>376</v>
      </c>
      <c r="BW83" s="112">
        <f t="shared" si="39"/>
        <v>616</v>
      </c>
      <c r="BX83" s="112">
        <v>0</v>
      </c>
      <c r="BY83" s="112">
        <v>218</v>
      </c>
      <c r="BZ83" s="112">
        <f t="shared" si="40"/>
        <v>218</v>
      </c>
      <c r="CA83" s="112">
        <v>0</v>
      </c>
      <c r="CB83" s="112">
        <v>40</v>
      </c>
      <c r="CC83" s="112">
        <v>0</v>
      </c>
      <c r="CD83" s="112">
        <f t="shared" si="33"/>
        <v>2918</v>
      </c>
      <c r="CE83" s="115">
        <v>8499</v>
      </c>
    </row>
    <row r="84" spans="1:83" s="116" customFormat="1" ht="12" customHeight="1">
      <c r="A84" s="111" t="s">
        <v>329</v>
      </c>
      <c r="B84" s="112">
        <v>48</v>
      </c>
      <c r="C84" s="112">
        <v>113</v>
      </c>
      <c r="D84" s="112">
        <v>6</v>
      </c>
      <c r="E84" s="112">
        <f t="shared" si="34"/>
        <v>167</v>
      </c>
      <c r="F84" s="112">
        <v>33</v>
      </c>
      <c r="G84" s="112">
        <v>173</v>
      </c>
      <c r="H84" s="112">
        <v>25</v>
      </c>
      <c r="I84" s="112">
        <v>19</v>
      </c>
      <c r="J84" s="113">
        <f t="shared" si="29"/>
        <v>250</v>
      </c>
      <c r="K84" s="112">
        <v>55</v>
      </c>
      <c r="L84" s="112">
        <v>35</v>
      </c>
      <c r="M84" s="112">
        <v>92</v>
      </c>
      <c r="N84" s="112">
        <f t="shared" si="28"/>
        <v>182</v>
      </c>
      <c r="O84" s="112">
        <v>24</v>
      </c>
      <c r="P84" s="112">
        <v>3</v>
      </c>
      <c r="Q84" s="112">
        <v>57</v>
      </c>
      <c r="R84" s="112">
        <v>8</v>
      </c>
      <c r="S84" s="112">
        <v>11</v>
      </c>
      <c r="T84" s="112">
        <v>27</v>
      </c>
      <c r="U84" s="112">
        <v>71</v>
      </c>
      <c r="V84" s="112">
        <v>7</v>
      </c>
      <c r="W84" s="112">
        <v>5</v>
      </c>
      <c r="X84" s="112">
        <v>6</v>
      </c>
      <c r="Y84" s="112">
        <v>132</v>
      </c>
      <c r="Z84" s="112">
        <v>22</v>
      </c>
      <c r="AA84" s="112">
        <v>8</v>
      </c>
      <c r="AB84" s="112">
        <v>11</v>
      </c>
      <c r="AC84" s="112">
        <v>95</v>
      </c>
      <c r="AD84" s="112">
        <v>171</v>
      </c>
      <c r="AE84" s="112">
        <v>27</v>
      </c>
      <c r="AF84" s="112">
        <v>101</v>
      </c>
      <c r="AG84" s="112">
        <v>48</v>
      </c>
      <c r="AH84" s="112">
        <v>2457</v>
      </c>
      <c r="AI84" s="112">
        <v>10247</v>
      </c>
      <c r="AJ84" s="112">
        <v>3898</v>
      </c>
      <c r="AK84" s="112">
        <v>1529</v>
      </c>
      <c r="AL84" s="112">
        <v>1488</v>
      </c>
      <c r="AM84" s="112">
        <v>444</v>
      </c>
      <c r="AN84" s="112">
        <v>335</v>
      </c>
      <c r="AO84" s="112">
        <v>2806</v>
      </c>
      <c r="AP84" s="114">
        <f t="shared" si="30"/>
        <v>24220</v>
      </c>
      <c r="AQ84" s="112">
        <v>6352</v>
      </c>
      <c r="AR84" s="112">
        <v>228</v>
      </c>
      <c r="AS84" s="113">
        <f t="shared" si="31"/>
        <v>6580</v>
      </c>
      <c r="AT84" s="112">
        <v>14705</v>
      </c>
      <c r="AU84" s="114">
        <f t="shared" si="32"/>
        <v>45755</v>
      </c>
      <c r="AV84" s="112">
        <v>593</v>
      </c>
      <c r="AW84" s="112">
        <v>1085</v>
      </c>
      <c r="AX84" s="112">
        <f t="shared" si="35"/>
        <v>1678</v>
      </c>
      <c r="AY84" s="112">
        <v>1512</v>
      </c>
      <c r="AZ84" s="112">
        <v>25</v>
      </c>
      <c r="BA84" s="112">
        <v>1</v>
      </c>
      <c r="BB84" s="112">
        <v>88</v>
      </c>
      <c r="BC84" s="112">
        <f t="shared" si="36"/>
        <v>1626</v>
      </c>
      <c r="BD84" s="112">
        <v>39</v>
      </c>
      <c r="BE84" s="112">
        <v>26</v>
      </c>
      <c r="BF84" s="112">
        <f t="shared" si="37"/>
        <v>65</v>
      </c>
      <c r="BG84" s="112">
        <v>9</v>
      </c>
      <c r="BH84" s="112">
        <v>84</v>
      </c>
      <c r="BI84" s="112">
        <v>1232</v>
      </c>
      <c r="BJ84" s="112">
        <v>16</v>
      </c>
      <c r="BK84" s="112">
        <f t="shared" si="38"/>
        <v>1341</v>
      </c>
      <c r="BL84" s="112">
        <v>60</v>
      </c>
      <c r="BM84" s="112">
        <v>744</v>
      </c>
      <c r="BN84" s="112">
        <v>786</v>
      </c>
      <c r="BO84" s="112">
        <v>77</v>
      </c>
      <c r="BP84" s="112">
        <v>50</v>
      </c>
      <c r="BQ84" s="112">
        <v>41</v>
      </c>
      <c r="BR84" s="112">
        <v>805</v>
      </c>
      <c r="BS84" s="112">
        <v>2</v>
      </c>
      <c r="BT84" s="112">
        <v>131</v>
      </c>
      <c r="BU84" s="112">
        <v>83</v>
      </c>
      <c r="BV84" s="112">
        <v>9</v>
      </c>
      <c r="BW84" s="112">
        <f t="shared" si="39"/>
        <v>223</v>
      </c>
      <c r="BX84" s="112">
        <v>0</v>
      </c>
      <c r="BY84" s="112">
        <v>3</v>
      </c>
      <c r="BZ84" s="112">
        <f t="shared" si="40"/>
        <v>3</v>
      </c>
      <c r="CA84" s="112">
        <v>88</v>
      </c>
      <c r="CB84" s="112">
        <v>775</v>
      </c>
      <c r="CC84" s="112">
        <v>0</v>
      </c>
      <c r="CD84" s="112">
        <f t="shared" si="33"/>
        <v>8364</v>
      </c>
      <c r="CE84" s="115">
        <v>54286</v>
      </c>
    </row>
    <row r="85" spans="1:83" s="116" customFormat="1" ht="12" customHeight="1">
      <c r="A85" s="111" t="s">
        <v>180</v>
      </c>
      <c r="B85" s="112">
        <v>0</v>
      </c>
      <c r="C85" s="112">
        <v>0</v>
      </c>
      <c r="D85" s="112">
        <v>0</v>
      </c>
      <c r="E85" s="112">
        <f t="shared" si="34"/>
        <v>0</v>
      </c>
      <c r="F85" s="112">
        <v>0</v>
      </c>
      <c r="G85" s="112">
        <v>0</v>
      </c>
      <c r="H85" s="112">
        <v>0</v>
      </c>
      <c r="I85" s="112">
        <v>0</v>
      </c>
      <c r="J85" s="113">
        <f t="shared" si="29"/>
        <v>0</v>
      </c>
      <c r="K85" s="112">
        <v>0</v>
      </c>
      <c r="L85" s="112">
        <v>0</v>
      </c>
      <c r="M85" s="112">
        <v>0</v>
      </c>
      <c r="N85" s="112">
        <f t="shared" si="28"/>
        <v>0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0</v>
      </c>
      <c r="U85" s="112">
        <v>0</v>
      </c>
      <c r="V85" s="112">
        <v>0</v>
      </c>
      <c r="W85" s="112">
        <v>0</v>
      </c>
      <c r="X85" s="112">
        <v>0</v>
      </c>
      <c r="Y85" s="112">
        <v>0</v>
      </c>
      <c r="Z85" s="112">
        <v>0</v>
      </c>
      <c r="AA85" s="112">
        <v>7</v>
      </c>
      <c r="AB85" s="112">
        <v>0</v>
      </c>
      <c r="AC85" s="112">
        <v>0</v>
      </c>
      <c r="AD85" s="112">
        <v>0</v>
      </c>
      <c r="AE85" s="112">
        <v>0</v>
      </c>
      <c r="AF85" s="112">
        <v>0</v>
      </c>
      <c r="AG85" s="112">
        <v>1</v>
      </c>
      <c r="AH85" s="112">
        <v>0</v>
      </c>
      <c r="AI85" s="112">
        <v>1264</v>
      </c>
      <c r="AJ85" s="112">
        <v>13</v>
      </c>
      <c r="AK85" s="112">
        <v>20</v>
      </c>
      <c r="AL85" s="112">
        <v>0</v>
      </c>
      <c r="AM85" s="112">
        <v>2</v>
      </c>
      <c r="AN85" s="112">
        <v>0</v>
      </c>
      <c r="AO85" s="112">
        <v>0</v>
      </c>
      <c r="AP85" s="114">
        <f t="shared" si="30"/>
        <v>1307</v>
      </c>
      <c r="AQ85" s="112">
        <v>0</v>
      </c>
      <c r="AR85" s="112">
        <v>0</v>
      </c>
      <c r="AS85" s="113">
        <f t="shared" si="31"/>
        <v>0</v>
      </c>
      <c r="AT85" s="112">
        <v>0</v>
      </c>
      <c r="AU85" s="114">
        <f t="shared" si="32"/>
        <v>1307</v>
      </c>
      <c r="AV85" s="112">
        <v>0</v>
      </c>
      <c r="AW85" s="112">
        <v>0</v>
      </c>
      <c r="AX85" s="112">
        <f t="shared" si="35"/>
        <v>0</v>
      </c>
      <c r="AY85" s="112">
        <v>0</v>
      </c>
      <c r="AZ85" s="112">
        <v>0</v>
      </c>
      <c r="BA85" s="112">
        <v>0</v>
      </c>
      <c r="BB85" s="112">
        <v>0</v>
      </c>
      <c r="BC85" s="112">
        <f t="shared" si="36"/>
        <v>0</v>
      </c>
      <c r="BD85" s="112">
        <v>3</v>
      </c>
      <c r="BE85" s="112">
        <v>0</v>
      </c>
      <c r="BF85" s="112">
        <f t="shared" si="37"/>
        <v>3</v>
      </c>
      <c r="BG85" s="112">
        <v>0</v>
      </c>
      <c r="BH85" s="112">
        <v>0</v>
      </c>
      <c r="BI85" s="112">
        <v>0</v>
      </c>
      <c r="BJ85" s="112">
        <v>0</v>
      </c>
      <c r="BK85" s="112">
        <f t="shared" si="38"/>
        <v>0</v>
      </c>
      <c r="BL85" s="112">
        <v>0</v>
      </c>
      <c r="BM85" s="112">
        <v>0</v>
      </c>
      <c r="BN85" s="112">
        <v>0</v>
      </c>
      <c r="BO85" s="112">
        <v>0</v>
      </c>
      <c r="BP85" s="112">
        <v>2</v>
      </c>
      <c r="BQ85" s="112">
        <v>0</v>
      </c>
      <c r="BR85" s="112">
        <v>0</v>
      </c>
      <c r="BS85" s="112">
        <v>0</v>
      </c>
      <c r="BT85" s="112">
        <v>0</v>
      </c>
      <c r="BU85" s="112">
        <v>0</v>
      </c>
      <c r="BV85" s="112">
        <v>0</v>
      </c>
      <c r="BW85" s="112">
        <f t="shared" si="39"/>
        <v>0</v>
      </c>
      <c r="BX85" s="112">
        <v>0</v>
      </c>
      <c r="BY85" s="112">
        <v>0</v>
      </c>
      <c r="BZ85" s="112">
        <f t="shared" si="40"/>
        <v>0</v>
      </c>
      <c r="CA85" s="112">
        <v>0</v>
      </c>
      <c r="CB85" s="112">
        <v>539</v>
      </c>
      <c r="CC85" s="112">
        <v>0</v>
      </c>
      <c r="CD85" s="112">
        <f t="shared" si="33"/>
        <v>544</v>
      </c>
      <c r="CE85" s="115">
        <v>1851</v>
      </c>
    </row>
    <row r="86" spans="1:83" s="116" customFormat="1" ht="12" customHeight="1">
      <c r="A86" s="111" t="s">
        <v>330</v>
      </c>
      <c r="B86" s="112">
        <v>0</v>
      </c>
      <c r="C86" s="112">
        <v>0</v>
      </c>
      <c r="D86" s="112">
        <v>0</v>
      </c>
      <c r="E86" s="112">
        <f t="shared" si="34"/>
        <v>0</v>
      </c>
      <c r="F86" s="112">
        <v>0</v>
      </c>
      <c r="G86" s="112">
        <v>0</v>
      </c>
      <c r="H86" s="112">
        <v>0</v>
      </c>
      <c r="I86" s="112">
        <v>0</v>
      </c>
      <c r="J86" s="113">
        <f t="shared" si="29"/>
        <v>0</v>
      </c>
      <c r="K86" s="112">
        <v>0</v>
      </c>
      <c r="L86" s="112">
        <v>0</v>
      </c>
      <c r="M86" s="112">
        <v>0</v>
      </c>
      <c r="N86" s="112">
        <f t="shared" si="28"/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0</v>
      </c>
      <c r="U86" s="112">
        <v>0</v>
      </c>
      <c r="V86" s="112">
        <v>0</v>
      </c>
      <c r="W86" s="112">
        <v>0</v>
      </c>
      <c r="X86" s="112">
        <v>0</v>
      </c>
      <c r="Y86" s="112">
        <v>0</v>
      </c>
      <c r="Z86" s="112">
        <v>0</v>
      </c>
      <c r="AA86" s="112">
        <v>0</v>
      </c>
      <c r="AB86" s="112">
        <v>0</v>
      </c>
      <c r="AC86" s="112">
        <v>0</v>
      </c>
      <c r="AD86" s="112">
        <v>0</v>
      </c>
      <c r="AE86" s="112">
        <v>0</v>
      </c>
      <c r="AF86" s="112">
        <v>0</v>
      </c>
      <c r="AG86" s="112">
        <v>0</v>
      </c>
      <c r="AH86" s="112">
        <v>0</v>
      </c>
      <c r="AI86" s="112">
        <v>0</v>
      </c>
      <c r="AJ86" s="112">
        <v>2851</v>
      </c>
      <c r="AK86" s="112">
        <v>0</v>
      </c>
      <c r="AL86" s="112">
        <v>0</v>
      </c>
      <c r="AM86" s="112">
        <v>0</v>
      </c>
      <c r="AN86" s="112">
        <v>0</v>
      </c>
      <c r="AO86" s="112">
        <v>1137</v>
      </c>
      <c r="AP86" s="114">
        <f t="shared" si="30"/>
        <v>3988</v>
      </c>
      <c r="AQ86" s="112">
        <v>0</v>
      </c>
      <c r="AR86" s="112">
        <v>0</v>
      </c>
      <c r="AS86" s="113">
        <f t="shared" si="31"/>
        <v>0</v>
      </c>
      <c r="AT86" s="112">
        <v>0</v>
      </c>
      <c r="AU86" s="114">
        <f t="shared" si="32"/>
        <v>3988</v>
      </c>
      <c r="AV86" s="112">
        <v>0</v>
      </c>
      <c r="AW86" s="112">
        <v>0</v>
      </c>
      <c r="AX86" s="112">
        <f t="shared" si="35"/>
        <v>0</v>
      </c>
      <c r="AY86" s="112">
        <v>0</v>
      </c>
      <c r="AZ86" s="112">
        <v>0</v>
      </c>
      <c r="BA86" s="112">
        <v>0</v>
      </c>
      <c r="BB86" s="112">
        <v>0</v>
      </c>
      <c r="BC86" s="112">
        <f t="shared" si="36"/>
        <v>0</v>
      </c>
      <c r="BD86" s="112">
        <v>0</v>
      </c>
      <c r="BE86" s="112">
        <v>0</v>
      </c>
      <c r="BF86" s="112">
        <f t="shared" si="37"/>
        <v>0</v>
      </c>
      <c r="BG86" s="112">
        <v>0</v>
      </c>
      <c r="BH86" s="112">
        <v>0</v>
      </c>
      <c r="BI86" s="112">
        <v>0</v>
      </c>
      <c r="BJ86" s="112">
        <v>0</v>
      </c>
      <c r="BK86" s="112">
        <f t="shared" si="38"/>
        <v>0</v>
      </c>
      <c r="BL86" s="112">
        <v>0</v>
      </c>
      <c r="BM86" s="112">
        <v>0</v>
      </c>
      <c r="BN86" s="112">
        <v>0</v>
      </c>
      <c r="BO86" s="112">
        <v>0</v>
      </c>
      <c r="BP86" s="112">
        <v>0</v>
      </c>
      <c r="BQ86" s="112">
        <v>0</v>
      </c>
      <c r="BR86" s="112">
        <v>0</v>
      </c>
      <c r="BS86" s="112">
        <v>0</v>
      </c>
      <c r="BT86" s="112">
        <v>0</v>
      </c>
      <c r="BU86" s="112">
        <v>0</v>
      </c>
      <c r="BV86" s="112">
        <v>0</v>
      </c>
      <c r="BW86" s="112">
        <f t="shared" si="39"/>
        <v>0</v>
      </c>
      <c r="BX86" s="112">
        <v>0</v>
      </c>
      <c r="BY86" s="112">
        <v>0</v>
      </c>
      <c r="BZ86" s="112">
        <f t="shared" si="40"/>
        <v>0</v>
      </c>
      <c r="CA86" s="112">
        <v>0</v>
      </c>
      <c r="CB86" s="112">
        <v>0</v>
      </c>
      <c r="CC86" s="112">
        <v>0</v>
      </c>
      <c r="CD86" s="112">
        <f t="shared" si="33"/>
        <v>0</v>
      </c>
      <c r="CE86" s="115">
        <v>3988</v>
      </c>
    </row>
    <row r="87" spans="1:83" s="116" customFormat="1" ht="12" customHeight="1">
      <c r="A87" s="111" t="s">
        <v>331</v>
      </c>
      <c r="B87" s="112">
        <v>0</v>
      </c>
      <c r="C87" s="112">
        <v>0</v>
      </c>
      <c r="D87" s="112">
        <v>0</v>
      </c>
      <c r="E87" s="112">
        <f t="shared" si="34"/>
        <v>0</v>
      </c>
      <c r="F87" s="112">
        <v>156</v>
      </c>
      <c r="G87" s="112">
        <v>2286</v>
      </c>
      <c r="H87" s="112">
        <v>1034</v>
      </c>
      <c r="I87" s="112">
        <v>395</v>
      </c>
      <c r="J87" s="113">
        <f t="shared" si="29"/>
        <v>3871</v>
      </c>
      <c r="K87" s="112">
        <v>0</v>
      </c>
      <c r="L87" s="112">
        <v>0</v>
      </c>
      <c r="M87" s="112">
        <v>0</v>
      </c>
      <c r="N87" s="112">
        <f t="shared" si="28"/>
        <v>0</v>
      </c>
      <c r="O87" s="112">
        <v>0</v>
      </c>
      <c r="P87" s="112">
        <v>0</v>
      </c>
      <c r="Q87" s="112">
        <v>0</v>
      </c>
      <c r="R87" s="112">
        <v>0</v>
      </c>
      <c r="S87" s="112">
        <v>0</v>
      </c>
      <c r="T87" s="112">
        <v>0</v>
      </c>
      <c r="U87" s="112">
        <v>0</v>
      </c>
      <c r="V87" s="112">
        <v>0</v>
      </c>
      <c r="W87" s="112">
        <v>0</v>
      </c>
      <c r="X87" s="112">
        <v>0</v>
      </c>
      <c r="Y87" s="112">
        <v>0</v>
      </c>
      <c r="Z87" s="112">
        <v>0</v>
      </c>
      <c r="AA87" s="112">
        <v>0</v>
      </c>
      <c r="AB87" s="112">
        <v>0</v>
      </c>
      <c r="AC87" s="112">
        <v>0</v>
      </c>
      <c r="AD87" s="112">
        <v>0</v>
      </c>
      <c r="AE87" s="112">
        <v>0</v>
      </c>
      <c r="AF87" s="112">
        <v>9</v>
      </c>
      <c r="AG87" s="112">
        <v>0</v>
      </c>
      <c r="AH87" s="112">
        <v>0</v>
      </c>
      <c r="AI87" s="112">
        <v>0</v>
      </c>
      <c r="AJ87" s="112">
        <v>2552</v>
      </c>
      <c r="AK87" s="112">
        <v>0</v>
      </c>
      <c r="AL87" s="112">
        <v>0</v>
      </c>
      <c r="AM87" s="112">
        <v>0</v>
      </c>
      <c r="AN87" s="112">
        <v>0</v>
      </c>
      <c r="AO87" s="112">
        <v>1064</v>
      </c>
      <c r="AP87" s="114">
        <f t="shared" si="30"/>
        <v>3625</v>
      </c>
      <c r="AQ87" s="112">
        <v>0</v>
      </c>
      <c r="AR87" s="112">
        <v>0</v>
      </c>
      <c r="AS87" s="113">
        <f t="shared" si="31"/>
        <v>0</v>
      </c>
      <c r="AT87" s="112">
        <v>0</v>
      </c>
      <c r="AU87" s="114">
        <f t="shared" si="32"/>
        <v>7496</v>
      </c>
      <c r="AV87" s="112">
        <v>0</v>
      </c>
      <c r="AW87" s="112">
        <v>0</v>
      </c>
      <c r="AX87" s="112">
        <f t="shared" si="35"/>
        <v>0</v>
      </c>
      <c r="AY87" s="112">
        <v>0</v>
      </c>
      <c r="AZ87" s="112">
        <v>0</v>
      </c>
      <c r="BA87" s="112">
        <v>0</v>
      </c>
      <c r="BB87" s="112">
        <v>0</v>
      </c>
      <c r="BC87" s="112">
        <f t="shared" si="36"/>
        <v>0</v>
      </c>
      <c r="BD87" s="112">
        <v>0</v>
      </c>
      <c r="BE87" s="112">
        <v>0</v>
      </c>
      <c r="BF87" s="112">
        <f t="shared" si="37"/>
        <v>0</v>
      </c>
      <c r="BG87" s="112">
        <v>0</v>
      </c>
      <c r="BH87" s="112">
        <v>0</v>
      </c>
      <c r="BI87" s="112">
        <v>0</v>
      </c>
      <c r="BJ87" s="112">
        <v>0</v>
      </c>
      <c r="BK87" s="112">
        <f t="shared" si="38"/>
        <v>0</v>
      </c>
      <c r="BL87" s="112">
        <v>0</v>
      </c>
      <c r="BM87" s="112">
        <v>0</v>
      </c>
      <c r="BN87" s="112">
        <v>0</v>
      </c>
      <c r="BO87" s="112">
        <v>6</v>
      </c>
      <c r="BP87" s="112">
        <v>0</v>
      </c>
      <c r="BQ87" s="112">
        <v>0</v>
      </c>
      <c r="BR87" s="112">
        <v>0</v>
      </c>
      <c r="BS87" s="112">
        <v>0</v>
      </c>
      <c r="BT87" s="112">
        <v>0</v>
      </c>
      <c r="BU87" s="112">
        <v>0</v>
      </c>
      <c r="BV87" s="112">
        <v>0</v>
      </c>
      <c r="BW87" s="112">
        <f t="shared" si="39"/>
        <v>0</v>
      </c>
      <c r="BX87" s="112">
        <v>0</v>
      </c>
      <c r="BY87" s="112">
        <v>0</v>
      </c>
      <c r="BZ87" s="112">
        <f t="shared" si="40"/>
        <v>0</v>
      </c>
      <c r="CA87" s="112">
        <v>0</v>
      </c>
      <c r="CB87" s="112">
        <v>0</v>
      </c>
      <c r="CC87" s="112">
        <v>0</v>
      </c>
      <c r="CD87" s="112">
        <f t="shared" si="33"/>
        <v>6</v>
      </c>
      <c r="CE87" s="115">
        <v>7502</v>
      </c>
    </row>
    <row r="88" spans="1:83" s="116" customFormat="1" ht="12" customHeight="1">
      <c r="A88" s="111" t="s">
        <v>332</v>
      </c>
      <c r="B88" s="112">
        <v>14</v>
      </c>
      <c r="C88" s="112">
        <v>34</v>
      </c>
      <c r="D88" s="112">
        <v>14</v>
      </c>
      <c r="E88" s="112">
        <f t="shared" si="34"/>
        <v>62</v>
      </c>
      <c r="F88" s="112">
        <v>61</v>
      </c>
      <c r="G88" s="112">
        <v>2304</v>
      </c>
      <c r="H88" s="112">
        <v>2190</v>
      </c>
      <c r="I88" s="112">
        <v>587</v>
      </c>
      <c r="J88" s="113">
        <f t="shared" si="29"/>
        <v>5142</v>
      </c>
      <c r="K88" s="112">
        <v>0</v>
      </c>
      <c r="L88" s="112">
        <v>0</v>
      </c>
      <c r="M88" s="112">
        <v>0</v>
      </c>
      <c r="N88" s="112">
        <f t="shared" si="28"/>
        <v>0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87</v>
      </c>
      <c r="U88" s="112">
        <v>0</v>
      </c>
      <c r="V88" s="112">
        <v>0</v>
      </c>
      <c r="W88" s="112">
        <v>0</v>
      </c>
      <c r="X88" s="112">
        <v>0</v>
      </c>
      <c r="Y88" s="112">
        <v>0</v>
      </c>
      <c r="Z88" s="112">
        <v>0</v>
      </c>
      <c r="AA88" s="112">
        <v>0</v>
      </c>
      <c r="AB88" s="112">
        <v>0</v>
      </c>
      <c r="AC88" s="112">
        <v>102</v>
      </c>
      <c r="AD88" s="112">
        <v>2</v>
      </c>
      <c r="AE88" s="112">
        <v>0</v>
      </c>
      <c r="AF88" s="112">
        <v>14</v>
      </c>
      <c r="AG88" s="112">
        <v>72</v>
      </c>
      <c r="AH88" s="112">
        <v>78</v>
      </c>
      <c r="AI88" s="112">
        <v>784</v>
      </c>
      <c r="AJ88" s="112">
        <v>23005</v>
      </c>
      <c r="AK88" s="112">
        <v>2333</v>
      </c>
      <c r="AL88" s="112">
        <v>31</v>
      </c>
      <c r="AM88" s="112">
        <v>956</v>
      </c>
      <c r="AN88" s="112">
        <v>0</v>
      </c>
      <c r="AO88" s="112">
        <v>10083</v>
      </c>
      <c r="AP88" s="114">
        <f t="shared" si="30"/>
        <v>37547</v>
      </c>
      <c r="AQ88" s="112">
        <v>25</v>
      </c>
      <c r="AR88" s="112">
        <v>94</v>
      </c>
      <c r="AS88" s="113">
        <f t="shared" si="31"/>
        <v>119</v>
      </c>
      <c r="AT88" s="112">
        <v>6105</v>
      </c>
      <c r="AU88" s="114">
        <f t="shared" si="32"/>
        <v>48913</v>
      </c>
      <c r="AV88" s="112">
        <v>476</v>
      </c>
      <c r="AW88" s="112">
        <v>591</v>
      </c>
      <c r="AX88" s="112">
        <f t="shared" si="35"/>
        <v>1067</v>
      </c>
      <c r="AY88" s="112">
        <v>49</v>
      </c>
      <c r="AZ88" s="112">
        <v>219</v>
      </c>
      <c r="BA88" s="112">
        <v>0</v>
      </c>
      <c r="BB88" s="112">
        <v>255</v>
      </c>
      <c r="BC88" s="112">
        <f t="shared" si="36"/>
        <v>523</v>
      </c>
      <c r="BD88" s="112">
        <v>10</v>
      </c>
      <c r="BE88" s="112">
        <v>0</v>
      </c>
      <c r="BF88" s="112">
        <f t="shared" si="37"/>
        <v>10</v>
      </c>
      <c r="BG88" s="112">
        <v>0</v>
      </c>
      <c r="BH88" s="112">
        <v>0</v>
      </c>
      <c r="BI88" s="112">
        <v>84</v>
      </c>
      <c r="BJ88" s="112">
        <v>0</v>
      </c>
      <c r="BK88" s="112">
        <f t="shared" si="38"/>
        <v>84</v>
      </c>
      <c r="BL88" s="112">
        <v>5</v>
      </c>
      <c r="BM88" s="112">
        <v>0</v>
      </c>
      <c r="BN88" s="112">
        <v>0</v>
      </c>
      <c r="BO88" s="112">
        <v>6</v>
      </c>
      <c r="BP88" s="112">
        <v>2</v>
      </c>
      <c r="BQ88" s="112">
        <v>0</v>
      </c>
      <c r="BR88" s="112">
        <v>1669</v>
      </c>
      <c r="BS88" s="112">
        <v>0</v>
      </c>
      <c r="BT88" s="112">
        <v>100</v>
      </c>
      <c r="BU88" s="112">
        <v>13</v>
      </c>
      <c r="BV88" s="112">
        <v>148</v>
      </c>
      <c r="BW88" s="112">
        <f t="shared" si="39"/>
        <v>261</v>
      </c>
      <c r="BX88" s="112">
        <v>0</v>
      </c>
      <c r="BY88" s="112">
        <v>0</v>
      </c>
      <c r="BZ88" s="112">
        <f t="shared" si="40"/>
        <v>0</v>
      </c>
      <c r="CA88" s="112">
        <v>5</v>
      </c>
      <c r="CB88" s="112">
        <v>0</v>
      </c>
      <c r="CC88" s="112">
        <v>0</v>
      </c>
      <c r="CD88" s="112">
        <f t="shared" si="33"/>
        <v>3632</v>
      </c>
      <c r="CE88" s="115">
        <v>52607</v>
      </c>
    </row>
    <row r="89" spans="1:83" s="116" customFormat="1" ht="12" customHeight="1">
      <c r="A89" s="111" t="s">
        <v>333</v>
      </c>
      <c r="B89" s="112">
        <v>0</v>
      </c>
      <c r="C89" s="112">
        <v>0</v>
      </c>
      <c r="D89" s="112">
        <v>0</v>
      </c>
      <c r="E89" s="112">
        <f t="shared" si="34"/>
        <v>0</v>
      </c>
      <c r="F89" s="112">
        <v>0</v>
      </c>
      <c r="G89" s="112">
        <v>0</v>
      </c>
      <c r="H89" s="112">
        <v>0</v>
      </c>
      <c r="I89" s="112">
        <v>0</v>
      </c>
      <c r="J89" s="113">
        <f t="shared" si="29"/>
        <v>0</v>
      </c>
      <c r="K89" s="112">
        <v>0</v>
      </c>
      <c r="L89" s="112">
        <v>0</v>
      </c>
      <c r="M89" s="112">
        <v>0</v>
      </c>
      <c r="N89" s="112">
        <f t="shared" si="28"/>
        <v>0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0</v>
      </c>
      <c r="U89" s="112">
        <v>0</v>
      </c>
      <c r="V89" s="112">
        <v>0</v>
      </c>
      <c r="W89" s="112">
        <v>0</v>
      </c>
      <c r="X89" s="112">
        <v>0</v>
      </c>
      <c r="Y89" s="112">
        <v>0</v>
      </c>
      <c r="Z89" s="112">
        <v>0</v>
      </c>
      <c r="AA89" s="112">
        <v>0</v>
      </c>
      <c r="AB89" s="112">
        <v>0</v>
      </c>
      <c r="AC89" s="112">
        <v>0</v>
      </c>
      <c r="AD89" s="112">
        <v>0</v>
      </c>
      <c r="AE89" s="112">
        <v>0</v>
      </c>
      <c r="AF89" s="112">
        <v>0</v>
      </c>
      <c r="AG89" s="112">
        <v>0</v>
      </c>
      <c r="AH89" s="112">
        <v>0</v>
      </c>
      <c r="AI89" s="112">
        <v>0</v>
      </c>
      <c r="AJ89" s="112">
        <v>0</v>
      </c>
      <c r="AK89" s="112">
        <v>2120</v>
      </c>
      <c r="AL89" s="112">
        <v>0</v>
      </c>
      <c r="AM89" s="112">
        <v>0</v>
      </c>
      <c r="AN89" s="112">
        <v>0</v>
      </c>
      <c r="AO89" s="112">
        <v>0</v>
      </c>
      <c r="AP89" s="114">
        <f t="shared" si="30"/>
        <v>2120</v>
      </c>
      <c r="AQ89" s="112">
        <v>0</v>
      </c>
      <c r="AR89" s="112">
        <v>0</v>
      </c>
      <c r="AS89" s="113">
        <f t="shared" si="31"/>
        <v>0</v>
      </c>
      <c r="AT89" s="112">
        <v>0</v>
      </c>
      <c r="AU89" s="114">
        <f t="shared" si="32"/>
        <v>2120</v>
      </c>
      <c r="AV89" s="112">
        <v>165</v>
      </c>
      <c r="AW89" s="112">
        <v>0</v>
      </c>
      <c r="AX89" s="112">
        <f t="shared" si="35"/>
        <v>165</v>
      </c>
      <c r="AY89" s="112">
        <v>0</v>
      </c>
      <c r="AZ89" s="112">
        <v>0</v>
      </c>
      <c r="BA89" s="112">
        <v>0</v>
      </c>
      <c r="BB89" s="112">
        <v>0</v>
      </c>
      <c r="BC89" s="112">
        <f t="shared" si="36"/>
        <v>0</v>
      </c>
      <c r="BD89" s="112">
        <v>0</v>
      </c>
      <c r="BE89" s="112">
        <v>0</v>
      </c>
      <c r="BF89" s="112">
        <f t="shared" si="37"/>
        <v>0</v>
      </c>
      <c r="BG89" s="112">
        <v>0</v>
      </c>
      <c r="BH89" s="112">
        <v>0</v>
      </c>
      <c r="BI89" s="112">
        <v>0</v>
      </c>
      <c r="BJ89" s="112">
        <v>0</v>
      </c>
      <c r="BK89" s="112">
        <f t="shared" si="38"/>
        <v>0</v>
      </c>
      <c r="BL89" s="112">
        <v>0</v>
      </c>
      <c r="BM89" s="112">
        <v>0</v>
      </c>
      <c r="BN89" s="112">
        <v>0</v>
      </c>
      <c r="BO89" s="112">
        <v>24</v>
      </c>
      <c r="BP89" s="112">
        <v>0</v>
      </c>
      <c r="BQ89" s="112">
        <v>0</v>
      </c>
      <c r="BR89" s="112">
        <v>0</v>
      </c>
      <c r="BS89" s="112">
        <v>0</v>
      </c>
      <c r="BT89" s="112">
        <v>23</v>
      </c>
      <c r="BU89" s="112">
        <v>0</v>
      </c>
      <c r="BV89" s="112">
        <v>0</v>
      </c>
      <c r="BW89" s="112">
        <f t="shared" si="39"/>
        <v>23</v>
      </c>
      <c r="BX89" s="112">
        <v>0</v>
      </c>
      <c r="BY89" s="112">
        <v>0</v>
      </c>
      <c r="BZ89" s="112">
        <f t="shared" si="40"/>
        <v>0</v>
      </c>
      <c r="CA89" s="112">
        <v>0</v>
      </c>
      <c r="CB89" s="112">
        <v>0</v>
      </c>
      <c r="CC89" s="112">
        <v>0</v>
      </c>
      <c r="CD89" s="112">
        <f t="shared" si="33"/>
        <v>212</v>
      </c>
      <c r="CE89" s="115">
        <v>2332</v>
      </c>
    </row>
    <row r="90" spans="1:83" s="116" customFormat="1" ht="12" customHeight="1">
      <c r="A90" s="111" t="s">
        <v>334</v>
      </c>
      <c r="B90" s="112">
        <v>0</v>
      </c>
      <c r="C90" s="112">
        <v>0</v>
      </c>
      <c r="D90" s="112">
        <v>0</v>
      </c>
      <c r="E90" s="112">
        <f t="shared" si="34"/>
        <v>0</v>
      </c>
      <c r="F90" s="112">
        <v>0</v>
      </c>
      <c r="G90" s="112">
        <v>0</v>
      </c>
      <c r="H90" s="112">
        <v>0</v>
      </c>
      <c r="I90" s="112">
        <v>0</v>
      </c>
      <c r="J90" s="113">
        <f t="shared" si="29"/>
        <v>0</v>
      </c>
      <c r="K90" s="112">
        <v>0</v>
      </c>
      <c r="L90" s="112">
        <v>69</v>
      </c>
      <c r="M90" s="112">
        <v>0</v>
      </c>
      <c r="N90" s="112">
        <f t="shared" si="28"/>
        <v>69</v>
      </c>
      <c r="O90" s="112">
        <v>0</v>
      </c>
      <c r="P90" s="112">
        <v>0</v>
      </c>
      <c r="Q90" s="112">
        <v>0</v>
      </c>
      <c r="R90" s="112">
        <v>0</v>
      </c>
      <c r="S90" s="112">
        <v>0</v>
      </c>
      <c r="T90" s="112">
        <v>0</v>
      </c>
      <c r="U90" s="112">
        <v>0</v>
      </c>
      <c r="V90" s="112">
        <v>0</v>
      </c>
      <c r="W90" s="112">
        <v>0</v>
      </c>
      <c r="X90" s="112">
        <v>0</v>
      </c>
      <c r="Y90" s="112">
        <v>0</v>
      </c>
      <c r="Z90" s="112">
        <v>23</v>
      </c>
      <c r="AA90" s="112">
        <v>0</v>
      </c>
      <c r="AB90" s="112">
        <v>0</v>
      </c>
      <c r="AC90" s="112">
        <v>0</v>
      </c>
      <c r="AD90" s="112">
        <v>0</v>
      </c>
      <c r="AE90" s="112">
        <v>0</v>
      </c>
      <c r="AF90" s="112">
        <v>0</v>
      </c>
      <c r="AG90" s="112">
        <v>0</v>
      </c>
      <c r="AH90" s="112">
        <v>0</v>
      </c>
      <c r="AI90" s="112">
        <v>0</v>
      </c>
      <c r="AJ90" s="112">
        <v>0</v>
      </c>
      <c r="AK90" s="112">
        <v>6513</v>
      </c>
      <c r="AL90" s="112">
        <v>35</v>
      </c>
      <c r="AM90" s="112">
        <v>0</v>
      </c>
      <c r="AN90" s="112">
        <v>0</v>
      </c>
      <c r="AO90" s="112">
        <v>0</v>
      </c>
      <c r="AP90" s="114">
        <f t="shared" si="30"/>
        <v>6640</v>
      </c>
      <c r="AQ90" s="112">
        <v>0</v>
      </c>
      <c r="AR90" s="112">
        <v>0</v>
      </c>
      <c r="AS90" s="113">
        <f t="shared" si="31"/>
        <v>0</v>
      </c>
      <c r="AT90" s="112">
        <v>0</v>
      </c>
      <c r="AU90" s="114">
        <f t="shared" si="32"/>
        <v>6640</v>
      </c>
      <c r="AV90" s="112">
        <v>238</v>
      </c>
      <c r="AW90" s="112">
        <v>0</v>
      </c>
      <c r="AX90" s="112">
        <f t="shared" si="35"/>
        <v>238</v>
      </c>
      <c r="AY90" s="112">
        <v>631</v>
      </c>
      <c r="AZ90" s="112">
        <v>0</v>
      </c>
      <c r="BA90" s="112">
        <v>0</v>
      </c>
      <c r="BB90" s="112">
        <v>0</v>
      </c>
      <c r="BC90" s="112">
        <f t="shared" si="36"/>
        <v>631</v>
      </c>
      <c r="BD90" s="112">
        <v>0</v>
      </c>
      <c r="BE90" s="112">
        <v>0</v>
      </c>
      <c r="BF90" s="112">
        <f t="shared" si="37"/>
        <v>0</v>
      </c>
      <c r="BG90" s="112">
        <v>0</v>
      </c>
      <c r="BH90" s="112">
        <v>0</v>
      </c>
      <c r="BI90" s="112">
        <v>0</v>
      </c>
      <c r="BJ90" s="112">
        <v>0</v>
      </c>
      <c r="BK90" s="112">
        <f t="shared" si="38"/>
        <v>0</v>
      </c>
      <c r="BL90" s="112">
        <v>0</v>
      </c>
      <c r="BM90" s="112">
        <v>0</v>
      </c>
      <c r="BN90" s="112">
        <v>0</v>
      </c>
      <c r="BO90" s="112">
        <v>0</v>
      </c>
      <c r="BP90" s="112">
        <v>0</v>
      </c>
      <c r="BQ90" s="112">
        <v>0</v>
      </c>
      <c r="BR90" s="112">
        <v>0</v>
      </c>
      <c r="BS90" s="112">
        <v>0</v>
      </c>
      <c r="BT90" s="112">
        <v>0</v>
      </c>
      <c r="BU90" s="112">
        <v>0</v>
      </c>
      <c r="BV90" s="112">
        <v>0</v>
      </c>
      <c r="BW90" s="112">
        <f t="shared" si="39"/>
        <v>0</v>
      </c>
      <c r="BX90" s="112">
        <v>0</v>
      </c>
      <c r="BY90" s="112">
        <v>0</v>
      </c>
      <c r="BZ90" s="112">
        <f t="shared" si="40"/>
        <v>0</v>
      </c>
      <c r="CA90" s="112">
        <v>0</v>
      </c>
      <c r="CB90" s="112">
        <v>0</v>
      </c>
      <c r="CC90" s="112">
        <v>0</v>
      </c>
      <c r="CD90" s="112">
        <f t="shared" si="33"/>
        <v>869</v>
      </c>
      <c r="CE90" s="115">
        <v>7509</v>
      </c>
    </row>
    <row r="91" spans="1:83" s="116" customFormat="1" ht="12" customHeight="1">
      <c r="A91" s="111" t="s">
        <v>97</v>
      </c>
      <c r="B91" s="112">
        <v>0</v>
      </c>
      <c r="C91" s="112">
        <v>0</v>
      </c>
      <c r="D91" s="112">
        <v>0</v>
      </c>
      <c r="E91" s="112">
        <f t="shared" si="34"/>
        <v>0</v>
      </c>
      <c r="F91" s="112">
        <v>0</v>
      </c>
      <c r="G91" s="112">
        <v>0</v>
      </c>
      <c r="H91" s="112">
        <v>0</v>
      </c>
      <c r="I91" s="112">
        <v>0</v>
      </c>
      <c r="J91" s="113">
        <f t="shared" si="29"/>
        <v>0</v>
      </c>
      <c r="K91" s="112">
        <v>0</v>
      </c>
      <c r="L91" s="112">
        <v>0</v>
      </c>
      <c r="M91" s="112">
        <v>0</v>
      </c>
      <c r="N91" s="112">
        <f t="shared" si="28"/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0</v>
      </c>
      <c r="U91" s="112">
        <v>0</v>
      </c>
      <c r="V91" s="112">
        <v>0</v>
      </c>
      <c r="W91" s="112">
        <v>0</v>
      </c>
      <c r="X91" s="112">
        <v>0</v>
      </c>
      <c r="Y91" s="112">
        <v>0</v>
      </c>
      <c r="Z91" s="112">
        <v>0</v>
      </c>
      <c r="AA91" s="112">
        <v>0</v>
      </c>
      <c r="AB91" s="112">
        <v>0</v>
      </c>
      <c r="AC91" s="112">
        <v>0</v>
      </c>
      <c r="AD91" s="112">
        <v>0</v>
      </c>
      <c r="AE91" s="112">
        <v>0</v>
      </c>
      <c r="AF91" s="112">
        <v>0</v>
      </c>
      <c r="AG91" s="112">
        <v>0</v>
      </c>
      <c r="AH91" s="112">
        <v>0</v>
      </c>
      <c r="AI91" s="112">
        <v>0</v>
      </c>
      <c r="AJ91" s="112">
        <v>0</v>
      </c>
      <c r="AK91" s="112">
        <v>57377</v>
      </c>
      <c r="AL91" s="112">
        <v>14767</v>
      </c>
      <c r="AM91" s="112">
        <v>27</v>
      </c>
      <c r="AN91" s="112">
        <v>0</v>
      </c>
      <c r="AO91" s="112">
        <v>0</v>
      </c>
      <c r="AP91" s="114">
        <f t="shared" si="30"/>
        <v>72171</v>
      </c>
      <c r="AQ91" s="112">
        <v>0</v>
      </c>
      <c r="AR91" s="112">
        <v>0</v>
      </c>
      <c r="AS91" s="113">
        <f t="shared" si="31"/>
        <v>0</v>
      </c>
      <c r="AT91" s="112">
        <v>0</v>
      </c>
      <c r="AU91" s="114">
        <f t="shared" si="32"/>
        <v>72171</v>
      </c>
      <c r="AV91" s="112">
        <v>17770</v>
      </c>
      <c r="AW91" s="112">
        <v>0</v>
      </c>
      <c r="AX91" s="112">
        <f t="shared" si="35"/>
        <v>17770</v>
      </c>
      <c r="AY91" s="112">
        <v>12531</v>
      </c>
      <c r="AZ91" s="112">
        <v>0</v>
      </c>
      <c r="BA91" s="112">
        <v>0</v>
      </c>
      <c r="BB91" s="112">
        <v>0</v>
      </c>
      <c r="BC91" s="112">
        <f t="shared" si="36"/>
        <v>12531</v>
      </c>
      <c r="BD91" s="112">
        <v>0</v>
      </c>
      <c r="BE91" s="112">
        <v>0</v>
      </c>
      <c r="BF91" s="112">
        <f t="shared" si="37"/>
        <v>0</v>
      </c>
      <c r="BG91" s="112">
        <v>0</v>
      </c>
      <c r="BH91" s="112">
        <v>0</v>
      </c>
      <c r="BI91" s="112">
        <v>0</v>
      </c>
      <c r="BJ91" s="112">
        <v>0</v>
      </c>
      <c r="BK91" s="112">
        <f t="shared" si="38"/>
        <v>0</v>
      </c>
      <c r="BL91" s="112">
        <v>0</v>
      </c>
      <c r="BM91" s="112">
        <v>0</v>
      </c>
      <c r="BN91" s="112">
        <v>0</v>
      </c>
      <c r="BO91" s="112">
        <v>53</v>
      </c>
      <c r="BP91" s="112">
        <v>0</v>
      </c>
      <c r="BQ91" s="112">
        <v>205</v>
      </c>
      <c r="BR91" s="112">
        <v>0</v>
      </c>
      <c r="BS91" s="112">
        <v>0</v>
      </c>
      <c r="BT91" s="112">
        <v>1259</v>
      </c>
      <c r="BU91" s="112">
        <v>381</v>
      </c>
      <c r="BV91" s="112">
        <v>143</v>
      </c>
      <c r="BW91" s="112">
        <f t="shared" si="39"/>
        <v>1783</v>
      </c>
      <c r="BX91" s="112">
        <v>0</v>
      </c>
      <c r="BY91" s="112">
        <v>0</v>
      </c>
      <c r="BZ91" s="112">
        <f t="shared" si="40"/>
        <v>0</v>
      </c>
      <c r="CA91" s="112">
        <v>0</v>
      </c>
      <c r="CB91" s="112">
        <v>0</v>
      </c>
      <c r="CC91" s="112">
        <v>0</v>
      </c>
      <c r="CD91" s="112">
        <f t="shared" si="33"/>
        <v>32342</v>
      </c>
      <c r="CE91" s="115">
        <v>104513</v>
      </c>
    </row>
    <row r="92" spans="1:83" s="116" customFormat="1" ht="12" customHeight="1">
      <c r="A92" s="111" t="s">
        <v>335</v>
      </c>
      <c r="B92" s="112">
        <v>0</v>
      </c>
      <c r="C92" s="112">
        <v>0</v>
      </c>
      <c r="D92" s="112">
        <v>0</v>
      </c>
      <c r="E92" s="112">
        <f t="shared" si="34"/>
        <v>0</v>
      </c>
      <c r="F92" s="112">
        <v>0</v>
      </c>
      <c r="G92" s="112">
        <v>0</v>
      </c>
      <c r="H92" s="112">
        <v>0</v>
      </c>
      <c r="I92" s="112">
        <v>0</v>
      </c>
      <c r="J92" s="113">
        <f t="shared" si="29"/>
        <v>0</v>
      </c>
      <c r="K92" s="112">
        <v>0</v>
      </c>
      <c r="L92" s="112">
        <v>0</v>
      </c>
      <c r="M92" s="112">
        <v>0</v>
      </c>
      <c r="N92" s="112">
        <f t="shared" si="28"/>
        <v>0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0</v>
      </c>
      <c r="U92" s="112">
        <v>0</v>
      </c>
      <c r="V92" s="112">
        <v>0</v>
      </c>
      <c r="W92" s="112">
        <v>0</v>
      </c>
      <c r="X92" s="112">
        <v>0</v>
      </c>
      <c r="Y92" s="112">
        <v>0</v>
      </c>
      <c r="Z92" s="112">
        <v>0</v>
      </c>
      <c r="AA92" s="112">
        <v>0</v>
      </c>
      <c r="AB92" s="112">
        <v>0</v>
      </c>
      <c r="AC92" s="112">
        <v>0</v>
      </c>
      <c r="AD92" s="112">
        <v>0</v>
      </c>
      <c r="AE92" s="112">
        <v>0</v>
      </c>
      <c r="AF92" s="112">
        <v>0</v>
      </c>
      <c r="AG92" s="112">
        <v>0</v>
      </c>
      <c r="AH92" s="112">
        <v>0</v>
      </c>
      <c r="AI92" s="112">
        <v>0</v>
      </c>
      <c r="AJ92" s="112">
        <v>0</v>
      </c>
      <c r="AK92" s="112">
        <v>0</v>
      </c>
      <c r="AL92" s="112">
        <v>0</v>
      </c>
      <c r="AM92" s="112">
        <v>13307</v>
      </c>
      <c r="AN92" s="112">
        <v>0</v>
      </c>
      <c r="AO92" s="112">
        <v>1703</v>
      </c>
      <c r="AP92" s="114">
        <f t="shared" si="30"/>
        <v>15010</v>
      </c>
      <c r="AQ92" s="112">
        <v>0</v>
      </c>
      <c r="AR92" s="112">
        <v>0</v>
      </c>
      <c r="AS92" s="113">
        <f t="shared" si="31"/>
        <v>0</v>
      </c>
      <c r="AT92" s="112">
        <v>0</v>
      </c>
      <c r="AU92" s="114">
        <f t="shared" si="32"/>
        <v>15010</v>
      </c>
      <c r="AV92" s="112">
        <v>170</v>
      </c>
      <c r="AW92" s="112">
        <v>0</v>
      </c>
      <c r="AX92" s="112">
        <f t="shared" si="35"/>
        <v>170</v>
      </c>
      <c r="AY92" s="112">
        <v>1275</v>
      </c>
      <c r="AZ92" s="112">
        <v>0</v>
      </c>
      <c r="BA92" s="112">
        <v>0</v>
      </c>
      <c r="BB92" s="112">
        <v>0</v>
      </c>
      <c r="BC92" s="112">
        <f t="shared" si="36"/>
        <v>1275</v>
      </c>
      <c r="BD92" s="112">
        <v>0</v>
      </c>
      <c r="BE92" s="112">
        <v>0</v>
      </c>
      <c r="BF92" s="112">
        <f t="shared" si="37"/>
        <v>0</v>
      </c>
      <c r="BG92" s="112">
        <v>0</v>
      </c>
      <c r="BH92" s="112">
        <v>0</v>
      </c>
      <c r="BI92" s="112">
        <v>0</v>
      </c>
      <c r="BJ92" s="112">
        <v>0</v>
      </c>
      <c r="BK92" s="112">
        <f t="shared" si="38"/>
        <v>0</v>
      </c>
      <c r="BL92" s="112">
        <v>0</v>
      </c>
      <c r="BM92" s="112">
        <v>0</v>
      </c>
      <c r="BN92" s="112">
        <v>0</v>
      </c>
      <c r="BO92" s="112">
        <v>0</v>
      </c>
      <c r="BP92" s="112">
        <v>0</v>
      </c>
      <c r="BQ92" s="112">
        <v>0</v>
      </c>
      <c r="BR92" s="112">
        <v>0</v>
      </c>
      <c r="BS92" s="112">
        <v>0</v>
      </c>
      <c r="BT92" s="112">
        <v>226</v>
      </c>
      <c r="BU92" s="112">
        <v>1</v>
      </c>
      <c r="BV92" s="112">
        <v>0</v>
      </c>
      <c r="BW92" s="112">
        <f t="shared" si="39"/>
        <v>227</v>
      </c>
      <c r="BX92" s="112">
        <v>0</v>
      </c>
      <c r="BY92" s="112">
        <v>0</v>
      </c>
      <c r="BZ92" s="112">
        <f t="shared" si="40"/>
        <v>0</v>
      </c>
      <c r="CA92" s="112">
        <v>0</v>
      </c>
      <c r="CB92" s="112">
        <v>88</v>
      </c>
      <c r="CC92" s="112">
        <v>0</v>
      </c>
      <c r="CD92" s="112">
        <f t="shared" si="33"/>
        <v>1760</v>
      </c>
      <c r="CE92" s="115">
        <v>16770</v>
      </c>
    </row>
    <row r="93" spans="1:83" s="116" customFormat="1" ht="12" customHeight="1">
      <c r="A93" s="111" t="s">
        <v>336</v>
      </c>
      <c r="B93" s="112">
        <v>0</v>
      </c>
      <c r="C93" s="112">
        <v>0</v>
      </c>
      <c r="D93" s="112">
        <v>0</v>
      </c>
      <c r="E93" s="112">
        <f t="shared" si="34"/>
        <v>0</v>
      </c>
      <c r="F93" s="112">
        <v>0</v>
      </c>
      <c r="G93" s="112">
        <v>0</v>
      </c>
      <c r="H93" s="112">
        <v>0</v>
      </c>
      <c r="I93" s="112">
        <v>0</v>
      </c>
      <c r="J93" s="113">
        <f t="shared" si="29"/>
        <v>0</v>
      </c>
      <c r="K93" s="112">
        <v>0</v>
      </c>
      <c r="L93" s="112">
        <v>0</v>
      </c>
      <c r="M93" s="112">
        <v>0</v>
      </c>
      <c r="N93" s="112">
        <f t="shared" ref="N93:N94" si="41">SUM(K93:M93)</f>
        <v>0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0</v>
      </c>
      <c r="U93" s="112">
        <v>0</v>
      </c>
      <c r="V93" s="112">
        <v>0</v>
      </c>
      <c r="W93" s="112">
        <v>0</v>
      </c>
      <c r="X93" s="112">
        <v>0</v>
      </c>
      <c r="Y93" s="112">
        <v>0</v>
      </c>
      <c r="Z93" s="112">
        <v>0</v>
      </c>
      <c r="AA93" s="112">
        <v>0</v>
      </c>
      <c r="AB93" s="112">
        <v>0</v>
      </c>
      <c r="AC93" s="112">
        <v>0</v>
      </c>
      <c r="AD93" s="112">
        <v>0</v>
      </c>
      <c r="AE93" s="112">
        <v>0</v>
      </c>
      <c r="AF93" s="112">
        <v>0</v>
      </c>
      <c r="AG93" s="112">
        <v>0</v>
      </c>
      <c r="AH93" s="112">
        <v>0</v>
      </c>
      <c r="AI93" s="112">
        <v>0</v>
      </c>
      <c r="AJ93" s="112">
        <v>0</v>
      </c>
      <c r="AK93" s="112">
        <v>0</v>
      </c>
      <c r="AL93" s="112">
        <v>643</v>
      </c>
      <c r="AM93" s="112">
        <v>0</v>
      </c>
      <c r="AN93" s="112">
        <v>2829</v>
      </c>
      <c r="AO93" s="112">
        <v>0</v>
      </c>
      <c r="AP93" s="114">
        <f t="shared" si="30"/>
        <v>3472</v>
      </c>
      <c r="AQ93" s="112">
        <v>0</v>
      </c>
      <c r="AR93" s="112">
        <v>0</v>
      </c>
      <c r="AS93" s="113">
        <f t="shared" si="31"/>
        <v>0</v>
      </c>
      <c r="AT93" s="112">
        <v>1</v>
      </c>
      <c r="AU93" s="114">
        <f t="shared" si="32"/>
        <v>3473</v>
      </c>
      <c r="AV93" s="112">
        <v>15</v>
      </c>
      <c r="AW93" s="112">
        <v>104</v>
      </c>
      <c r="AX93" s="112">
        <f t="shared" si="35"/>
        <v>119</v>
      </c>
      <c r="AY93" s="112">
        <v>0</v>
      </c>
      <c r="AZ93" s="112">
        <v>0</v>
      </c>
      <c r="BA93" s="112">
        <v>0</v>
      </c>
      <c r="BB93" s="112">
        <v>42</v>
      </c>
      <c r="BC93" s="112">
        <f t="shared" si="36"/>
        <v>42</v>
      </c>
      <c r="BD93" s="112">
        <v>0</v>
      </c>
      <c r="BE93" s="112">
        <v>0</v>
      </c>
      <c r="BF93" s="112">
        <f t="shared" si="37"/>
        <v>0</v>
      </c>
      <c r="BG93" s="112">
        <v>0</v>
      </c>
      <c r="BH93" s="112">
        <v>0</v>
      </c>
      <c r="BI93" s="112">
        <v>0</v>
      </c>
      <c r="BJ93" s="112">
        <v>0</v>
      </c>
      <c r="BK93" s="112">
        <f t="shared" si="38"/>
        <v>0</v>
      </c>
      <c r="BL93" s="112">
        <v>0</v>
      </c>
      <c r="BM93" s="112">
        <v>0</v>
      </c>
      <c r="BN93" s="112">
        <v>0</v>
      </c>
      <c r="BO93" s="112">
        <v>0</v>
      </c>
      <c r="BP93" s="112">
        <v>0</v>
      </c>
      <c r="BQ93" s="112">
        <v>0</v>
      </c>
      <c r="BR93" s="112">
        <v>0</v>
      </c>
      <c r="BS93" s="112">
        <v>0</v>
      </c>
      <c r="BT93" s="112">
        <v>146</v>
      </c>
      <c r="BU93" s="112">
        <v>104</v>
      </c>
      <c r="BV93" s="112">
        <v>42</v>
      </c>
      <c r="BW93" s="112">
        <f t="shared" si="39"/>
        <v>292</v>
      </c>
      <c r="BX93" s="112">
        <v>0</v>
      </c>
      <c r="BY93" s="112">
        <v>24</v>
      </c>
      <c r="BZ93" s="112">
        <f t="shared" si="40"/>
        <v>24</v>
      </c>
      <c r="CA93" s="112">
        <v>13</v>
      </c>
      <c r="CB93" s="112">
        <v>0</v>
      </c>
      <c r="CC93" s="112">
        <v>0</v>
      </c>
      <c r="CD93" s="112">
        <f t="shared" si="33"/>
        <v>490</v>
      </c>
      <c r="CE93" s="115">
        <v>3963</v>
      </c>
    </row>
    <row r="94" spans="1:83" s="116" customFormat="1" ht="12" customHeight="1">
      <c r="A94" s="117" t="s">
        <v>337</v>
      </c>
      <c r="B94" s="118">
        <v>8</v>
      </c>
      <c r="C94" s="118">
        <v>2</v>
      </c>
      <c r="D94" s="118">
        <v>17</v>
      </c>
      <c r="E94" s="118">
        <f t="shared" si="34"/>
        <v>27</v>
      </c>
      <c r="F94" s="118">
        <v>0</v>
      </c>
      <c r="G94" s="118">
        <v>58</v>
      </c>
      <c r="H94" s="118">
        <v>35</v>
      </c>
      <c r="I94" s="118">
        <v>6</v>
      </c>
      <c r="J94" s="119">
        <f t="shared" si="29"/>
        <v>99</v>
      </c>
      <c r="K94" s="118">
        <v>14</v>
      </c>
      <c r="L94" s="118">
        <v>10</v>
      </c>
      <c r="M94" s="118">
        <v>26</v>
      </c>
      <c r="N94" s="118">
        <f t="shared" si="41"/>
        <v>50</v>
      </c>
      <c r="O94" s="118">
        <v>9</v>
      </c>
      <c r="P94" s="118">
        <v>0</v>
      </c>
      <c r="Q94" s="118">
        <v>15</v>
      </c>
      <c r="R94" s="118">
        <v>2498</v>
      </c>
      <c r="S94" s="118">
        <v>418</v>
      </c>
      <c r="T94" s="118">
        <v>12</v>
      </c>
      <c r="U94" s="118">
        <v>2</v>
      </c>
      <c r="V94" s="118">
        <v>0</v>
      </c>
      <c r="W94" s="118">
        <v>5</v>
      </c>
      <c r="X94" s="118">
        <v>2</v>
      </c>
      <c r="Y94" s="118">
        <v>146</v>
      </c>
      <c r="Z94" s="118">
        <v>64</v>
      </c>
      <c r="AA94" s="118">
        <v>0</v>
      </c>
      <c r="AB94" s="118">
        <v>78</v>
      </c>
      <c r="AC94" s="118">
        <v>2</v>
      </c>
      <c r="AD94" s="118">
        <v>223</v>
      </c>
      <c r="AE94" s="118">
        <v>11</v>
      </c>
      <c r="AF94" s="118">
        <v>1</v>
      </c>
      <c r="AG94" s="118">
        <v>5</v>
      </c>
      <c r="AH94" s="118">
        <v>36</v>
      </c>
      <c r="AI94" s="118">
        <v>3</v>
      </c>
      <c r="AJ94" s="118">
        <v>880</v>
      </c>
      <c r="AK94" s="118">
        <v>578</v>
      </c>
      <c r="AL94" s="118">
        <v>47</v>
      </c>
      <c r="AM94" s="118">
        <v>10</v>
      </c>
      <c r="AN94" s="118">
        <v>1095</v>
      </c>
      <c r="AO94" s="118">
        <v>168</v>
      </c>
      <c r="AP94" s="120">
        <f t="shared" si="30"/>
        <v>6358</v>
      </c>
      <c r="AQ94" s="118">
        <v>86</v>
      </c>
      <c r="AR94" s="118">
        <v>52</v>
      </c>
      <c r="AS94" s="119">
        <f t="shared" si="31"/>
        <v>138</v>
      </c>
      <c r="AT94" s="118">
        <v>1413</v>
      </c>
      <c r="AU94" s="120">
        <f t="shared" si="32"/>
        <v>8008</v>
      </c>
      <c r="AV94" s="118">
        <v>34</v>
      </c>
      <c r="AW94" s="118">
        <v>489</v>
      </c>
      <c r="AX94" s="118">
        <f t="shared" si="35"/>
        <v>523</v>
      </c>
      <c r="AY94" s="118">
        <v>155</v>
      </c>
      <c r="AZ94" s="118">
        <v>166</v>
      </c>
      <c r="BA94" s="118">
        <v>2</v>
      </c>
      <c r="BB94" s="118">
        <v>192</v>
      </c>
      <c r="BC94" s="118">
        <f t="shared" si="36"/>
        <v>515</v>
      </c>
      <c r="BD94" s="118">
        <v>5</v>
      </c>
      <c r="BE94" s="118">
        <v>9</v>
      </c>
      <c r="BF94" s="118">
        <f t="shared" si="37"/>
        <v>14</v>
      </c>
      <c r="BG94" s="118">
        <v>2</v>
      </c>
      <c r="BH94" s="118">
        <v>92</v>
      </c>
      <c r="BI94" s="118">
        <v>3</v>
      </c>
      <c r="BJ94" s="118">
        <v>124</v>
      </c>
      <c r="BK94" s="118">
        <f t="shared" si="38"/>
        <v>221</v>
      </c>
      <c r="BL94" s="118">
        <v>417</v>
      </c>
      <c r="BM94" s="118">
        <v>193</v>
      </c>
      <c r="BN94" s="118">
        <v>379</v>
      </c>
      <c r="BO94" s="118">
        <v>716</v>
      </c>
      <c r="BP94" s="118">
        <v>479</v>
      </c>
      <c r="BQ94" s="118">
        <v>826</v>
      </c>
      <c r="BR94" s="118">
        <v>318</v>
      </c>
      <c r="BS94" s="118">
        <v>28</v>
      </c>
      <c r="BT94" s="118">
        <v>1318</v>
      </c>
      <c r="BU94" s="118">
        <v>1340</v>
      </c>
      <c r="BV94" s="118">
        <v>3140</v>
      </c>
      <c r="BW94" s="118">
        <f t="shared" si="39"/>
        <v>5798</v>
      </c>
      <c r="BX94" s="118">
        <v>43</v>
      </c>
      <c r="BY94" s="118">
        <v>13539</v>
      </c>
      <c r="BZ94" s="118">
        <f t="shared" si="40"/>
        <v>13582</v>
      </c>
      <c r="CA94" s="118">
        <v>264</v>
      </c>
      <c r="CB94" s="118">
        <v>171</v>
      </c>
      <c r="CC94" s="118">
        <v>0</v>
      </c>
      <c r="CD94" s="118">
        <f t="shared" si="33"/>
        <v>24444</v>
      </c>
      <c r="CE94" s="121">
        <v>32479</v>
      </c>
    </row>
    <row r="95" spans="1:83" s="116" customFormat="1" ht="12" customHeight="1">
      <c r="A95" s="50" t="s">
        <v>394</v>
      </c>
      <c r="B95" s="122">
        <f>SUM(B96:B98)</f>
        <v>59</v>
      </c>
      <c r="C95" s="122">
        <f t="shared" ref="C95:AI95" si="42">SUM(C96:C98)</f>
        <v>140</v>
      </c>
      <c r="D95" s="122">
        <f t="shared" si="42"/>
        <v>7</v>
      </c>
      <c r="E95" s="122">
        <f t="shared" si="42"/>
        <v>206</v>
      </c>
      <c r="F95" s="122">
        <f t="shared" si="42"/>
        <v>4</v>
      </c>
      <c r="G95" s="122">
        <f t="shared" si="42"/>
        <v>2359</v>
      </c>
      <c r="H95" s="122">
        <f t="shared" si="42"/>
        <v>905</v>
      </c>
      <c r="I95" s="122">
        <f t="shared" si="42"/>
        <v>268</v>
      </c>
      <c r="J95" s="123">
        <f t="shared" si="42"/>
        <v>3536</v>
      </c>
      <c r="K95" s="122">
        <f t="shared" si="42"/>
        <v>0</v>
      </c>
      <c r="L95" s="122">
        <f t="shared" si="42"/>
        <v>6</v>
      </c>
      <c r="M95" s="122">
        <f t="shared" si="42"/>
        <v>7</v>
      </c>
      <c r="N95" s="122">
        <f t="shared" si="42"/>
        <v>13</v>
      </c>
      <c r="O95" s="122">
        <f t="shared" si="42"/>
        <v>0</v>
      </c>
      <c r="P95" s="122">
        <f t="shared" si="42"/>
        <v>0</v>
      </c>
      <c r="Q95" s="122">
        <f t="shared" si="42"/>
        <v>23</v>
      </c>
      <c r="R95" s="122">
        <f t="shared" si="42"/>
        <v>0</v>
      </c>
      <c r="S95" s="122">
        <f t="shared" si="42"/>
        <v>0</v>
      </c>
      <c r="T95" s="122">
        <f t="shared" si="42"/>
        <v>0</v>
      </c>
      <c r="U95" s="122">
        <f t="shared" si="42"/>
        <v>16</v>
      </c>
      <c r="V95" s="122">
        <f t="shared" si="42"/>
        <v>18</v>
      </c>
      <c r="W95" s="122">
        <f t="shared" si="42"/>
        <v>13</v>
      </c>
      <c r="X95" s="122">
        <f t="shared" si="42"/>
        <v>15</v>
      </c>
      <c r="Y95" s="122">
        <f t="shared" si="42"/>
        <v>56</v>
      </c>
      <c r="Z95" s="122">
        <f t="shared" si="42"/>
        <v>2</v>
      </c>
      <c r="AA95" s="122">
        <f t="shared" si="42"/>
        <v>0</v>
      </c>
      <c r="AB95" s="122">
        <f t="shared" si="42"/>
        <v>0</v>
      </c>
      <c r="AC95" s="122">
        <f t="shared" si="42"/>
        <v>0</v>
      </c>
      <c r="AD95" s="122">
        <f t="shared" si="42"/>
        <v>24</v>
      </c>
      <c r="AE95" s="122">
        <f t="shared" si="42"/>
        <v>101</v>
      </c>
      <c r="AF95" s="122">
        <f t="shared" si="42"/>
        <v>1185</v>
      </c>
      <c r="AG95" s="122">
        <f t="shared" si="42"/>
        <v>53</v>
      </c>
      <c r="AH95" s="122">
        <f t="shared" si="42"/>
        <v>60</v>
      </c>
      <c r="AI95" s="122">
        <f t="shared" si="42"/>
        <v>11</v>
      </c>
      <c r="AJ95" s="122">
        <f t="shared" ref="AJ95:BW95" si="43">SUM(AJ96:AJ98)</f>
        <v>76</v>
      </c>
      <c r="AK95" s="122">
        <f t="shared" si="43"/>
        <v>249</v>
      </c>
      <c r="AL95" s="122">
        <f t="shared" si="43"/>
        <v>27</v>
      </c>
      <c r="AM95" s="122">
        <f t="shared" si="43"/>
        <v>239</v>
      </c>
      <c r="AN95" s="122">
        <f t="shared" si="43"/>
        <v>13</v>
      </c>
      <c r="AO95" s="122">
        <f t="shared" si="43"/>
        <v>0</v>
      </c>
      <c r="AP95" s="124">
        <f t="shared" si="43"/>
        <v>2194</v>
      </c>
      <c r="AQ95" s="122">
        <f t="shared" si="43"/>
        <v>0</v>
      </c>
      <c r="AR95" s="122">
        <f t="shared" si="43"/>
        <v>3510</v>
      </c>
      <c r="AS95" s="123">
        <f t="shared" si="43"/>
        <v>3510</v>
      </c>
      <c r="AT95" s="122">
        <f t="shared" si="43"/>
        <v>61659</v>
      </c>
      <c r="AU95" s="124">
        <f t="shared" si="43"/>
        <v>70899</v>
      </c>
      <c r="AV95" s="122">
        <f t="shared" si="43"/>
        <v>522</v>
      </c>
      <c r="AW95" s="122">
        <f t="shared" si="43"/>
        <v>517</v>
      </c>
      <c r="AX95" s="122">
        <f t="shared" si="43"/>
        <v>1039</v>
      </c>
      <c r="AY95" s="122">
        <f t="shared" si="43"/>
        <v>291</v>
      </c>
      <c r="AZ95" s="122">
        <f t="shared" si="43"/>
        <v>5</v>
      </c>
      <c r="BA95" s="122">
        <f t="shared" si="43"/>
        <v>2</v>
      </c>
      <c r="BB95" s="122">
        <f t="shared" si="43"/>
        <v>1058</v>
      </c>
      <c r="BC95" s="122">
        <f t="shared" si="43"/>
        <v>1356</v>
      </c>
      <c r="BD95" s="122">
        <f t="shared" si="43"/>
        <v>230</v>
      </c>
      <c r="BE95" s="122">
        <f t="shared" si="43"/>
        <v>313</v>
      </c>
      <c r="BF95" s="122">
        <f t="shared" si="43"/>
        <v>543</v>
      </c>
      <c r="BG95" s="122">
        <f t="shared" si="43"/>
        <v>11</v>
      </c>
      <c r="BH95" s="122">
        <f t="shared" si="43"/>
        <v>230</v>
      </c>
      <c r="BI95" s="122">
        <f t="shared" si="43"/>
        <v>4663</v>
      </c>
      <c r="BJ95" s="122">
        <f t="shared" si="43"/>
        <v>697</v>
      </c>
      <c r="BK95" s="122">
        <f t="shared" si="43"/>
        <v>5601</v>
      </c>
      <c r="BL95" s="122">
        <f t="shared" si="43"/>
        <v>1345</v>
      </c>
      <c r="BM95" s="122">
        <f t="shared" si="43"/>
        <v>1549</v>
      </c>
      <c r="BN95" s="122">
        <f t="shared" si="43"/>
        <v>200</v>
      </c>
      <c r="BO95" s="122">
        <f t="shared" si="43"/>
        <v>761</v>
      </c>
      <c r="BP95" s="122">
        <f t="shared" si="43"/>
        <v>3</v>
      </c>
      <c r="BQ95" s="122">
        <f t="shared" si="43"/>
        <v>158</v>
      </c>
      <c r="BR95" s="122">
        <f t="shared" si="43"/>
        <v>2427</v>
      </c>
      <c r="BS95" s="122">
        <f t="shared" si="43"/>
        <v>7</v>
      </c>
      <c r="BT95" s="122">
        <f t="shared" si="43"/>
        <v>11814</v>
      </c>
      <c r="BU95" s="122">
        <f t="shared" si="43"/>
        <v>1045</v>
      </c>
      <c r="BV95" s="122">
        <f t="shared" si="43"/>
        <v>2627</v>
      </c>
      <c r="BW95" s="122">
        <f t="shared" si="43"/>
        <v>15486</v>
      </c>
      <c r="BX95" s="122">
        <f t="shared" ref="BX95:CE95" si="44">SUM(BX96:BX98)</f>
        <v>298</v>
      </c>
      <c r="BY95" s="122">
        <f t="shared" si="44"/>
        <v>0</v>
      </c>
      <c r="BZ95" s="122">
        <f t="shared" si="44"/>
        <v>298</v>
      </c>
      <c r="CA95" s="122">
        <f t="shared" si="44"/>
        <v>79</v>
      </c>
      <c r="CB95" s="122">
        <f t="shared" si="44"/>
        <v>390</v>
      </c>
      <c r="CC95" s="122">
        <f t="shared" si="44"/>
        <v>0</v>
      </c>
      <c r="CD95" s="122">
        <f t="shared" si="44"/>
        <v>31242</v>
      </c>
      <c r="CE95" s="125">
        <f t="shared" si="44"/>
        <v>102347</v>
      </c>
    </row>
    <row r="96" spans="1:83" s="116" customFormat="1" ht="12" customHeight="1">
      <c r="A96" s="127" t="s">
        <v>341</v>
      </c>
      <c r="B96" s="112">
        <v>15</v>
      </c>
      <c r="C96" s="112">
        <v>31</v>
      </c>
      <c r="D96" s="112">
        <v>2</v>
      </c>
      <c r="E96" s="112">
        <f>SUM(B96:D96)</f>
        <v>48</v>
      </c>
      <c r="F96" s="112">
        <v>1</v>
      </c>
      <c r="G96" s="112">
        <v>214</v>
      </c>
      <c r="H96" s="112">
        <v>174</v>
      </c>
      <c r="I96" s="112">
        <v>31</v>
      </c>
      <c r="J96" s="113">
        <f>SUM(F96,G96,H96,I96)</f>
        <v>420</v>
      </c>
      <c r="K96" s="112">
        <v>0</v>
      </c>
      <c r="L96" s="112">
        <v>0</v>
      </c>
      <c r="M96" s="112">
        <v>6</v>
      </c>
      <c r="N96" s="112">
        <f>SUM(K96:M96)</f>
        <v>6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0</v>
      </c>
      <c r="U96" s="112">
        <v>8</v>
      </c>
      <c r="V96" s="112">
        <v>0</v>
      </c>
      <c r="W96" s="112">
        <v>0</v>
      </c>
      <c r="X96" s="112">
        <v>15</v>
      </c>
      <c r="Y96" s="112">
        <v>56</v>
      </c>
      <c r="Z96" s="112">
        <v>0</v>
      </c>
      <c r="AA96" s="112">
        <v>0</v>
      </c>
      <c r="AB96" s="112">
        <v>0</v>
      </c>
      <c r="AC96" s="112">
        <v>0</v>
      </c>
      <c r="AD96" s="112">
        <v>4</v>
      </c>
      <c r="AE96" s="112">
        <v>17</v>
      </c>
      <c r="AF96" s="112">
        <v>11</v>
      </c>
      <c r="AG96" s="112">
        <v>34</v>
      </c>
      <c r="AH96" s="112">
        <v>60</v>
      </c>
      <c r="AI96" s="112">
        <v>3</v>
      </c>
      <c r="AJ96" s="112">
        <v>53</v>
      </c>
      <c r="AK96" s="112">
        <v>249</v>
      </c>
      <c r="AL96" s="112">
        <v>19</v>
      </c>
      <c r="AM96" s="112">
        <v>239</v>
      </c>
      <c r="AN96" s="112">
        <v>10</v>
      </c>
      <c r="AO96" s="112">
        <v>0</v>
      </c>
      <c r="AP96" s="114">
        <f>SUM(AO96,AN96,AM96,AL96,AK96,AJ96,AI96,AH96,AG96,AF96,AE96,AD96,AC96,AB96,AA96,Z96,Y96,X96,W96,V96,U96,T96,S96,R96,Q96,P96,O96,M96,L96,K96)</f>
        <v>784</v>
      </c>
      <c r="AQ96" s="112">
        <v>0</v>
      </c>
      <c r="AR96" s="112">
        <v>0</v>
      </c>
      <c r="AS96" s="113">
        <f>SUM(AQ96,AR96)</f>
        <v>0</v>
      </c>
      <c r="AT96" s="112">
        <v>27011</v>
      </c>
      <c r="AU96" s="114">
        <f>SUM(AT96,AS96,AP96,J96)</f>
        <v>28215</v>
      </c>
      <c r="AV96" s="112">
        <v>507</v>
      </c>
      <c r="AW96" s="112">
        <v>483</v>
      </c>
      <c r="AX96" s="112">
        <f>SUM(AV96:AW96)</f>
        <v>990</v>
      </c>
      <c r="AY96" s="112">
        <v>18</v>
      </c>
      <c r="AZ96" s="112">
        <v>5</v>
      </c>
      <c r="BA96" s="112">
        <v>2</v>
      </c>
      <c r="BB96" s="112">
        <v>231</v>
      </c>
      <c r="BC96" s="112">
        <f>SUM(AY96:BB96)</f>
        <v>256</v>
      </c>
      <c r="BD96" s="112">
        <v>196</v>
      </c>
      <c r="BE96" s="112">
        <v>0</v>
      </c>
      <c r="BF96" s="112">
        <f>SUM(BD96:BE96)</f>
        <v>196</v>
      </c>
      <c r="BG96" s="112">
        <v>11</v>
      </c>
      <c r="BH96" s="112">
        <v>230</v>
      </c>
      <c r="BI96" s="112">
        <v>2</v>
      </c>
      <c r="BJ96" s="112">
        <v>697</v>
      </c>
      <c r="BK96" s="112">
        <f>BG96+BH96+BI96+BJ96</f>
        <v>940</v>
      </c>
      <c r="BL96" s="112">
        <v>350</v>
      </c>
      <c r="BM96" s="112">
        <v>477</v>
      </c>
      <c r="BN96" s="112">
        <v>45</v>
      </c>
      <c r="BO96" s="112">
        <v>157</v>
      </c>
      <c r="BP96" s="112">
        <v>0</v>
      </c>
      <c r="BQ96" s="112">
        <v>156</v>
      </c>
      <c r="BR96" s="112">
        <v>1716</v>
      </c>
      <c r="BS96" s="112">
        <v>0</v>
      </c>
      <c r="BT96" s="112">
        <v>3155</v>
      </c>
      <c r="BU96" s="112">
        <v>834</v>
      </c>
      <c r="BV96" s="112">
        <v>1241</v>
      </c>
      <c r="BW96" s="112">
        <f>BT96+BU96+BV96</f>
        <v>5230</v>
      </c>
      <c r="BX96" s="112">
        <v>298</v>
      </c>
      <c r="BY96" s="112">
        <v>0</v>
      </c>
      <c r="BZ96" s="112">
        <f>BX96+BY96</f>
        <v>298</v>
      </c>
      <c r="CA96" s="112">
        <v>7</v>
      </c>
      <c r="CB96" s="112">
        <v>282</v>
      </c>
      <c r="CC96" s="112">
        <v>0</v>
      </c>
      <c r="CD96" s="112">
        <f>SUM(CC96,CB96,CA96,BZ96,BW96,BS96,BR96,BQ96,BP96,BO96,BN96,BM96,BL96,BK96,BF96,BC96,AX96)</f>
        <v>11100</v>
      </c>
      <c r="CE96" s="115">
        <v>39363</v>
      </c>
    </row>
    <row r="97" spans="1:83" s="116" customFormat="1" ht="12" customHeight="1">
      <c r="A97" s="127" t="s">
        <v>342</v>
      </c>
      <c r="B97" s="112">
        <v>0</v>
      </c>
      <c r="C97" s="112">
        <v>0</v>
      </c>
      <c r="D97" s="112">
        <v>0</v>
      </c>
      <c r="E97" s="112">
        <f>SUM(B97:D97)</f>
        <v>0</v>
      </c>
      <c r="F97" s="112">
        <v>0</v>
      </c>
      <c r="G97" s="112">
        <v>1974</v>
      </c>
      <c r="H97" s="112">
        <v>723</v>
      </c>
      <c r="I97" s="112">
        <v>128</v>
      </c>
      <c r="J97" s="113">
        <f>SUM(F97,G97,H97,I97)</f>
        <v>2825</v>
      </c>
      <c r="K97" s="112">
        <v>0</v>
      </c>
      <c r="L97" s="112">
        <v>0</v>
      </c>
      <c r="M97" s="112">
        <v>0</v>
      </c>
      <c r="N97" s="112">
        <f>SUM(K97:M97)</f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0</v>
      </c>
      <c r="U97" s="112">
        <v>0</v>
      </c>
      <c r="V97" s="112">
        <v>0</v>
      </c>
      <c r="W97" s="112">
        <v>0</v>
      </c>
      <c r="X97" s="112">
        <v>0</v>
      </c>
      <c r="Y97" s="112">
        <v>0</v>
      </c>
      <c r="Z97" s="112">
        <v>0</v>
      </c>
      <c r="AA97" s="112">
        <v>0</v>
      </c>
      <c r="AB97" s="112">
        <v>0</v>
      </c>
      <c r="AC97" s="112">
        <v>0</v>
      </c>
      <c r="AD97" s="112">
        <v>0</v>
      </c>
      <c r="AE97" s="112">
        <v>70</v>
      </c>
      <c r="AF97" s="112">
        <v>38</v>
      </c>
      <c r="AG97" s="112">
        <v>0</v>
      </c>
      <c r="AH97" s="112">
        <v>0</v>
      </c>
      <c r="AI97" s="112">
        <v>0</v>
      </c>
      <c r="AJ97" s="112">
        <v>0</v>
      </c>
      <c r="AK97" s="112">
        <v>0</v>
      </c>
      <c r="AL97" s="112">
        <v>0</v>
      </c>
      <c r="AM97" s="112">
        <v>0</v>
      </c>
      <c r="AN97" s="112">
        <v>0</v>
      </c>
      <c r="AO97" s="112">
        <v>0</v>
      </c>
      <c r="AP97" s="114">
        <f>SUM(AO97,AN97,AM97,AL97,AK97,AJ97,AI97,AH97,AG97,AF97,AE97,AD97,AC97,AB97,AA97,Z97,Y97,X97,W97,V97,U97,T97,S97,R97,Q97,P97,O97,M97,L97,K97)</f>
        <v>108</v>
      </c>
      <c r="AQ97" s="112">
        <v>0</v>
      </c>
      <c r="AR97" s="112">
        <v>3510</v>
      </c>
      <c r="AS97" s="113">
        <f>SUM(AQ97,AR97)</f>
        <v>3510</v>
      </c>
      <c r="AT97" s="112">
        <v>10906</v>
      </c>
      <c r="AU97" s="114">
        <f>SUM(AT97,AS97,AP97,J97)</f>
        <v>17349</v>
      </c>
      <c r="AV97" s="112">
        <v>0</v>
      </c>
      <c r="AW97" s="112">
        <v>0</v>
      </c>
      <c r="AX97" s="112">
        <f>SUM(AV97:AW97)</f>
        <v>0</v>
      </c>
      <c r="AY97" s="112">
        <v>265</v>
      </c>
      <c r="AZ97" s="112">
        <v>0</v>
      </c>
      <c r="BA97" s="112">
        <v>0</v>
      </c>
      <c r="BB97" s="112">
        <v>274</v>
      </c>
      <c r="BC97" s="112">
        <f>SUM(AY97:BB97)</f>
        <v>539</v>
      </c>
      <c r="BD97" s="112">
        <v>0</v>
      </c>
      <c r="BE97" s="112">
        <v>0</v>
      </c>
      <c r="BF97" s="112">
        <f>SUM(BD97:BE97)</f>
        <v>0</v>
      </c>
      <c r="BG97" s="112">
        <v>0</v>
      </c>
      <c r="BH97" s="112">
        <v>0</v>
      </c>
      <c r="BI97" s="112">
        <v>975</v>
      </c>
      <c r="BJ97" s="112">
        <v>0</v>
      </c>
      <c r="BK97" s="112">
        <f>BG97+BH97+BI97+BJ97</f>
        <v>975</v>
      </c>
      <c r="BL97" s="112">
        <v>0</v>
      </c>
      <c r="BM97" s="112">
        <v>0</v>
      </c>
      <c r="BN97" s="112">
        <v>0</v>
      </c>
      <c r="BO97" s="112">
        <v>0</v>
      </c>
      <c r="BP97" s="112">
        <v>0</v>
      </c>
      <c r="BQ97" s="112">
        <v>0</v>
      </c>
      <c r="BR97" s="112">
        <v>0</v>
      </c>
      <c r="BS97" s="112">
        <v>0</v>
      </c>
      <c r="BT97" s="112">
        <v>7276</v>
      </c>
      <c r="BU97" s="112">
        <v>5</v>
      </c>
      <c r="BV97" s="112">
        <v>0</v>
      </c>
      <c r="BW97" s="112">
        <f>BT97+BU97+BV97</f>
        <v>7281</v>
      </c>
      <c r="BX97" s="112">
        <v>0</v>
      </c>
      <c r="BY97" s="112">
        <v>0</v>
      </c>
      <c r="BZ97" s="112">
        <f>BX97+BY97</f>
        <v>0</v>
      </c>
      <c r="CA97" s="112">
        <v>0</v>
      </c>
      <c r="CB97" s="112">
        <v>99</v>
      </c>
      <c r="CC97" s="112">
        <v>0</v>
      </c>
      <c r="CD97" s="112">
        <f>SUM(CC97,CB97,CA97,BZ97,BW97,BS97,BR97,BQ97,BP97,BO97,BN97,BM97,BL97,BK97,BF97,BC97,AX97)</f>
        <v>8894</v>
      </c>
      <c r="CE97" s="115">
        <v>26243</v>
      </c>
    </row>
    <row r="98" spans="1:83" s="116" customFormat="1" ht="12" customHeight="1">
      <c r="A98" s="128" t="s">
        <v>343</v>
      </c>
      <c r="B98" s="118">
        <v>44</v>
      </c>
      <c r="C98" s="118">
        <v>109</v>
      </c>
      <c r="D98" s="118">
        <v>5</v>
      </c>
      <c r="E98" s="118">
        <f>SUM(B98:D98)</f>
        <v>158</v>
      </c>
      <c r="F98" s="118">
        <v>3</v>
      </c>
      <c r="G98" s="118">
        <v>171</v>
      </c>
      <c r="H98" s="118">
        <v>8</v>
      </c>
      <c r="I98" s="118">
        <v>109</v>
      </c>
      <c r="J98" s="119">
        <f>SUM(F98,G98,H98,I98)</f>
        <v>291</v>
      </c>
      <c r="K98" s="118">
        <v>0</v>
      </c>
      <c r="L98" s="118">
        <v>6</v>
      </c>
      <c r="M98" s="118">
        <v>1</v>
      </c>
      <c r="N98" s="118">
        <f>SUM(K98:M98)</f>
        <v>7</v>
      </c>
      <c r="O98" s="118">
        <v>0</v>
      </c>
      <c r="P98" s="118">
        <v>0</v>
      </c>
      <c r="Q98" s="118">
        <v>23</v>
      </c>
      <c r="R98" s="118">
        <v>0</v>
      </c>
      <c r="S98" s="118">
        <v>0</v>
      </c>
      <c r="T98" s="118">
        <v>0</v>
      </c>
      <c r="U98" s="118">
        <v>8</v>
      </c>
      <c r="V98" s="118">
        <v>18</v>
      </c>
      <c r="W98" s="118">
        <v>13</v>
      </c>
      <c r="X98" s="118">
        <v>0</v>
      </c>
      <c r="Y98" s="118">
        <v>0</v>
      </c>
      <c r="Z98" s="118">
        <v>2</v>
      </c>
      <c r="AA98" s="118">
        <v>0</v>
      </c>
      <c r="AB98" s="118">
        <v>0</v>
      </c>
      <c r="AC98" s="118">
        <v>0</v>
      </c>
      <c r="AD98" s="118">
        <v>20</v>
      </c>
      <c r="AE98" s="118">
        <v>14</v>
      </c>
      <c r="AF98" s="118">
        <v>1136</v>
      </c>
      <c r="AG98" s="118">
        <v>19</v>
      </c>
      <c r="AH98" s="118">
        <v>0</v>
      </c>
      <c r="AI98" s="118">
        <v>8</v>
      </c>
      <c r="AJ98" s="118">
        <v>23</v>
      </c>
      <c r="AK98" s="118">
        <v>0</v>
      </c>
      <c r="AL98" s="118">
        <v>8</v>
      </c>
      <c r="AM98" s="118">
        <v>0</v>
      </c>
      <c r="AN98" s="118">
        <v>3</v>
      </c>
      <c r="AO98" s="118">
        <v>0</v>
      </c>
      <c r="AP98" s="120">
        <f>SUM(AO98,AN98,AM98,AL98,AK98,AJ98,AI98,AH98,AG98,AF98,AE98,AD98,AC98,AB98,AA98,Z98,Y98,X98,W98,V98,U98,T98,S98,R98,Q98,P98,O98,M98,L98,K98)</f>
        <v>1302</v>
      </c>
      <c r="AQ98" s="118">
        <v>0</v>
      </c>
      <c r="AR98" s="118">
        <v>0</v>
      </c>
      <c r="AS98" s="119">
        <f>SUM(AQ98,AR98)</f>
        <v>0</v>
      </c>
      <c r="AT98" s="118">
        <v>23742</v>
      </c>
      <c r="AU98" s="120">
        <f>SUM(AT98,AS98,AP98,J98)</f>
        <v>25335</v>
      </c>
      <c r="AV98" s="118">
        <v>15</v>
      </c>
      <c r="AW98" s="118">
        <v>34</v>
      </c>
      <c r="AX98" s="118">
        <f>SUM(AV98:AW98)</f>
        <v>49</v>
      </c>
      <c r="AY98" s="118">
        <v>8</v>
      </c>
      <c r="AZ98" s="118">
        <v>0</v>
      </c>
      <c r="BA98" s="118">
        <v>0</v>
      </c>
      <c r="BB98" s="118">
        <v>553</v>
      </c>
      <c r="BC98" s="118">
        <f>SUM(AY98:BB98)</f>
        <v>561</v>
      </c>
      <c r="BD98" s="118">
        <v>34</v>
      </c>
      <c r="BE98" s="118">
        <v>313</v>
      </c>
      <c r="BF98" s="118">
        <f>SUM(BD98:BE98)</f>
        <v>347</v>
      </c>
      <c r="BG98" s="118">
        <v>0</v>
      </c>
      <c r="BH98" s="118">
        <v>0</v>
      </c>
      <c r="BI98" s="118">
        <v>3686</v>
      </c>
      <c r="BJ98" s="118">
        <v>0</v>
      </c>
      <c r="BK98" s="118">
        <f>BG98+BH98+BI98+BJ98</f>
        <v>3686</v>
      </c>
      <c r="BL98" s="118">
        <v>995</v>
      </c>
      <c r="BM98" s="118">
        <v>1072</v>
      </c>
      <c r="BN98" s="118">
        <v>155</v>
      </c>
      <c r="BO98" s="118">
        <v>604</v>
      </c>
      <c r="BP98" s="118">
        <v>3</v>
      </c>
      <c r="BQ98" s="118">
        <v>2</v>
      </c>
      <c r="BR98" s="118">
        <v>711</v>
      </c>
      <c r="BS98" s="118">
        <v>7</v>
      </c>
      <c r="BT98" s="118">
        <v>1383</v>
      </c>
      <c r="BU98" s="118">
        <v>206</v>
      </c>
      <c r="BV98" s="118">
        <v>1386</v>
      </c>
      <c r="BW98" s="118">
        <f>BT98+BU98+BV98</f>
        <v>2975</v>
      </c>
      <c r="BX98" s="118">
        <v>0</v>
      </c>
      <c r="BY98" s="118">
        <v>0</v>
      </c>
      <c r="BZ98" s="118">
        <f>BX98+BY98</f>
        <v>0</v>
      </c>
      <c r="CA98" s="118">
        <v>72</v>
      </c>
      <c r="CB98" s="118">
        <v>9</v>
      </c>
      <c r="CC98" s="118">
        <v>0</v>
      </c>
      <c r="CD98" s="118">
        <f>SUM(CC98,CB98,CA98,BZ98,BW98,BS98,BR98,BQ98,BP98,BO98,BN98,BM98,BL98,BK98,BF98,BC98,AX98)</f>
        <v>11248</v>
      </c>
      <c r="CE98" s="121">
        <v>36741</v>
      </c>
    </row>
    <row r="99" spans="1:83" s="116" customFormat="1" ht="12" customHeight="1">
      <c r="A99" s="50" t="s">
        <v>395</v>
      </c>
      <c r="B99" s="122">
        <f t="shared" ref="B99:AG99" si="45">SUM(B100,B110,B128,B139)</f>
        <v>14702</v>
      </c>
      <c r="C99" s="122">
        <f t="shared" si="45"/>
        <v>6350</v>
      </c>
      <c r="D99" s="122">
        <f t="shared" si="45"/>
        <v>1783</v>
      </c>
      <c r="E99" s="122">
        <f t="shared" si="45"/>
        <v>22835</v>
      </c>
      <c r="F99" s="122">
        <f t="shared" si="45"/>
        <v>4316</v>
      </c>
      <c r="G99" s="122">
        <f t="shared" si="45"/>
        <v>38947</v>
      </c>
      <c r="H99" s="122">
        <f t="shared" si="45"/>
        <v>12362</v>
      </c>
      <c r="I99" s="122">
        <f t="shared" si="45"/>
        <v>3615</v>
      </c>
      <c r="J99" s="123">
        <f t="shared" si="45"/>
        <v>59240</v>
      </c>
      <c r="K99" s="122">
        <f t="shared" si="45"/>
        <v>28929</v>
      </c>
      <c r="L99" s="122">
        <f t="shared" si="45"/>
        <v>9950</v>
      </c>
      <c r="M99" s="122">
        <f t="shared" si="45"/>
        <v>38419</v>
      </c>
      <c r="N99" s="122">
        <f t="shared" si="45"/>
        <v>77298</v>
      </c>
      <c r="O99" s="122">
        <f t="shared" si="45"/>
        <v>15172</v>
      </c>
      <c r="P99" s="122">
        <f t="shared" si="45"/>
        <v>2654</v>
      </c>
      <c r="Q99" s="122">
        <f t="shared" si="45"/>
        <v>5563</v>
      </c>
      <c r="R99" s="122">
        <f t="shared" si="45"/>
        <v>5548</v>
      </c>
      <c r="S99" s="122">
        <f t="shared" si="45"/>
        <v>4652</v>
      </c>
      <c r="T99" s="122">
        <f t="shared" si="45"/>
        <v>3763</v>
      </c>
      <c r="U99" s="122">
        <f t="shared" si="45"/>
        <v>16983</v>
      </c>
      <c r="V99" s="122">
        <f t="shared" si="45"/>
        <v>3615</v>
      </c>
      <c r="W99" s="122">
        <f t="shared" si="45"/>
        <v>12289</v>
      </c>
      <c r="X99" s="122">
        <f t="shared" si="45"/>
        <v>3202</v>
      </c>
      <c r="Y99" s="122">
        <f t="shared" si="45"/>
        <v>20638</v>
      </c>
      <c r="Z99" s="122">
        <f t="shared" si="45"/>
        <v>11472</v>
      </c>
      <c r="AA99" s="122">
        <f t="shared" si="45"/>
        <v>5798</v>
      </c>
      <c r="AB99" s="122">
        <f t="shared" si="45"/>
        <v>13982</v>
      </c>
      <c r="AC99" s="122">
        <f t="shared" si="45"/>
        <v>13563</v>
      </c>
      <c r="AD99" s="122">
        <f t="shared" si="45"/>
        <v>18210</v>
      </c>
      <c r="AE99" s="122">
        <f t="shared" si="45"/>
        <v>27309</v>
      </c>
      <c r="AF99" s="122">
        <f t="shared" si="45"/>
        <v>9765</v>
      </c>
      <c r="AG99" s="122">
        <f t="shared" si="45"/>
        <v>12651</v>
      </c>
      <c r="AH99" s="122">
        <f t="shared" ref="AH99:BM99" si="46">SUM(AH100,AH110,AH128,AH139)</f>
        <v>12263</v>
      </c>
      <c r="AI99" s="122">
        <f t="shared" si="46"/>
        <v>10994</v>
      </c>
      <c r="AJ99" s="122">
        <f t="shared" si="46"/>
        <v>19984</v>
      </c>
      <c r="AK99" s="122">
        <f t="shared" si="46"/>
        <v>30212</v>
      </c>
      <c r="AL99" s="122">
        <f t="shared" si="46"/>
        <v>11419</v>
      </c>
      <c r="AM99" s="122">
        <f t="shared" si="46"/>
        <v>5266</v>
      </c>
      <c r="AN99" s="122">
        <f t="shared" si="46"/>
        <v>6817</v>
      </c>
      <c r="AO99" s="122">
        <f t="shared" si="46"/>
        <v>3533</v>
      </c>
      <c r="AP99" s="124">
        <f t="shared" si="46"/>
        <v>384615</v>
      </c>
      <c r="AQ99" s="122">
        <f t="shared" si="46"/>
        <v>86924</v>
      </c>
      <c r="AR99" s="122">
        <f t="shared" si="46"/>
        <v>10301</v>
      </c>
      <c r="AS99" s="123">
        <f t="shared" si="46"/>
        <v>97225</v>
      </c>
      <c r="AT99" s="122">
        <f t="shared" si="46"/>
        <v>44676</v>
      </c>
      <c r="AU99" s="124">
        <f t="shared" si="46"/>
        <v>585756</v>
      </c>
      <c r="AV99" s="122">
        <f t="shared" si="46"/>
        <v>26199</v>
      </c>
      <c r="AW99" s="122">
        <f t="shared" si="46"/>
        <v>196592</v>
      </c>
      <c r="AX99" s="122">
        <f t="shared" si="46"/>
        <v>222791</v>
      </c>
      <c r="AY99" s="122">
        <f t="shared" si="46"/>
        <v>58002</v>
      </c>
      <c r="AZ99" s="122">
        <f t="shared" si="46"/>
        <v>7363</v>
      </c>
      <c r="BA99" s="122">
        <f t="shared" si="46"/>
        <v>10694</v>
      </c>
      <c r="BB99" s="122">
        <f t="shared" si="46"/>
        <v>31610</v>
      </c>
      <c r="BC99" s="122">
        <f t="shared" si="46"/>
        <v>107669</v>
      </c>
      <c r="BD99" s="122">
        <f t="shared" si="46"/>
        <v>4701</v>
      </c>
      <c r="BE99" s="122">
        <f t="shared" si="46"/>
        <v>15037</v>
      </c>
      <c r="BF99" s="122">
        <f t="shared" si="46"/>
        <v>19738</v>
      </c>
      <c r="BG99" s="122">
        <f t="shared" si="46"/>
        <v>6696</v>
      </c>
      <c r="BH99" s="122">
        <f t="shared" si="46"/>
        <v>16935</v>
      </c>
      <c r="BI99" s="122">
        <f t="shared" si="46"/>
        <v>84055</v>
      </c>
      <c r="BJ99" s="122">
        <f t="shared" si="46"/>
        <v>23672</v>
      </c>
      <c r="BK99" s="122">
        <f t="shared" si="46"/>
        <v>131358</v>
      </c>
      <c r="BL99" s="122">
        <f t="shared" si="46"/>
        <v>156802</v>
      </c>
      <c r="BM99" s="122">
        <f t="shared" si="46"/>
        <v>24449</v>
      </c>
      <c r="BN99" s="122">
        <f t="shared" ref="BN99:CE99" si="47">SUM(BN100,BN110,BN128,BN139)</f>
        <v>39148</v>
      </c>
      <c r="BO99" s="122">
        <f t="shared" si="47"/>
        <v>17420</v>
      </c>
      <c r="BP99" s="122">
        <f t="shared" si="47"/>
        <v>43614</v>
      </c>
      <c r="BQ99" s="122">
        <f t="shared" si="47"/>
        <v>8941</v>
      </c>
      <c r="BR99" s="122">
        <f t="shared" si="47"/>
        <v>35037</v>
      </c>
      <c r="BS99" s="122">
        <f t="shared" si="47"/>
        <v>3802</v>
      </c>
      <c r="BT99" s="122">
        <f t="shared" si="47"/>
        <v>139564</v>
      </c>
      <c r="BU99" s="122">
        <f t="shared" si="47"/>
        <v>29631</v>
      </c>
      <c r="BV99" s="122">
        <f t="shared" si="47"/>
        <v>26562</v>
      </c>
      <c r="BW99" s="122">
        <f t="shared" si="47"/>
        <v>195757</v>
      </c>
      <c r="BX99" s="122">
        <f t="shared" si="47"/>
        <v>22370</v>
      </c>
      <c r="BY99" s="122">
        <f t="shared" si="47"/>
        <v>30327</v>
      </c>
      <c r="BZ99" s="122">
        <f t="shared" si="47"/>
        <v>52697</v>
      </c>
      <c r="CA99" s="122">
        <f t="shared" si="47"/>
        <v>10370</v>
      </c>
      <c r="CB99" s="122">
        <f t="shared" si="47"/>
        <v>51851</v>
      </c>
      <c r="CC99" s="122">
        <f t="shared" si="47"/>
        <v>0</v>
      </c>
      <c r="CD99" s="122">
        <f t="shared" si="47"/>
        <v>1121444</v>
      </c>
      <c r="CE99" s="125">
        <f t="shared" si="47"/>
        <v>1730035</v>
      </c>
    </row>
    <row r="100" spans="1:83" s="116" customFormat="1" ht="12" customHeight="1">
      <c r="A100" s="129" t="s">
        <v>377</v>
      </c>
      <c r="B100" s="130">
        <f>SUM(B102:B109)</f>
        <v>175</v>
      </c>
      <c r="C100" s="130">
        <f t="shared" ref="C100:AJ100" si="48">SUM(C102:C109)</f>
        <v>43</v>
      </c>
      <c r="D100" s="130">
        <f t="shared" si="48"/>
        <v>33</v>
      </c>
      <c r="E100" s="130">
        <f>SUM(B100:D100)</f>
        <v>251</v>
      </c>
      <c r="F100" s="130">
        <f t="shared" si="48"/>
        <v>107</v>
      </c>
      <c r="G100" s="130">
        <f t="shared" si="48"/>
        <v>229</v>
      </c>
      <c r="H100" s="130">
        <f t="shared" si="48"/>
        <v>552</v>
      </c>
      <c r="I100" s="130">
        <f t="shared" si="48"/>
        <v>113</v>
      </c>
      <c r="J100" s="131">
        <f>SUM(F100,G100,H100,I100)</f>
        <v>1001</v>
      </c>
      <c r="K100" s="130">
        <f t="shared" si="48"/>
        <v>4787</v>
      </c>
      <c r="L100" s="130">
        <f t="shared" si="48"/>
        <v>498</v>
      </c>
      <c r="M100" s="130">
        <f t="shared" si="48"/>
        <v>3596</v>
      </c>
      <c r="N100" s="130">
        <f t="shared" si="48"/>
        <v>8881</v>
      </c>
      <c r="O100" s="130">
        <f t="shared" si="48"/>
        <v>214</v>
      </c>
      <c r="P100" s="130">
        <f t="shared" si="48"/>
        <v>225</v>
      </c>
      <c r="Q100" s="130">
        <f t="shared" si="48"/>
        <v>792</v>
      </c>
      <c r="R100" s="130">
        <f t="shared" si="48"/>
        <v>993</v>
      </c>
      <c r="S100" s="130">
        <f t="shared" si="48"/>
        <v>838</v>
      </c>
      <c r="T100" s="130">
        <f t="shared" si="48"/>
        <v>218</v>
      </c>
      <c r="U100" s="130">
        <f t="shared" si="48"/>
        <v>1426</v>
      </c>
      <c r="V100" s="130">
        <f t="shared" si="48"/>
        <v>117</v>
      </c>
      <c r="W100" s="130">
        <f t="shared" si="48"/>
        <v>362</v>
      </c>
      <c r="X100" s="130">
        <f t="shared" si="48"/>
        <v>306</v>
      </c>
      <c r="Y100" s="130">
        <f t="shared" si="48"/>
        <v>797</v>
      </c>
      <c r="Z100" s="130">
        <f t="shared" si="48"/>
        <v>969</v>
      </c>
      <c r="AA100" s="130">
        <f t="shared" si="48"/>
        <v>196</v>
      </c>
      <c r="AB100" s="130">
        <f t="shared" si="48"/>
        <v>1187</v>
      </c>
      <c r="AC100" s="130">
        <f t="shared" si="48"/>
        <v>1741</v>
      </c>
      <c r="AD100" s="130">
        <f t="shared" si="48"/>
        <v>1317</v>
      </c>
      <c r="AE100" s="130">
        <f t="shared" si="48"/>
        <v>1270</v>
      </c>
      <c r="AF100" s="130">
        <f t="shared" si="48"/>
        <v>442</v>
      </c>
      <c r="AG100" s="130">
        <f t="shared" si="48"/>
        <v>1398</v>
      </c>
      <c r="AH100" s="130">
        <f t="shared" si="48"/>
        <v>1099</v>
      </c>
      <c r="AI100" s="130">
        <f t="shared" si="48"/>
        <v>961</v>
      </c>
      <c r="AJ100" s="130">
        <f t="shared" si="48"/>
        <v>4518</v>
      </c>
      <c r="AK100" s="130">
        <f t="shared" ref="AK100:CE100" si="49">SUM(AK102:AK109)</f>
        <v>559</v>
      </c>
      <c r="AL100" s="130">
        <f t="shared" si="49"/>
        <v>231</v>
      </c>
      <c r="AM100" s="130">
        <f t="shared" si="49"/>
        <v>196</v>
      </c>
      <c r="AN100" s="130">
        <f t="shared" si="49"/>
        <v>770</v>
      </c>
      <c r="AO100" s="130">
        <f t="shared" si="49"/>
        <v>94</v>
      </c>
      <c r="AP100" s="132">
        <f>SUM(AO100,AN100,AM100,AL100,AK100,AJ100,AI100,AH100,AG100,AF100,AE100,AD100,AC100,AB100,AA100,Z100,Y100,X100,W100,V100,U100,T100,S100,R100,Q100,P100,O100,M100,L100,K100)</f>
        <v>32117</v>
      </c>
      <c r="AQ100" s="130">
        <f t="shared" si="49"/>
        <v>1075</v>
      </c>
      <c r="AR100" s="130">
        <f t="shared" si="49"/>
        <v>774</v>
      </c>
      <c r="AS100" s="131">
        <f>SUM(AQ100,AR100)</f>
        <v>1849</v>
      </c>
      <c r="AT100" s="130">
        <f t="shared" si="49"/>
        <v>1939</v>
      </c>
      <c r="AU100" s="132">
        <f>SUM(AT100,AS100,AP100,J100)</f>
        <v>36906</v>
      </c>
      <c r="AV100" s="130">
        <f t="shared" si="49"/>
        <v>4916</v>
      </c>
      <c r="AW100" s="130">
        <f t="shared" si="49"/>
        <v>35162</v>
      </c>
      <c r="AX100" s="130">
        <f>SUM(AV100:AW100)</f>
        <v>40078</v>
      </c>
      <c r="AY100" s="130">
        <f t="shared" si="49"/>
        <v>5598</v>
      </c>
      <c r="AZ100" s="130">
        <f t="shared" si="49"/>
        <v>65</v>
      </c>
      <c r="BA100" s="130">
        <f t="shared" si="49"/>
        <v>95</v>
      </c>
      <c r="BB100" s="130">
        <f t="shared" si="49"/>
        <v>2232</v>
      </c>
      <c r="BC100" s="130">
        <f>SUM(AY100:BB100)</f>
        <v>7990</v>
      </c>
      <c r="BD100" s="130">
        <f t="shared" si="49"/>
        <v>956</v>
      </c>
      <c r="BE100" s="130">
        <f t="shared" si="49"/>
        <v>4136</v>
      </c>
      <c r="BF100" s="130">
        <f>SUM(BD100:BE100)</f>
        <v>5092</v>
      </c>
      <c r="BG100" s="130">
        <f t="shared" si="49"/>
        <v>790</v>
      </c>
      <c r="BH100" s="130">
        <f t="shared" si="49"/>
        <v>1009</v>
      </c>
      <c r="BI100" s="130">
        <f t="shared" si="49"/>
        <v>6070</v>
      </c>
      <c r="BJ100" s="130">
        <f t="shared" si="49"/>
        <v>1413</v>
      </c>
      <c r="BK100" s="130">
        <f>SUM(BG100:BJ100)</f>
        <v>9282</v>
      </c>
      <c r="BL100" s="130">
        <f t="shared" si="49"/>
        <v>5921</v>
      </c>
      <c r="BM100" s="130">
        <f t="shared" si="49"/>
        <v>1778</v>
      </c>
      <c r="BN100" s="130">
        <f t="shared" si="49"/>
        <v>4084</v>
      </c>
      <c r="BO100" s="130">
        <f t="shared" si="49"/>
        <v>1035</v>
      </c>
      <c r="BP100" s="130">
        <f t="shared" si="49"/>
        <v>1016</v>
      </c>
      <c r="BQ100" s="130">
        <f t="shared" si="49"/>
        <v>1543</v>
      </c>
      <c r="BR100" s="130">
        <f t="shared" si="49"/>
        <v>3078</v>
      </c>
      <c r="BS100" s="130">
        <f t="shared" si="49"/>
        <v>348</v>
      </c>
      <c r="BT100" s="130">
        <f t="shared" si="49"/>
        <v>3753</v>
      </c>
      <c r="BU100" s="130">
        <f t="shared" si="49"/>
        <v>782</v>
      </c>
      <c r="BV100" s="130">
        <f t="shared" si="49"/>
        <v>1056</v>
      </c>
      <c r="BW100" s="130">
        <f>BT100+BU100+BV100</f>
        <v>5591</v>
      </c>
      <c r="BX100" s="130">
        <f t="shared" si="49"/>
        <v>3315</v>
      </c>
      <c r="BY100" s="130">
        <f t="shared" si="49"/>
        <v>1839</v>
      </c>
      <c r="BZ100" s="130">
        <f>BX100+BY100</f>
        <v>5154</v>
      </c>
      <c r="CA100" s="130">
        <f t="shared" si="49"/>
        <v>3288</v>
      </c>
      <c r="CB100" s="130">
        <f t="shared" si="49"/>
        <v>2558</v>
      </c>
      <c r="CC100" s="130">
        <f t="shared" si="49"/>
        <v>0</v>
      </c>
      <c r="CD100" s="130">
        <f>SUM(CC100,CB100,CA100,BZ100,BW100,BS100,BR100,BQ100,BP100,BO100,BN100,BM100,BL100,BK100,BF100,BC100,AX100)</f>
        <v>97836</v>
      </c>
      <c r="CE100" s="133">
        <f t="shared" si="49"/>
        <v>134993</v>
      </c>
    </row>
    <row r="101" spans="1:83" s="116" customFormat="1" ht="12" customHeight="1">
      <c r="A101" s="134" t="s">
        <v>381</v>
      </c>
      <c r="B101" s="135">
        <f>B100/B$99</f>
        <v>1.1903142429601415E-2</v>
      </c>
      <c r="C101" s="135">
        <f t="shared" ref="C101:AJ101" si="50">C100/C$99</f>
        <v>6.7716535433070867E-3</v>
      </c>
      <c r="D101" s="135">
        <f t="shared" si="50"/>
        <v>1.8508132361189006E-2</v>
      </c>
      <c r="E101" s="135">
        <f t="shared" si="50"/>
        <v>1.0991898401576527E-2</v>
      </c>
      <c r="F101" s="135">
        <f t="shared" si="50"/>
        <v>2.479147358665431E-2</v>
      </c>
      <c r="G101" s="135">
        <f t="shared" si="50"/>
        <v>5.8797853493208719E-3</v>
      </c>
      <c r="H101" s="135">
        <f t="shared" si="50"/>
        <v>4.4652968775279078E-2</v>
      </c>
      <c r="I101" s="135">
        <f t="shared" si="50"/>
        <v>3.1258644536652835E-2</v>
      </c>
      <c r="J101" s="135">
        <f>J100/J$99</f>
        <v>1.6897366644159351E-2</v>
      </c>
      <c r="K101" s="135">
        <f t="shared" si="50"/>
        <v>0.16547409174185074</v>
      </c>
      <c r="L101" s="135">
        <f t="shared" si="50"/>
        <v>5.005025125628141E-2</v>
      </c>
      <c r="M101" s="135">
        <f t="shared" si="50"/>
        <v>9.3599521070303754E-2</v>
      </c>
      <c r="N101" s="135">
        <f>N100/N$99</f>
        <v>0.11489301146213356</v>
      </c>
      <c r="O101" s="135">
        <f t="shared" si="50"/>
        <v>1.4104930134458212E-2</v>
      </c>
      <c r="P101" s="135">
        <f t="shared" si="50"/>
        <v>8.4777694046721933E-2</v>
      </c>
      <c r="Q101" s="135">
        <f t="shared" si="50"/>
        <v>0.14236922523818082</v>
      </c>
      <c r="R101" s="135">
        <f t="shared" si="50"/>
        <v>0.17898341744772892</v>
      </c>
      <c r="S101" s="135">
        <f t="shared" si="50"/>
        <v>0.18013757523645743</v>
      </c>
      <c r="T101" s="135">
        <f t="shared" si="50"/>
        <v>5.7932500664363541E-2</v>
      </c>
      <c r="U101" s="135">
        <f t="shared" si="50"/>
        <v>8.3966319260436906E-2</v>
      </c>
      <c r="V101" s="135">
        <f t="shared" si="50"/>
        <v>3.2365145228215771E-2</v>
      </c>
      <c r="W101" s="135">
        <f t="shared" si="50"/>
        <v>2.9457238180486615E-2</v>
      </c>
      <c r="X101" s="135">
        <f t="shared" si="50"/>
        <v>9.5565271705184265E-2</v>
      </c>
      <c r="Y101" s="135">
        <f t="shared" si="50"/>
        <v>3.8618083147591818E-2</v>
      </c>
      <c r="Z101" s="135">
        <f t="shared" si="50"/>
        <v>8.4466527196652721E-2</v>
      </c>
      <c r="AA101" s="135">
        <f t="shared" si="50"/>
        <v>3.3804760262159367E-2</v>
      </c>
      <c r="AB101" s="135">
        <f t="shared" si="50"/>
        <v>8.4894864826205119E-2</v>
      </c>
      <c r="AC101" s="135">
        <f t="shared" si="50"/>
        <v>0.12836393128363932</v>
      </c>
      <c r="AD101" s="135">
        <f t="shared" si="50"/>
        <v>7.2322899505766064E-2</v>
      </c>
      <c r="AE101" s="135">
        <f t="shared" si="50"/>
        <v>4.6504815262367716E-2</v>
      </c>
      <c r="AF101" s="135">
        <f t="shared" si="50"/>
        <v>4.5263696876600104E-2</v>
      </c>
      <c r="AG101" s="135">
        <f t="shared" si="50"/>
        <v>0.11050509841119278</v>
      </c>
      <c r="AH101" s="135">
        <f t="shared" si="50"/>
        <v>8.9619179646089869E-2</v>
      </c>
      <c r="AI101" s="135">
        <f t="shared" si="50"/>
        <v>8.7411315262870659E-2</v>
      </c>
      <c r="AJ101" s="135">
        <f t="shared" si="50"/>
        <v>0.2260808646917534</v>
      </c>
      <c r="AK101" s="135">
        <f t="shared" ref="AK101:CB101" si="51">AK100/AK$99</f>
        <v>1.8502581755593803E-2</v>
      </c>
      <c r="AL101" s="135">
        <f t="shared" si="51"/>
        <v>2.0229442157807163E-2</v>
      </c>
      <c r="AM101" s="135">
        <f t="shared" si="51"/>
        <v>3.7219901253323202E-2</v>
      </c>
      <c r="AN101" s="135">
        <f t="shared" si="51"/>
        <v>0.11295291183805192</v>
      </c>
      <c r="AO101" s="135">
        <f t="shared" si="51"/>
        <v>2.6606283611661476E-2</v>
      </c>
      <c r="AP101" s="135">
        <f t="shared" si="51"/>
        <v>8.3504283504283502E-2</v>
      </c>
      <c r="AQ101" s="135">
        <f t="shared" si="51"/>
        <v>1.2367125304864019E-2</v>
      </c>
      <c r="AR101" s="135">
        <f t="shared" si="51"/>
        <v>7.5138336083875351E-2</v>
      </c>
      <c r="AS101" s="135">
        <f t="shared" si="51"/>
        <v>1.9017742350218567E-2</v>
      </c>
      <c r="AT101" s="135">
        <f t="shared" si="51"/>
        <v>4.3401378816366729E-2</v>
      </c>
      <c r="AU101" s="135">
        <f t="shared" si="51"/>
        <v>6.300575666318399E-2</v>
      </c>
      <c r="AV101" s="135">
        <f t="shared" si="51"/>
        <v>0.18764074964693309</v>
      </c>
      <c r="AW101" s="135">
        <f t="shared" si="51"/>
        <v>0.1788577358183446</v>
      </c>
      <c r="AX101" s="135">
        <f t="shared" si="51"/>
        <v>0.17989057008586523</v>
      </c>
      <c r="AY101" s="135">
        <f t="shared" si="51"/>
        <v>9.6513913313334018E-2</v>
      </c>
      <c r="AZ101" s="135">
        <f t="shared" si="51"/>
        <v>8.8279234007877221E-3</v>
      </c>
      <c r="BA101" s="135">
        <f t="shared" si="51"/>
        <v>8.8834860669534318E-3</v>
      </c>
      <c r="BB101" s="135">
        <f t="shared" si="51"/>
        <v>7.0610566276494785E-2</v>
      </c>
      <c r="BC101" s="135">
        <f t="shared" si="51"/>
        <v>7.4208918072982938E-2</v>
      </c>
      <c r="BD101" s="135">
        <f t="shared" si="51"/>
        <v>0.20336098702403743</v>
      </c>
      <c r="BE101" s="135">
        <f t="shared" si="51"/>
        <v>0.27505486466715434</v>
      </c>
      <c r="BF101" s="135">
        <f t="shared" si="51"/>
        <v>0.25797953186746375</v>
      </c>
      <c r="BG101" s="135">
        <f t="shared" si="51"/>
        <v>0.11798088410991636</v>
      </c>
      <c r="BH101" s="135">
        <f t="shared" si="51"/>
        <v>5.9580749926188364E-2</v>
      </c>
      <c r="BI101" s="135">
        <f t="shared" si="51"/>
        <v>7.2214621378859076E-2</v>
      </c>
      <c r="BJ101" s="135">
        <f t="shared" si="51"/>
        <v>5.9690773910104765E-2</v>
      </c>
      <c r="BK101" s="135">
        <f t="shared" si="51"/>
        <v>7.0661855387566808E-2</v>
      </c>
      <c r="BL101" s="135">
        <f t="shared" si="51"/>
        <v>3.7760997946454766E-2</v>
      </c>
      <c r="BM101" s="135">
        <f t="shared" si="51"/>
        <v>7.2722810748905881E-2</v>
      </c>
      <c r="BN101" s="135">
        <f t="shared" si="51"/>
        <v>0.10432205987534485</v>
      </c>
      <c r="BO101" s="135">
        <f t="shared" si="51"/>
        <v>5.9414466130884039E-2</v>
      </c>
      <c r="BP101" s="135">
        <f t="shared" si="51"/>
        <v>2.3295272160315496E-2</v>
      </c>
      <c r="BQ101" s="135">
        <f t="shared" si="51"/>
        <v>0.17257577452186557</v>
      </c>
      <c r="BR101" s="135">
        <f t="shared" si="51"/>
        <v>8.784998715643462E-2</v>
      </c>
      <c r="BS101" s="135">
        <f t="shared" si="51"/>
        <v>9.1530773277222519E-2</v>
      </c>
      <c r="BT101" s="135">
        <f t="shared" si="51"/>
        <v>2.6890888767877104E-2</v>
      </c>
      <c r="BU101" s="135">
        <f t="shared" si="51"/>
        <v>2.6391279403327597E-2</v>
      </c>
      <c r="BV101" s="135">
        <f t="shared" si="51"/>
        <v>3.9756042466681726E-2</v>
      </c>
      <c r="BW101" s="135">
        <f t="shared" si="51"/>
        <v>2.8560919916018328E-2</v>
      </c>
      <c r="BX101" s="135">
        <f t="shared" si="51"/>
        <v>0.14818953956191327</v>
      </c>
      <c r="BY101" s="135">
        <f t="shared" si="51"/>
        <v>6.0639034523691758E-2</v>
      </c>
      <c r="BZ101" s="135">
        <f t="shared" si="51"/>
        <v>9.7804429094635367E-2</v>
      </c>
      <c r="CA101" s="135">
        <f t="shared" si="51"/>
        <v>0.31706846673095468</v>
      </c>
      <c r="CB101" s="135">
        <f t="shared" si="51"/>
        <v>4.9333667624539543E-2</v>
      </c>
      <c r="CC101" s="135">
        <v>0</v>
      </c>
      <c r="CD101" s="135">
        <f>CD100/CD$99</f>
        <v>8.7241092734010789E-2</v>
      </c>
      <c r="CE101" s="136">
        <f>CE100/CE$99</f>
        <v>7.8029057215605463E-2</v>
      </c>
    </row>
    <row r="102" spans="1:83" s="110" customFormat="1" ht="12" customHeight="1">
      <c r="A102" s="137" t="s">
        <v>344</v>
      </c>
      <c r="B102" s="138">
        <v>164</v>
      </c>
      <c r="C102" s="138">
        <v>37</v>
      </c>
      <c r="D102" s="138">
        <v>25</v>
      </c>
      <c r="E102" s="138">
        <f t="shared" ref="E102:E109" si="52">SUM(B102:D102)</f>
        <v>226</v>
      </c>
      <c r="F102" s="138">
        <v>57</v>
      </c>
      <c r="G102" s="138">
        <v>31</v>
      </c>
      <c r="H102" s="138">
        <v>487</v>
      </c>
      <c r="I102" s="138">
        <v>63</v>
      </c>
      <c r="J102" s="139">
        <f t="shared" ref="J102:J110" si="53">SUM(F102,G102,H102,I102)</f>
        <v>638</v>
      </c>
      <c r="K102" s="138">
        <v>5</v>
      </c>
      <c r="L102" s="138">
        <v>3</v>
      </c>
      <c r="M102" s="138">
        <v>11</v>
      </c>
      <c r="N102" s="138">
        <f t="shared" ref="N102:N109" si="54">SUM(K102:M102)</f>
        <v>19</v>
      </c>
      <c r="O102" s="138">
        <v>23</v>
      </c>
      <c r="P102" s="138">
        <v>0</v>
      </c>
      <c r="Q102" s="138">
        <v>4</v>
      </c>
      <c r="R102" s="138">
        <v>0</v>
      </c>
      <c r="S102" s="138">
        <v>3</v>
      </c>
      <c r="T102" s="138">
        <v>0</v>
      </c>
      <c r="U102" s="138">
        <v>0</v>
      </c>
      <c r="V102" s="138">
        <v>0</v>
      </c>
      <c r="W102" s="138">
        <v>0</v>
      </c>
      <c r="X102" s="138">
        <v>3</v>
      </c>
      <c r="Y102" s="138">
        <v>0</v>
      </c>
      <c r="Z102" s="138">
        <v>7</v>
      </c>
      <c r="AA102" s="138">
        <v>0</v>
      </c>
      <c r="AB102" s="138">
        <v>31</v>
      </c>
      <c r="AC102" s="138">
        <v>165</v>
      </c>
      <c r="AD102" s="138">
        <v>242</v>
      </c>
      <c r="AE102" s="138">
        <v>3</v>
      </c>
      <c r="AF102" s="138">
        <v>39</v>
      </c>
      <c r="AG102" s="138">
        <v>1</v>
      </c>
      <c r="AH102" s="138">
        <v>270</v>
      </c>
      <c r="AI102" s="138">
        <v>26</v>
      </c>
      <c r="AJ102" s="138">
        <v>2078</v>
      </c>
      <c r="AK102" s="138">
        <v>324</v>
      </c>
      <c r="AL102" s="138">
        <v>2</v>
      </c>
      <c r="AM102" s="138">
        <v>0</v>
      </c>
      <c r="AN102" s="138">
        <v>29</v>
      </c>
      <c r="AO102" s="138">
        <v>41</v>
      </c>
      <c r="AP102" s="140">
        <f t="shared" ref="AP102:AP110" si="55">SUM(AO102,AN102,AM102,AL102,AK102,AJ102,AI102,AH102,AG102,AF102,AE102,AD102,AC102,AB102,AA102,Z102,Y102,X102,W102,V102,U102,T102,S102,R102,Q102,P102,O102,M102,L102,K102)</f>
        <v>3310</v>
      </c>
      <c r="AQ102" s="138">
        <v>223</v>
      </c>
      <c r="AR102" s="138">
        <v>523</v>
      </c>
      <c r="AS102" s="139">
        <f t="shared" ref="AS102:AS110" si="56">SUM(AQ102,AR102)</f>
        <v>746</v>
      </c>
      <c r="AT102" s="138">
        <v>506</v>
      </c>
      <c r="AU102" s="140">
        <f t="shared" ref="AU102:AU110" si="57">SUM(AT102,AS102,AP102,J102)</f>
        <v>5200</v>
      </c>
      <c r="AV102" s="138">
        <v>1295</v>
      </c>
      <c r="AW102" s="138">
        <v>2305</v>
      </c>
      <c r="AX102" s="138">
        <f t="shared" ref="AX102:AX109" si="58">SUM(AV102:AW102)</f>
        <v>3600</v>
      </c>
      <c r="AY102" s="138">
        <v>4571</v>
      </c>
      <c r="AZ102" s="138">
        <v>0</v>
      </c>
      <c r="BA102" s="138">
        <v>0</v>
      </c>
      <c r="BB102" s="138">
        <v>270</v>
      </c>
      <c r="BC102" s="138">
        <f t="shared" ref="BC102:BC109" si="59">SUM(AY102:BB102)</f>
        <v>4841</v>
      </c>
      <c r="BD102" s="138">
        <v>0</v>
      </c>
      <c r="BE102" s="138">
        <v>75</v>
      </c>
      <c r="BF102" s="138">
        <f t="shared" ref="BF102:BF109" si="60">SUM(BD102:BE102)</f>
        <v>75</v>
      </c>
      <c r="BG102" s="138">
        <v>6</v>
      </c>
      <c r="BH102" s="138">
        <v>43</v>
      </c>
      <c r="BI102" s="138">
        <v>23</v>
      </c>
      <c r="BJ102" s="138">
        <v>2</v>
      </c>
      <c r="BK102" s="138">
        <f t="shared" ref="BK102:BK109" si="61">BG102+BH102+BI102+BJ102</f>
        <v>74</v>
      </c>
      <c r="BL102" s="138">
        <v>97</v>
      </c>
      <c r="BM102" s="138">
        <v>17</v>
      </c>
      <c r="BN102" s="138">
        <v>0</v>
      </c>
      <c r="BO102" s="138">
        <v>90</v>
      </c>
      <c r="BP102" s="138">
        <v>15</v>
      </c>
      <c r="BQ102" s="138">
        <v>623</v>
      </c>
      <c r="BR102" s="138">
        <v>54</v>
      </c>
      <c r="BS102" s="138">
        <v>111</v>
      </c>
      <c r="BT102" s="138">
        <v>1398</v>
      </c>
      <c r="BU102" s="138">
        <v>237</v>
      </c>
      <c r="BV102" s="138">
        <v>701</v>
      </c>
      <c r="BW102" s="138">
        <f t="shared" ref="BW102:BW109" si="62">BT102+BU102+BV102</f>
        <v>2336</v>
      </c>
      <c r="BX102" s="138">
        <v>0</v>
      </c>
      <c r="BY102" s="138">
        <v>420</v>
      </c>
      <c r="BZ102" s="138">
        <f t="shared" ref="BZ102:BZ109" si="63">BX102+BY102</f>
        <v>420</v>
      </c>
      <c r="CA102" s="138">
        <v>37</v>
      </c>
      <c r="CB102" s="138">
        <v>23</v>
      </c>
      <c r="CC102" s="138">
        <v>0</v>
      </c>
      <c r="CD102" s="138">
        <f t="shared" ref="CD102:CD110" si="64">SUM(CC102,CB102,CA102,BZ102,BW102,BS102,BR102,BQ102,BP102,BO102,BN102,BM102,BL102,BK102,BF102,BC102,AX102)</f>
        <v>12413</v>
      </c>
      <c r="CE102" s="141">
        <v>17839</v>
      </c>
    </row>
    <row r="103" spans="1:83" s="110" customFormat="1" ht="12" customHeight="1">
      <c r="A103" s="137" t="s">
        <v>345</v>
      </c>
      <c r="B103" s="138">
        <v>4</v>
      </c>
      <c r="C103" s="138">
        <v>2</v>
      </c>
      <c r="D103" s="138">
        <v>0</v>
      </c>
      <c r="E103" s="138">
        <f t="shared" si="52"/>
        <v>6</v>
      </c>
      <c r="F103" s="138">
        <v>28</v>
      </c>
      <c r="G103" s="138">
        <v>27</v>
      </c>
      <c r="H103" s="138">
        <v>45</v>
      </c>
      <c r="I103" s="138">
        <v>33</v>
      </c>
      <c r="J103" s="139">
        <f t="shared" si="53"/>
        <v>133</v>
      </c>
      <c r="K103" s="138">
        <v>4317</v>
      </c>
      <c r="L103" s="138">
        <v>322</v>
      </c>
      <c r="M103" s="138">
        <v>3179</v>
      </c>
      <c r="N103" s="138">
        <f t="shared" si="54"/>
        <v>7818</v>
      </c>
      <c r="O103" s="138">
        <v>135</v>
      </c>
      <c r="P103" s="138">
        <v>197</v>
      </c>
      <c r="Q103" s="138">
        <v>506</v>
      </c>
      <c r="R103" s="138">
        <v>634</v>
      </c>
      <c r="S103" s="138">
        <v>749</v>
      </c>
      <c r="T103" s="138">
        <v>191</v>
      </c>
      <c r="U103" s="138">
        <v>1299</v>
      </c>
      <c r="V103" s="138">
        <v>64</v>
      </c>
      <c r="W103" s="138">
        <v>264</v>
      </c>
      <c r="X103" s="138">
        <v>206</v>
      </c>
      <c r="Y103" s="138">
        <v>649</v>
      </c>
      <c r="Z103" s="138">
        <v>878</v>
      </c>
      <c r="AA103" s="138">
        <v>63</v>
      </c>
      <c r="AB103" s="138">
        <v>960</v>
      </c>
      <c r="AC103" s="138">
        <v>1232</v>
      </c>
      <c r="AD103" s="138">
        <v>886</v>
      </c>
      <c r="AE103" s="138">
        <v>1044</v>
      </c>
      <c r="AF103" s="138">
        <v>393</v>
      </c>
      <c r="AG103" s="138">
        <v>1169</v>
      </c>
      <c r="AH103" s="138">
        <v>657</v>
      </c>
      <c r="AI103" s="138">
        <v>829</v>
      </c>
      <c r="AJ103" s="138">
        <v>2226</v>
      </c>
      <c r="AK103" s="138">
        <v>105</v>
      </c>
      <c r="AL103" s="138">
        <v>28</v>
      </c>
      <c r="AM103" s="138">
        <v>136</v>
      </c>
      <c r="AN103" s="138">
        <v>522</v>
      </c>
      <c r="AO103" s="138">
        <v>7</v>
      </c>
      <c r="AP103" s="140">
        <f t="shared" si="55"/>
        <v>23847</v>
      </c>
      <c r="AQ103" s="138">
        <v>0</v>
      </c>
      <c r="AR103" s="138">
        <v>7</v>
      </c>
      <c r="AS103" s="139">
        <f t="shared" si="56"/>
        <v>7</v>
      </c>
      <c r="AT103" s="138">
        <v>1</v>
      </c>
      <c r="AU103" s="140">
        <f t="shared" si="57"/>
        <v>23988</v>
      </c>
      <c r="AV103" s="138">
        <v>0</v>
      </c>
      <c r="AW103" s="138">
        <v>3825</v>
      </c>
      <c r="AX103" s="138">
        <f t="shared" si="58"/>
        <v>3825</v>
      </c>
      <c r="AY103" s="138">
        <v>0</v>
      </c>
      <c r="AZ103" s="138">
        <v>0</v>
      </c>
      <c r="BA103" s="138">
        <v>0</v>
      </c>
      <c r="BB103" s="138">
        <v>0</v>
      </c>
      <c r="BC103" s="138">
        <f t="shared" si="59"/>
        <v>0</v>
      </c>
      <c r="BD103" s="138">
        <v>0</v>
      </c>
      <c r="BE103" s="138">
        <v>0</v>
      </c>
      <c r="BF103" s="138">
        <f t="shared" si="60"/>
        <v>0</v>
      </c>
      <c r="BG103" s="138">
        <v>483</v>
      </c>
      <c r="BH103" s="138">
        <v>472</v>
      </c>
      <c r="BI103" s="138">
        <v>3430</v>
      </c>
      <c r="BJ103" s="138">
        <v>234</v>
      </c>
      <c r="BK103" s="138">
        <f t="shared" si="61"/>
        <v>4619</v>
      </c>
      <c r="BL103" s="138">
        <v>29</v>
      </c>
      <c r="BM103" s="138">
        <v>0</v>
      </c>
      <c r="BN103" s="138">
        <v>280</v>
      </c>
      <c r="BO103" s="138">
        <v>41</v>
      </c>
      <c r="BP103" s="138">
        <v>137</v>
      </c>
      <c r="BQ103" s="138">
        <v>0</v>
      </c>
      <c r="BR103" s="138">
        <v>285</v>
      </c>
      <c r="BS103" s="138">
        <v>31</v>
      </c>
      <c r="BT103" s="138">
        <v>0</v>
      </c>
      <c r="BU103" s="138">
        <v>0</v>
      </c>
      <c r="BV103" s="138">
        <v>0</v>
      </c>
      <c r="BW103" s="138">
        <f t="shared" si="62"/>
        <v>0</v>
      </c>
      <c r="BX103" s="138">
        <v>8</v>
      </c>
      <c r="BY103" s="138">
        <v>0</v>
      </c>
      <c r="BZ103" s="138">
        <f t="shared" si="63"/>
        <v>8</v>
      </c>
      <c r="CA103" s="138">
        <v>12</v>
      </c>
      <c r="CB103" s="138">
        <v>11</v>
      </c>
      <c r="CC103" s="138">
        <v>0</v>
      </c>
      <c r="CD103" s="138">
        <f t="shared" si="64"/>
        <v>9278</v>
      </c>
      <c r="CE103" s="141">
        <v>33272</v>
      </c>
    </row>
    <row r="104" spans="1:83" s="110" customFormat="1" ht="12" customHeight="1">
      <c r="A104" s="137" t="s">
        <v>359</v>
      </c>
      <c r="B104" s="138">
        <v>7</v>
      </c>
      <c r="C104" s="138">
        <v>4</v>
      </c>
      <c r="D104" s="138">
        <v>8</v>
      </c>
      <c r="E104" s="138">
        <f t="shared" si="52"/>
        <v>19</v>
      </c>
      <c r="F104" s="138">
        <v>22</v>
      </c>
      <c r="G104" s="138">
        <v>171</v>
      </c>
      <c r="H104" s="138">
        <v>20</v>
      </c>
      <c r="I104" s="138">
        <v>17</v>
      </c>
      <c r="J104" s="139">
        <f t="shared" si="53"/>
        <v>230</v>
      </c>
      <c r="K104" s="138">
        <v>465</v>
      </c>
      <c r="L104" s="138">
        <v>173</v>
      </c>
      <c r="M104" s="138">
        <v>406</v>
      </c>
      <c r="N104" s="138">
        <f t="shared" si="54"/>
        <v>1044</v>
      </c>
      <c r="O104" s="138">
        <v>56</v>
      </c>
      <c r="P104" s="138">
        <v>28</v>
      </c>
      <c r="Q104" s="138">
        <v>282</v>
      </c>
      <c r="R104" s="138">
        <v>359</v>
      </c>
      <c r="S104" s="138">
        <v>86</v>
      </c>
      <c r="T104" s="138">
        <v>27</v>
      </c>
      <c r="U104" s="138">
        <v>127</v>
      </c>
      <c r="V104" s="138">
        <v>53</v>
      </c>
      <c r="W104" s="138">
        <v>98</v>
      </c>
      <c r="X104" s="138">
        <v>97</v>
      </c>
      <c r="Y104" s="138">
        <v>148</v>
      </c>
      <c r="Z104" s="138">
        <v>84</v>
      </c>
      <c r="AA104" s="138">
        <v>133</v>
      </c>
      <c r="AB104" s="138">
        <v>196</v>
      </c>
      <c r="AC104" s="138">
        <v>344</v>
      </c>
      <c r="AD104" s="138">
        <v>189</v>
      </c>
      <c r="AE104" s="138">
        <v>223</v>
      </c>
      <c r="AF104" s="138">
        <v>10</v>
      </c>
      <c r="AG104" s="138">
        <v>228</v>
      </c>
      <c r="AH104" s="138">
        <v>172</v>
      </c>
      <c r="AI104" s="138">
        <v>106</v>
      </c>
      <c r="AJ104" s="138">
        <v>214</v>
      </c>
      <c r="AK104" s="138">
        <v>130</v>
      </c>
      <c r="AL104" s="138">
        <v>201</v>
      </c>
      <c r="AM104" s="138">
        <v>60</v>
      </c>
      <c r="AN104" s="138">
        <v>219</v>
      </c>
      <c r="AO104" s="138">
        <v>46</v>
      </c>
      <c r="AP104" s="140">
        <f t="shared" si="55"/>
        <v>4960</v>
      </c>
      <c r="AQ104" s="138">
        <v>852</v>
      </c>
      <c r="AR104" s="138">
        <v>244</v>
      </c>
      <c r="AS104" s="139">
        <f t="shared" si="56"/>
        <v>1096</v>
      </c>
      <c r="AT104" s="138">
        <v>1432</v>
      </c>
      <c r="AU104" s="140">
        <f t="shared" si="57"/>
        <v>7718</v>
      </c>
      <c r="AV104" s="138">
        <v>3621</v>
      </c>
      <c r="AW104" s="138">
        <v>29032</v>
      </c>
      <c r="AX104" s="138">
        <f t="shared" si="58"/>
        <v>32653</v>
      </c>
      <c r="AY104" s="138">
        <v>1027</v>
      </c>
      <c r="AZ104" s="138">
        <v>65</v>
      </c>
      <c r="BA104" s="138">
        <v>95</v>
      </c>
      <c r="BB104" s="138">
        <v>1962</v>
      </c>
      <c r="BC104" s="138">
        <f t="shared" si="59"/>
        <v>3149</v>
      </c>
      <c r="BD104" s="138">
        <v>956</v>
      </c>
      <c r="BE104" s="138">
        <v>4061</v>
      </c>
      <c r="BF104" s="138">
        <f t="shared" si="60"/>
        <v>5017</v>
      </c>
      <c r="BG104" s="138">
        <v>301</v>
      </c>
      <c r="BH104" s="138">
        <v>494</v>
      </c>
      <c r="BI104" s="138">
        <v>2617</v>
      </c>
      <c r="BJ104" s="138">
        <v>1177</v>
      </c>
      <c r="BK104" s="138">
        <f t="shared" si="61"/>
        <v>4589</v>
      </c>
      <c r="BL104" s="138">
        <v>5795</v>
      </c>
      <c r="BM104" s="138">
        <v>1761</v>
      </c>
      <c r="BN104" s="138">
        <v>3804</v>
      </c>
      <c r="BO104" s="138">
        <v>904</v>
      </c>
      <c r="BP104" s="138">
        <v>864</v>
      </c>
      <c r="BQ104" s="138">
        <v>920</v>
      </c>
      <c r="BR104" s="138">
        <v>2739</v>
      </c>
      <c r="BS104" s="138">
        <v>206</v>
      </c>
      <c r="BT104" s="138">
        <v>2355</v>
      </c>
      <c r="BU104" s="138">
        <v>545</v>
      </c>
      <c r="BV104" s="138">
        <v>355</v>
      </c>
      <c r="BW104" s="138">
        <f t="shared" si="62"/>
        <v>3255</v>
      </c>
      <c r="BX104" s="138">
        <v>3307</v>
      </c>
      <c r="BY104" s="138">
        <v>1419</v>
      </c>
      <c r="BZ104" s="138">
        <f t="shared" si="63"/>
        <v>4726</v>
      </c>
      <c r="CA104" s="138">
        <v>3239</v>
      </c>
      <c r="CB104" s="138">
        <v>2524</v>
      </c>
      <c r="CC104" s="138">
        <v>0</v>
      </c>
      <c r="CD104" s="138">
        <f t="shared" si="64"/>
        <v>76145</v>
      </c>
      <c r="CE104" s="141">
        <v>83882</v>
      </c>
    </row>
    <row r="105" spans="1:83" s="110" customFormat="1" ht="12" customHeight="1">
      <c r="A105" s="137" t="s">
        <v>190</v>
      </c>
      <c r="B105" s="138">
        <v>0</v>
      </c>
      <c r="C105" s="138">
        <v>0</v>
      </c>
      <c r="D105" s="138">
        <v>0</v>
      </c>
      <c r="E105" s="138">
        <f t="shared" si="52"/>
        <v>0</v>
      </c>
      <c r="F105" s="138">
        <v>0</v>
      </c>
      <c r="G105" s="138">
        <v>0</v>
      </c>
      <c r="H105" s="138">
        <v>0</v>
      </c>
      <c r="I105" s="138">
        <v>0</v>
      </c>
      <c r="J105" s="139">
        <f t="shared" si="53"/>
        <v>0</v>
      </c>
      <c r="K105" s="138">
        <v>0</v>
      </c>
      <c r="L105" s="138">
        <v>0</v>
      </c>
      <c r="M105" s="138">
        <v>0</v>
      </c>
      <c r="N105" s="138">
        <f t="shared" si="54"/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  <c r="T105" s="138">
        <v>0</v>
      </c>
      <c r="U105" s="138">
        <v>0</v>
      </c>
      <c r="V105" s="138">
        <v>0</v>
      </c>
      <c r="W105" s="138">
        <v>0</v>
      </c>
      <c r="X105" s="138">
        <v>0</v>
      </c>
      <c r="Y105" s="138">
        <v>0</v>
      </c>
      <c r="Z105" s="138">
        <v>0</v>
      </c>
      <c r="AA105" s="138">
        <v>0</v>
      </c>
      <c r="AB105" s="138">
        <v>0</v>
      </c>
      <c r="AC105" s="138">
        <v>0</v>
      </c>
      <c r="AD105" s="138">
        <v>0</v>
      </c>
      <c r="AE105" s="138">
        <v>0</v>
      </c>
      <c r="AF105" s="138">
        <v>0</v>
      </c>
      <c r="AG105" s="138">
        <v>0</v>
      </c>
      <c r="AH105" s="138">
        <v>0</v>
      </c>
      <c r="AI105" s="138">
        <v>0</v>
      </c>
      <c r="AJ105" s="138">
        <v>0</v>
      </c>
      <c r="AK105" s="138">
        <v>0</v>
      </c>
      <c r="AL105" s="138">
        <v>0</v>
      </c>
      <c r="AM105" s="138">
        <v>0</v>
      </c>
      <c r="AN105" s="138">
        <v>0</v>
      </c>
      <c r="AO105" s="138">
        <v>0</v>
      </c>
      <c r="AP105" s="140">
        <f t="shared" si="55"/>
        <v>0</v>
      </c>
      <c r="AQ105" s="138">
        <v>0</v>
      </c>
      <c r="AR105" s="138">
        <v>0</v>
      </c>
      <c r="AS105" s="139">
        <f t="shared" si="56"/>
        <v>0</v>
      </c>
      <c r="AT105" s="138">
        <v>0</v>
      </c>
      <c r="AU105" s="140">
        <f t="shared" si="57"/>
        <v>0</v>
      </c>
      <c r="AV105" s="138">
        <v>0</v>
      </c>
      <c r="AW105" s="138">
        <v>0</v>
      </c>
      <c r="AX105" s="138">
        <f t="shared" si="58"/>
        <v>0</v>
      </c>
      <c r="AY105" s="138">
        <v>0</v>
      </c>
      <c r="AZ105" s="138">
        <v>0</v>
      </c>
      <c r="BA105" s="138">
        <v>0</v>
      </c>
      <c r="BB105" s="138">
        <v>0</v>
      </c>
      <c r="BC105" s="138">
        <f t="shared" si="59"/>
        <v>0</v>
      </c>
      <c r="BD105" s="138">
        <v>0</v>
      </c>
      <c r="BE105" s="138">
        <v>0</v>
      </c>
      <c r="BF105" s="138">
        <f t="shared" si="60"/>
        <v>0</v>
      </c>
      <c r="BG105" s="138">
        <v>0</v>
      </c>
      <c r="BH105" s="138">
        <v>0</v>
      </c>
      <c r="BI105" s="138">
        <v>0</v>
      </c>
      <c r="BJ105" s="138">
        <v>0</v>
      </c>
      <c r="BK105" s="138">
        <f t="shared" si="61"/>
        <v>0</v>
      </c>
      <c r="BL105" s="138">
        <v>0</v>
      </c>
      <c r="BM105" s="138">
        <v>0</v>
      </c>
      <c r="BN105" s="138">
        <v>0</v>
      </c>
      <c r="BO105" s="138">
        <v>0</v>
      </c>
      <c r="BP105" s="138">
        <v>0</v>
      </c>
      <c r="BQ105" s="138">
        <v>0</v>
      </c>
      <c r="BR105" s="138">
        <v>0</v>
      </c>
      <c r="BS105" s="138">
        <v>0</v>
      </c>
      <c r="BT105" s="138">
        <v>0</v>
      </c>
      <c r="BU105" s="138">
        <v>0</v>
      </c>
      <c r="BV105" s="138">
        <v>0</v>
      </c>
      <c r="BW105" s="138">
        <f t="shared" si="62"/>
        <v>0</v>
      </c>
      <c r="BX105" s="138">
        <v>0</v>
      </c>
      <c r="BY105" s="138">
        <v>0</v>
      </c>
      <c r="BZ105" s="138">
        <f t="shared" si="63"/>
        <v>0</v>
      </c>
      <c r="CA105" s="138">
        <v>0</v>
      </c>
      <c r="CB105" s="138">
        <v>0</v>
      </c>
      <c r="CC105" s="138">
        <v>0</v>
      </c>
      <c r="CD105" s="138">
        <f t="shared" si="64"/>
        <v>0</v>
      </c>
      <c r="CE105" s="141">
        <v>0</v>
      </c>
    </row>
    <row r="106" spans="1:83" s="110" customFormat="1" ht="12" customHeight="1">
      <c r="A106" s="137" t="s">
        <v>368</v>
      </c>
      <c r="B106" s="138">
        <v>0</v>
      </c>
      <c r="C106" s="138">
        <v>0</v>
      </c>
      <c r="D106" s="138">
        <v>0</v>
      </c>
      <c r="E106" s="138">
        <f t="shared" si="52"/>
        <v>0</v>
      </c>
      <c r="F106" s="138">
        <v>0</v>
      </c>
      <c r="G106" s="138">
        <v>0</v>
      </c>
      <c r="H106" s="138">
        <v>0</v>
      </c>
      <c r="I106" s="138">
        <v>0</v>
      </c>
      <c r="J106" s="139">
        <f t="shared" si="53"/>
        <v>0</v>
      </c>
      <c r="K106" s="138">
        <v>0</v>
      </c>
      <c r="L106" s="138">
        <v>0</v>
      </c>
      <c r="M106" s="138">
        <v>0</v>
      </c>
      <c r="N106" s="138">
        <f t="shared" si="54"/>
        <v>0</v>
      </c>
      <c r="O106" s="138">
        <v>0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>
        <v>0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>
        <v>0</v>
      </c>
      <c r="AC106" s="138">
        <v>0</v>
      </c>
      <c r="AD106" s="138">
        <v>0</v>
      </c>
      <c r="AE106" s="138">
        <v>0</v>
      </c>
      <c r="AF106" s="138">
        <v>0</v>
      </c>
      <c r="AG106" s="138">
        <v>0</v>
      </c>
      <c r="AH106" s="138">
        <v>0</v>
      </c>
      <c r="AI106" s="138">
        <v>0</v>
      </c>
      <c r="AJ106" s="138">
        <v>0</v>
      </c>
      <c r="AK106" s="138">
        <v>0</v>
      </c>
      <c r="AL106" s="138">
        <v>0</v>
      </c>
      <c r="AM106" s="138">
        <v>0</v>
      </c>
      <c r="AN106" s="138">
        <v>0</v>
      </c>
      <c r="AO106" s="138">
        <v>0</v>
      </c>
      <c r="AP106" s="140">
        <f t="shared" si="55"/>
        <v>0</v>
      </c>
      <c r="AQ106" s="138">
        <v>0</v>
      </c>
      <c r="AR106" s="138">
        <v>0</v>
      </c>
      <c r="AS106" s="139">
        <f t="shared" si="56"/>
        <v>0</v>
      </c>
      <c r="AT106" s="138">
        <v>0</v>
      </c>
      <c r="AU106" s="140">
        <f t="shared" si="57"/>
        <v>0</v>
      </c>
      <c r="AV106" s="138">
        <v>0</v>
      </c>
      <c r="AW106" s="138">
        <v>0</v>
      </c>
      <c r="AX106" s="138">
        <f t="shared" si="58"/>
        <v>0</v>
      </c>
      <c r="AY106" s="138">
        <v>0</v>
      </c>
      <c r="AZ106" s="138">
        <v>0</v>
      </c>
      <c r="BA106" s="138">
        <v>0</v>
      </c>
      <c r="BB106" s="138">
        <v>0</v>
      </c>
      <c r="BC106" s="138">
        <f t="shared" si="59"/>
        <v>0</v>
      </c>
      <c r="BD106" s="138">
        <v>0</v>
      </c>
      <c r="BE106" s="138">
        <v>0</v>
      </c>
      <c r="BF106" s="138">
        <f t="shared" si="60"/>
        <v>0</v>
      </c>
      <c r="BG106" s="138">
        <v>0</v>
      </c>
      <c r="BH106" s="138">
        <v>0</v>
      </c>
      <c r="BI106" s="138">
        <v>0</v>
      </c>
      <c r="BJ106" s="138">
        <v>0</v>
      </c>
      <c r="BK106" s="138">
        <f t="shared" si="61"/>
        <v>0</v>
      </c>
      <c r="BL106" s="138">
        <v>0</v>
      </c>
      <c r="BM106" s="138">
        <v>0</v>
      </c>
      <c r="BN106" s="138">
        <v>0</v>
      </c>
      <c r="BO106" s="138">
        <v>0</v>
      </c>
      <c r="BP106" s="138">
        <v>0</v>
      </c>
      <c r="BQ106" s="138">
        <v>0</v>
      </c>
      <c r="BR106" s="138">
        <v>0</v>
      </c>
      <c r="BS106" s="138">
        <v>0</v>
      </c>
      <c r="BT106" s="138">
        <v>0</v>
      </c>
      <c r="BU106" s="138">
        <v>0</v>
      </c>
      <c r="BV106" s="138">
        <v>0</v>
      </c>
      <c r="BW106" s="138">
        <f t="shared" si="62"/>
        <v>0</v>
      </c>
      <c r="BX106" s="138">
        <v>0</v>
      </c>
      <c r="BY106" s="138">
        <v>0</v>
      </c>
      <c r="BZ106" s="138">
        <f t="shared" si="63"/>
        <v>0</v>
      </c>
      <c r="CA106" s="138">
        <v>0</v>
      </c>
      <c r="CB106" s="138">
        <v>0</v>
      </c>
      <c r="CC106" s="138">
        <v>0</v>
      </c>
      <c r="CD106" s="138">
        <f t="shared" si="64"/>
        <v>0</v>
      </c>
      <c r="CE106" s="141">
        <v>0</v>
      </c>
    </row>
    <row r="107" spans="1:83" s="110" customFormat="1" ht="12" customHeight="1">
      <c r="A107" s="137" t="s">
        <v>369</v>
      </c>
      <c r="B107" s="138">
        <v>0</v>
      </c>
      <c r="C107" s="138">
        <v>0</v>
      </c>
      <c r="D107" s="138">
        <v>0</v>
      </c>
      <c r="E107" s="138">
        <f t="shared" si="52"/>
        <v>0</v>
      </c>
      <c r="F107" s="138">
        <v>0</v>
      </c>
      <c r="G107" s="138">
        <v>0</v>
      </c>
      <c r="H107" s="138">
        <v>0</v>
      </c>
      <c r="I107" s="138">
        <v>0</v>
      </c>
      <c r="J107" s="139">
        <f t="shared" si="53"/>
        <v>0</v>
      </c>
      <c r="K107" s="138">
        <v>0</v>
      </c>
      <c r="L107" s="138">
        <v>0</v>
      </c>
      <c r="M107" s="138">
        <v>0</v>
      </c>
      <c r="N107" s="138">
        <f t="shared" si="54"/>
        <v>0</v>
      </c>
      <c r="O107" s="138">
        <v>0</v>
      </c>
      <c r="P107" s="138">
        <v>0</v>
      </c>
      <c r="Q107" s="138">
        <v>0</v>
      </c>
      <c r="R107" s="138">
        <v>0</v>
      </c>
      <c r="S107" s="138">
        <v>0</v>
      </c>
      <c r="T107" s="138">
        <v>0</v>
      </c>
      <c r="U107" s="138">
        <v>0</v>
      </c>
      <c r="V107" s="138">
        <v>0</v>
      </c>
      <c r="W107" s="138">
        <v>0</v>
      </c>
      <c r="X107" s="138">
        <v>0</v>
      </c>
      <c r="Y107" s="138">
        <v>0</v>
      </c>
      <c r="Z107" s="138">
        <v>0</v>
      </c>
      <c r="AA107" s="138">
        <v>0</v>
      </c>
      <c r="AB107" s="138">
        <v>0</v>
      </c>
      <c r="AC107" s="138">
        <v>0</v>
      </c>
      <c r="AD107" s="138">
        <v>0</v>
      </c>
      <c r="AE107" s="138">
        <v>0</v>
      </c>
      <c r="AF107" s="138">
        <v>0</v>
      </c>
      <c r="AG107" s="138">
        <v>0</v>
      </c>
      <c r="AH107" s="138">
        <v>0</v>
      </c>
      <c r="AI107" s="138">
        <v>0</v>
      </c>
      <c r="AJ107" s="138">
        <v>0</v>
      </c>
      <c r="AK107" s="138">
        <v>0</v>
      </c>
      <c r="AL107" s="138">
        <v>0</v>
      </c>
      <c r="AM107" s="138">
        <v>0</v>
      </c>
      <c r="AN107" s="138">
        <v>0</v>
      </c>
      <c r="AO107" s="138">
        <v>0</v>
      </c>
      <c r="AP107" s="140">
        <f t="shared" si="55"/>
        <v>0</v>
      </c>
      <c r="AQ107" s="138">
        <v>0</v>
      </c>
      <c r="AR107" s="138">
        <v>0</v>
      </c>
      <c r="AS107" s="139">
        <f t="shared" si="56"/>
        <v>0</v>
      </c>
      <c r="AT107" s="138">
        <v>0</v>
      </c>
      <c r="AU107" s="140">
        <f t="shared" si="57"/>
        <v>0</v>
      </c>
      <c r="AV107" s="138">
        <v>0</v>
      </c>
      <c r="AW107" s="138">
        <v>0</v>
      </c>
      <c r="AX107" s="138">
        <f t="shared" si="58"/>
        <v>0</v>
      </c>
      <c r="AY107" s="138">
        <v>0</v>
      </c>
      <c r="AZ107" s="138">
        <v>0</v>
      </c>
      <c r="BA107" s="138">
        <v>0</v>
      </c>
      <c r="BB107" s="138">
        <v>0</v>
      </c>
      <c r="BC107" s="138">
        <f t="shared" si="59"/>
        <v>0</v>
      </c>
      <c r="BD107" s="138">
        <v>0</v>
      </c>
      <c r="BE107" s="138">
        <v>0</v>
      </c>
      <c r="BF107" s="138">
        <f t="shared" si="60"/>
        <v>0</v>
      </c>
      <c r="BG107" s="138">
        <v>0</v>
      </c>
      <c r="BH107" s="138">
        <v>0</v>
      </c>
      <c r="BI107" s="138">
        <v>0</v>
      </c>
      <c r="BJ107" s="138">
        <v>0</v>
      </c>
      <c r="BK107" s="138">
        <f t="shared" si="61"/>
        <v>0</v>
      </c>
      <c r="BL107" s="138">
        <v>0</v>
      </c>
      <c r="BM107" s="138">
        <v>0</v>
      </c>
      <c r="BN107" s="138">
        <v>0</v>
      </c>
      <c r="BO107" s="138">
        <v>0</v>
      </c>
      <c r="BP107" s="138">
        <v>0</v>
      </c>
      <c r="BQ107" s="138">
        <v>0</v>
      </c>
      <c r="BR107" s="138">
        <v>0</v>
      </c>
      <c r="BS107" s="138">
        <v>0</v>
      </c>
      <c r="BT107" s="138">
        <v>0</v>
      </c>
      <c r="BU107" s="138">
        <v>0</v>
      </c>
      <c r="BV107" s="138">
        <v>0</v>
      </c>
      <c r="BW107" s="138">
        <f t="shared" si="62"/>
        <v>0</v>
      </c>
      <c r="BX107" s="138">
        <v>0</v>
      </c>
      <c r="BY107" s="138">
        <v>0</v>
      </c>
      <c r="BZ107" s="138">
        <f t="shared" si="63"/>
        <v>0</v>
      </c>
      <c r="CA107" s="138">
        <v>0</v>
      </c>
      <c r="CB107" s="138">
        <v>0</v>
      </c>
      <c r="CC107" s="138">
        <v>0</v>
      </c>
      <c r="CD107" s="138">
        <f t="shared" si="64"/>
        <v>0</v>
      </c>
      <c r="CE107" s="141">
        <v>0</v>
      </c>
    </row>
    <row r="108" spans="1:83" s="110" customFormat="1" ht="12" customHeight="1">
      <c r="A108" s="137" t="s">
        <v>113</v>
      </c>
      <c r="B108" s="138">
        <v>0</v>
      </c>
      <c r="C108" s="138">
        <v>0</v>
      </c>
      <c r="D108" s="138">
        <v>0</v>
      </c>
      <c r="E108" s="138">
        <f t="shared" si="52"/>
        <v>0</v>
      </c>
      <c r="F108" s="138">
        <v>0</v>
      </c>
      <c r="G108" s="138">
        <v>0</v>
      </c>
      <c r="H108" s="138">
        <v>0</v>
      </c>
      <c r="I108" s="138">
        <v>0</v>
      </c>
      <c r="J108" s="139">
        <f t="shared" si="53"/>
        <v>0</v>
      </c>
      <c r="K108" s="138">
        <v>0</v>
      </c>
      <c r="L108" s="138">
        <v>0</v>
      </c>
      <c r="M108" s="138">
        <v>0</v>
      </c>
      <c r="N108" s="138">
        <f t="shared" si="54"/>
        <v>0</v>
      </c>
      <c r="O108" s="138">
        <v>0</v>
      </c>
      <c r="P108" s="138">
        <v>0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>
        <v>0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>
        <v>0</v>
      </c>
      <c r="AC108" s="138">
        <v>0</v>
      </c>
      <c r="AD108" s="138">
        <v>0</v>
      </c>
      <c r="AE108" s="138">
        <v>0</v>
      </c>
      <c r="AF108" s="138">
        <v>0</v>
      </c>
      <c r="AG108" s="138">
        <v>0</v>
      </c>
      <c r="AH108" s="138">
        <v>0</v>
      </c>
      <c r="AI108" s="138">
        <v>0</v>
      </c>
      <c r="AJ108" s="138">
        <v>0</v>
      </c>
      <c r="AK108" s="138">
        <v>0</v>
      </c>
      <c r="AL108" s="138">
        <v>0</v>
      </c>
      <c r="AM108" s="138">
        <v>0</v>
      </c>
      <c r="AN108" s="138">
        <v>0</v>
      </c>
      <c r="AO108" s="138">
        <v>0</v>
      </c>
      <c r="AP108" s="140">
        <f t="shared" si="55"/>
        <v>0</v>
      </c>
      <c r="AQ108" s="138">
        <v>0</v>
      </c>
      <c r="AR108" s="138">
        <v>0</v>
      </c>
      <c r="AS108" s="139">
        <f t="shared" si="56"/>
        <v>0</v>
      </c>
      <c r="AT108" s="138">
        <v>0</v>
      </c>
      <c r="AU108" s="140">
        <f t="shared" si="57"/>
        <v>0</v>
      </c>
      <c r="AV108" s="138">
        <v>0</v>
      </c>
      <c r="AW108" s="138">
        <v>0</v>
      </c>
      <c r="AX108" s="138">
        <f t="shared" si="58"/>
        <v>0</v>
      </c>
      <c r="AY108" s="138">
        <v>0</v>
      </c>
      <c r="AZ108" s="138">
        <v>0</v>
      </c>
      <c r="BA108" s="138">
        <v>0</v>
      </c>
      <c r="BB108" s="138">
        <v>0</v>
      </c>
      <c r="BC108" s="138">
        <f t="shared" si="59"/>
        <v>0</v>
      </c>
      <c r="BD108" s="138">
        <v>0</v>
      </c>
      <c r="BE108" s="138">
        <v>0</v>
      </c>
      <c r="BF108" s="138">
        <f t="shared" si="60"/>
        <v>0</v>
      </c>
      <c r="BG108" s="138">
        <v>0</v>
      </c>
      <c r="BH108" s="138">
        <v>0</v>
      </c>
      <c r="BI108" s="138">
        <v>0</v>
      </c>
      <c r="BJ108" s="138">
        <v>0</v>
      </c>
      <c r="BK108" s="138">
        <f t="shared" si="61"/>
        <v>0</v>
      </c>
      <c r="BL108" s="138">
        <v>0</v>
      </c>
      <c r="BM108" s="138">
        <v>0</v>
      </c>
      <c r="BN108" s="138">
        <v>0</v>
      </c>
      <c r="BO108" s="138">
        <v>0</v>
      </c>
      <c r="BP108" s="138">
        <v>0</v>
      </c>
      <c r="BQ108" s="138">
        <v>0</v>
      </c>
      <c r="BR108" s="138">
        <v>0</v>
      </c>
      <c r="BS108" s="138">
        <v>0</v>
      </c>
      <c r="BT108" s="138">
        <v>0</v>
      </c>
      <c r="BU108" s="138">
        <v>0</v>
      </c>
      <c r="BV108" s="138">
        <v>0</v>
      </c>
      <c r="BW108" s="138">
        <f t="shared" si="62"/>
        <v>0</v>
      </c>
      <c r="BX108" s="138">
        <v>0</v>
      </c>
      <c r="BY108" s="138">
        <v>0</v>
      </c>
      <c r="BZ108" s="138">
        <f t="shared" si="63"/>
        <v>0</v>
      </c>
      <c r="CA108" s="138">
        <v>0</v>
      </c>
      <c r="CB108" s="138">
        <v>0</v>
      </c>
      <c r="CC108" s="138">
        <v>0</v>
      </c>
      <c r="CD108" s="138">
        <f t="shared" si="64"/>
        <v>0</v>
      </c>
      <c r="CE108" s="141">
        <v>0</v>
      </c>
    </row>
    <row r="109" spans="1:83" s="110" customFormat="1" ht="12" customHeight="1">
      <c r="A109" s="137" t="s">
        <v>114</v>
      </c>
      <c r="B109" s="138">
        <v>0</v>
      </c>
      <c r="C109" s="138">
        <v>0</v>
      </c>
      <c r="D109" s="138">
        <v>0</v>
      </c>
      <c r="E109" s="138">
        <f t="shared" si="52"/>
        <v>0</v>
      </c>
      <c r="F109" s="138">
        <v>0</v>
      </c>
      <c r="G109" s="138">
        <v>0</v>
      </c>
      <c r="H109" s="138">
        <v>0</v>
      </c>
      <c r="I109" s="138">
        <v>0</v>
      </c>
      <c r="J109" s="139">
        <f t="shared" si="53"/>
        <v>0</v>
      </c>
      <c r="K109" s="138">
        <v>0</v>
      </c>
      <c r="L109" s="138">
        <v>0</v>
      </c>
      <c r="M109" s="138">
        <v>0</v>
      </c>
      <c r="N109" s="138">
        <f t="shared" si="54"/>
        <v>0</v>
      </c>
      <c r="O109" s="138">
        <v>0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38">
        <v>0</v>
      </c>
      <c r="V109" s="138">
        <v>0</v>
      </c>
      <c r="W109" s="138">
        <v>0</v>
      </c>
      <c r="X109" s="138">
        <v>0</v>
      </c>
      <c r="Y109" s="138">
        <v>0</v>
      </c>
      <c r="Z109" s="138">
        <v>0</v>
      </c>
      <c r="AA109" s="138">
        <v>0</v>
      </c>
      <c r="AB109" s="138">
        <v>0</v>
      </c>
      <c r="AC109" s="138">
        <v>0</v>
      </c>
      <c r="AD109" s="138">
        <v>0</v>
      </c>
      <c r="AE109" s="138">
        <v>0</v>
      </c>
      <c r="AF109" s="138">
        <v>0</v>
      </c>
      <c r="AG109" s="138">
        <v>0</v>
      </c>
      <c r="AH109" s="138">
        <v>0</v>
      </c>
      <c r="AI109" s="138">
        <v>0</v>
      </c>
      <c r="AJ109" s="138">
        <v>0</v>
      </c>
      <c r="AK109" s="138">
        <v>0</v>
      </c>
      <c r="AL109" s="138">
        <v>0</v>
      </c>
      <c r="AM109" s="138">
        <v>0</v>
      </c>
      <c r="AN109" s="138">
        <v>0</v>
      </c>
      <c r="AO109" s="138">
        <v>0</v>
      </c>
      <c r="AP109" s="140">
        <f t="shared" si="55"/>
        <v>0</v>
      </c>
      <c r="AQ109" s="138">
        <v>0</v>
      </c>
      <c r="AR109" s="138">
        <v>0</v>
      </c>
      <c r="AS109" s="139">
        <f t="shared" si="56"/>
        <v>0</v>
      </c>
      <c r="AT109" s="138">
        <v>0</v>
      </c>
      <c r="AU109" s="140">
        <f t="shared" si="57"/>
        <v>0</v>
      </c>
      <c r="AV109" s="138">
        <v>0</v>
      </c>
      <c r="AW109" s="138">
        <v>0</v>
      </c>
      <c r="AX109" s="138">
        <f t="shared" si="58"/>
        <v>0</v>
      </c>
      <c r="AY109" s="138">
        <v>0</v>
      </c>
      <c r="AZ109" s="138">
        <v>0</v>
      </c>
      <c r="BA109" s="138">
        <v>0</v>
      </c>
      <c r="BB109" s="138">
        <v>0</v>
      </c>
      <c r="BC109" s="138">
        <f t="shared" si="59"/>
        <v>0</v>
      </c>
      <c r="BD109" s="138">
        <v>0</v>
      </c>
      <c r="BE109" s="138">
        <v>0</v>
      </c>
      <c r="BF109" s="138">
        <f t="shared" si="60"/>
        <v>0</v>
      </c>
      <c r="BG109" s="138">
        <v>0</v>
      </c>
      <c r="BH109" s="138">
        <v>0</v>
      </c>
      <c r="BI109" s="138">
        <v>0</v>
      </c>
      <c r="BJ109" s="138">
        <v>0</v>
      </c>
      <c r="BK109" s="138">
        <f t="shared" si="61"/>
        <v>0</v>
      </c>
      <c r="BL109" s="138">
        <v>0</v>
      </c>
      <c r="BM109" s="138">
        <v>0</v>
      </c>
      <c r="BN109" s="138">
        <v>0</v>
      </c>
      <c r="BO109" s="138">
        <v>0</v>
      </c>
      <c r="BP109" s="138">
        <v>0</v>
      </c>
      <c r="BQ109" s="138">
        <v>0</v>
      </c>
      <c r="BR109" s="138">
        <v>0</v>
      </c>
      <c r="BS109" s="138">
        <v>0</v>
      </c>
      <c r="BT109" s="138">
        <v>0</v>
      </c>
      <c r="BU109" s="138">
        <v>0</v>
      </c>
      <c r="BV109" s="138">
        <v>0</v>
      </c>
      <c r="BW109" s="138">
        <f t="shared" si="62"/>
        <v>0</v>
      </c>
      <c r="BX109" s="138">
        <v>0</v>
      </c>
      <c r="BY109" s="138">
        <v>0</v>
      </c>
      <c r="BZ109" s="138">
        <f t="shared" si="63"/>
        <v>0</v>
      </c>
      <c r="CA109" s="138">
        <v>0</v>
      </c>
      <c r="CB109" s="138">
        <v>0</v>
      </c>
      <c r="CC109" s="138">
        <v>0</v>
      </c>
      <c r="CD109" s="138">
        <f t="shared" si="64"/>
        <v>0</v>
      </c>
      <c r="CE109" s="141">
        <v>0</v>
      </c>
    </row>
    <row r="110" spans="1:83" s="110" customFormat="1" ht="12" customHeight="1">
      <c r="A110" s="129" t="s">
        <v>379</v>
      </c>
      <c r="B110" s="130">
        <f>SUM(B112:B127)</f>
        <v>13597</v>
      </c>
      <c r="C110" s="130">
        <f>SUM(C112:C127)</f>
        <v>5827</v>
      </c>
      <c r="D110" s="130">
        <f>SUM(D112:D127)</f>
        <v>1458</v>
      </c>
      <c r="E110" s="130">
        <f>SUM(B110:D110)</f>
        <v>20882</v>
      </c>
      <c r="F110" s="130">
        <f t="shared" ref="F110:I110" si="65">SUM(F112:F127)</f>
        <v>3391</v>
      </c>
      <c r="G110" s="130">
        <f t="shared" si="65"/>
        <v>19228</v>
      </c>
      <c r="H110" s="130">
        <f t="shared" si="65"/>
        <v>8674</v>
      </c>
      <c r="I110" s="130">
        <f t="shared" si="65"/>
        <v>2791</v>
      </c>
      <c r="J110" s="131">
        <f t="shared" si="53"/>
        <v>34084</v>
      </c>
      <c r="K110" s="130">
        <f t="shared" ref="K110:AO110" si="66">SUM(K112:K127)</f>
        <v>16929</v>
      </c>
      <c r="L110" s="130">
        <f t="shared" si="66"/>
        <v>6936</v>
      </c>
      <c r="M110" s="130">
        <f t="shared" si="66"/>
        <v>21084</v>
      </c>
      <c r="N110" s="130">
        <f t="shared" si="66"/>
        <v>44949</v>
      </c>
      <c r="O110" s="130">
        <f t="shared" si="66"/>
        <v>7243</v>
      </c>
      <c r="P110" s="130">
        <f t="shared" si="66"/>
        <v>891</v>
      </c>
      <c r="Q110" s="130">
        <f t="shared" si="66"/>
        <v>3712</v>
      </c>
      <c r="R110" s="130">
        <f t="shared" si="66"/>
        <v>2747</v>
      </c>
      <c r="S110" s="130">
        <f t="shared" si="66"/>
        <v>2265</v>
      </c>
      <c r="T110" s="130">
        <f t="shared" si="66"/>
        <v>2967</v>
      </c>
      <c r="U110" s="130">
        <f t="shared" si="66"/>
        <v>10897</v>
      </c>
      <c r="V110" s="130">
        <f t="shared" si="66"/>
        <v>2588</v>
      </c>
      <c r="W110" s="130">
        <f t="shared" si="66"/>
        <v>6879</v>
      </c>
      <c r="X110" s="130">
        <f t="shared" si="66"/>
        <v>2040</v>
      </c>
      <c r="Y110" s="130">
        <f t="shared" si="66"/>
        <v>14818</v>
      </c>
      <c r="Z110" s="130">
        <f t="shared" si="66"/>
        <v>5453</v>
      </c>
      <c r="AA110" s="130">
        <f t="shared" si="66"/>
        <v>2664</v>
      </c>
      <c r="AB110" s="130">
        <f t="shared" si="66"/>
        <v>5227</v>
      </c>
      <c r="AC110" s="130">
        <f t="shared" si="66"/>
        <v>7299</v>
      </c>
      <c r="AD110" s="130">
        <f t="shared" si="66"/>
        <v>12934</v>
      </c>
      <c r="AE110" s="130">
        <f t="shared" si="66"/>
        <v>22842</v>
      </c>
      <c r="AF110" s="130">
        <f t="shared" si="66"/>
        <v>7636</v>
      </c>
      <c r="AG110" s="130">
        <f t="shared" si="66"/>
        <v>7633</v>
      </c>
      <c r="AH110" s="130">
        <f t="shared" si="66"/>
        <v>5047</v>
      </c>
      <c r="AI110" s="130">
        <f t="shared" si="66"/>
        <v>5305</v>
      </c>
      <c r="AJ110" s="130">
        <f t="shared" si="66"/>
        <v>9361</v>
      </c>
      <c r="AK110" s="130">
        <f t="shared" si="66"/>
        <v>13864</v>
      </c>
      <c r="AL110" s="130">
        <f t="shared" si="66"/>
        <v>6500</v>
      </c>
      <c r="AM110" s="130">
        <f t="shared" si="66"/>
        <v>2969</v>
      </c>
      <c r="AN110" s="130">
        <f t="shared" si="66"/>
        <v>3828</v>
      </c>
      <c r="AO110" s="130">
        <f t="shared" si="66"/>
        <v>2154</v>
      </c>
      <c r="AP110" s="132">
        <f t="shared" si="55"/>
        <v>222712</v>
      </c>
      <c r="AQ110" s="130">
        <f>SUM(AQ112:AQ127)</f>
        <v>76018</v>
      </c>
      <c r="AR110" s="130">
        <f>SUM(AR112:AR127)</f>
        <v>5730</v>
      </c>
      <c r="AS110" s="131">
        <f t="shared" si="56"/>
        <v>81748</v>
      </c>
      <c r="AT110" s="130">
        <f>SUM(AT112:AT127)</f>
        <v>20506</v>
      </c>
      <c r="AU110" s="132">
        <f t="shared" si="57"/>
        <v>359050</v>
      </c>
      <c r="AV110" s="130">
        <f>SUM(AV112:AV127)</f>
        <v>9059</v>
      </c>
      <c r="AW110" s="130">
        <f>SUM(AW112:AW127)</f>
        <v>102848</v>
      </c>
      <c r="AX110" s="130">
        <f>SUM(AV110:AW110)</f>
        <v>111907</v>
      </c>
      <c r="AY110" s="130">
        <f>SUM(AY112:AY127)</f>
        <v>42271</v>
      </c>
      <c r="AZ110" s="130">
        <f>SUM(AZ112:AZ127)</f>
        <v>5822</v>
      </c>
      <c r="BA110" s="130">
        <f>SUM(BA112:BA127)</f>
        <v>6343</v>
      </c>
      <c r="BB110" s="130">
        <f>SUM(BB112:BB127)</f>
        <v>17553</v>
      </c>
      <c r="BC110" s="130">
        <f>SUM(AY110:BB110)</f>
        <v>71989</v>
      </c>
      <c r="BD110" s="130">
        <f>SUM(BD112:BD127)</f>
        <v>2569</v>
      </c>
      <c r="BE110" s="130">
        <f>SUM(BE112:BE127)</f>
        <v>6916</v>
      </c>
      <c r="BF110" s="130">
        <f>SUM(BD110:BE110)</f>
        <v>9485</v>
      </c>
      <c r="BG110" s="130">
        <f>SUM(BG112:BG127)</f>
        <v>2445</v>
      </c>
      <c r="BH110" s="130">
        <f>SUM(BH112:BH127)</f>
        <v>2848</v>
      </c>
      <c r="BI110" s="130">
        <f>SUM(BI112:BI127)</f>
        <v>28021</v>
      </c>
      <c r="BJ110" s="130">
        <f>SUM(BJ112:BJ127)</f>
        <v>8700</v>
      </c>
      <c r="BK110" s="130">
        <f>SUM(BG110:BJ110)</f>
        <v>42014</v>
      </c>
      <c r="BL110" s="130">
        <f t="shared" ref="BL110:BV110" si="67">SUM(BL112:BL127)</f>
        <v>92663</v>
      </c>
      <c r="BM110" s="130">
        <f t="shared" si="67"/>
        <v>18280</v>
      </c>
      <c r="BN110" s="130">
        <f t="shared" si="67"/>
        <v>10433</v>
      </c>
      <c r="BO110" s="130">
        <f t="shared" si="67"/>
        <v>4369</v>
      </c>
      <c r="BP110" s="130">
        <f t="shared" si="67"/>
        <v>2754</v>
      </c>
      <c r="BQ110" s="130">
        <f t="shared" si="67"/>
        <v>3430</v>
      </c>
      <c r="BR110" s="130">
        <f t="shared" si="67"/>
        <v>19899</v>
      </c>
      <c r="BS110" s="130">
        <f t="shared" si="67"/>
        <v>1526</v>
      </c>
      <c r="BT110" s="130">
        <f t="shared" si="67"/>
        <v>98169</v>
      </c>
      <c r="BU110" s="130">
        <f t="shared" si="67"/>
        <v>15159</v>
      </c>
      <c r="BV110" s="130">
        <f t="shared" si="67"/>
        <v>15746</v>
      </c>
      <c r="BW110" s="130">
        <f>BT110+BU110+BV110</f>
        <v>129074</v>
      </c>
      <c r="BX110" s="130">
        <f>SUM(BX112:BX127)</f>
        <v>8623</v>
      </c>
      <c r="BY110" s="130">
        <f>SUM(BY112:BY127)</f>
        <v>9713</v>
      </c>
      <c r="BZ110" s="130">
        <f>BX110+BY110</f>
        <v>18336</v>
      </c>
      <c r="CA110" s="130">
        <f t="shared" ref="CA110:CC110" si="68">SUM(CA112:CA127)</f>
        <v>2777</v>
      </c>
      <c r="CB110" s="130">
        <f t="shared" si="68"/>
        <v>38318</v>
      </c>
      <c r="CC110" s="130">
        <f t="shared" si="68"/>
        <v>0</v>
      </c>
      <c r="CD110" s="130">
        <f t="shared" si="64"/>
        <v>577254</v>
      </c>
      <c r="CE110" s="133">
        <f>SUM(CE112:CE127)</f>
        <v>957186</v>
      </c>
    </row>
    <row r="111" spans="1:83" s="110" customFormat="1" ht="12" customHeight="1">
      <c r="A111" s="134" t="s">
        <v>381</v>
      </c>
      <c r="B111" s="135">
        <f>B110/B$99</f>
        <v>0.92484015780165962</v>
      </c>
      <c r="C111" s="135">
        <f t="shared" ref="C111:AJ111" si="69">C110/C$99</f>
        <v>0.91763779527559053</v>
      </c>
      <c r="D111" s="135">
        <f t="shared" si="69"/>
        <v>0.81772293886707792</v>
      </c>
      <c r="E111" s="135">
        <f t="shared" si="69"/>
        <v>0.91447339610247425</v>
      </c>
      <c r="F111" s="135">
        <f t="shared" si="69"/>
        <v>0.78568118628359596</v>
      </c>
      <c r="G111" s="135">
        <f t="shared" si="69"/>
        <v>0.49369656199450535</v>
      </c>
      <c r="H111" s="135">
        <f t="shared" si="69"/>
        <v>0.70166639702313538</v>
      </c>
      <c r="I111" s="135">
        <f t="shared" si="69"/>
        <v>0.77206085753803599</v>
      </c>
      <c r="J111" s="135">
        <f>J110/J$99</f>
        <v>0.57535449020931806</v>
      </c>
      <c r="K111" s="135">
        <f t="shared" si="69"/>
        <v>0.58519133049880745</v>
      </c>
      <c r="L111" s="135">
        <f t="shared" si="69"/>
        <v>0.69708542713567834</v>
      </c>
      <c r="M111" s="135">
        <f t="shared" si="69"/>
        <v>0.54879096280486217</v>
      </c>
      <c r="N111" s="135">
        <f>N110/N$99</f>
        <v>0.58150275556935493</v>
      </c>
      <c r="O111" s="135">
        <f t="shared" si="69"/>
        <v>0.47739256525177959</v>
      </c>
      <c r="P111" s="135">
        <f t="shared" si="69"/>
        <v>0.33571966842501882</v>
      </c>
      <c r="Q111" s="135">
        <f t="shared" si="69"/>
        <v>0.6672658637425849</v>
      </c>
      <c r="R111" s="135">
        <f t="shared" si="69"/>
        <v>0.49513338139870222</v>
      </c>
      <c r="S111" s="135">
        <f t="shared" si="69"/>
        <v>0.48688736027515045</v>
      </c>
      <c r="T111" s="135">
        <f t="shared" si="69"/>
        <v>0.7884666489503056</v>
      </c>
      <c r="U111" s="135">
        <f t="shared" si="69"/>
        <v>0.64164164164164161</v>
      </c>
      <c r="V111" s="135">
        <f t="shared" si="69"/>
        <v>0.71590594744121716</v>
      </c>
      <c r="W111" s="135">
        <f t="shared" si="69"/>
        <v>0.55976889901537963</v>
      </c>
      <c r="X111" s="135">
        <f t="shared" si="69"/>
        <v>0.63710181136789501</v>
      </c>
      <c r="Y111" s="135">
        <f t="shared" si="69"/>
        <v>0.71799592983816263</v>
      </c>
      <c r="Z111" s="135">
        <f t="shared" si="69"/>
        <v>0.47533124128312415</v>
      </c>
      <c r="AA111" s="135">
        <f t="shared" si="69"/>
        <v>0.4594687823387375</v>
      </c>
      <c r="AB111" s="135">
        <f t="shared" si="69"/>
        <v>0.37383779144614504</v>
      </c>
      <c r="AC111" s="135">
        <f t="shared" si="69"/>
        <v>0.53815527538155272</v>
      </c>
      <c r="AD111" s="135">
        <f t="shared" si="69"/>
        <v>0.71026908292147173</v>
      </c>
      <c r="AE111" s="135">
        <f t="shared" si="69"/>
        <v>0.83642755135669555</v>
      </c>
      <c r="AF111" s="135">
        <f t="shared" si="69"/>
        <v>0.78197644649257547</v>
      </c>
      <c r="AG111" s="135">
        <f t="shared" si="69"/>
        <v>0.60335151371433093</v>
      </c>
      <c r="AH111" s="135">
        <f t="shared" si="69"/>
        <v>0.41156323901166109</v>
      </c>
      <c r="AI111" s="135">
        <f t="shared" si="69"/>
        <v>0.48253592868837547</v>
      </c>
      <c r="AJ111" s="135">
        <f t="shared" si="69"/>
        <v>0.46842473979183347</v>
      </c>
      <c r="AK111" s="135">
        <f t="shared" ref="AK111:CB111" si="70">AK110/AK$99</f>
        <v>0.45889050708327817</v>
      </c>
      <c r="AL111" s="135">
        <f t="shared" si="70"/>
        <v>0.56922672738418423</v>
      </c>
      <c r="AM111" s="135">
        <f t="shared" si="70"/>
        <v>0.56380554500569691</v>
      </c>
      <c r="AN111" s="135">
        <f t="shared" si="70"/>
        <v>0.5615373331377439</v>
      </c>
      <c r="AO111" s="135">
        <f t="shared" si="70"/>
        <v>0.60968015850551938</v>
      </c>
      <c r="AP111" s="135">
        <f t="shared" si="70"/>
        <v>0.57905177905177907</v>
      </c>
      <c r="AQ111" s="135">
        <f t="shared" si="70"/>
        <v>0.8745340757443284</v>
      </c>
      <c r="AR111" s="135">
        <f t="shared" si="70"/>
        <v>0.55625667410930979</v>
      </c>
      <c r="AS111" s="135">
        <f t="shared" si="70"/>
        <v>0.84081254821290818</v>
      </c>
      <c r="AT111" s="135">
        <f t="shared" si="70"/>
        <v>0.4589936431193482</v>
      </c>
      <c r="AU111" s="135">
        <f t="shared" si="70"/>
        <v>0.61296853980155563</v>
      </c>
      <c r="AV111" s="135">
        <f t="shared" si="70"/>
        <v>0.34577655635711285</v>
      </c>
      <c r="AW111" s="135">
        <f t="shared" si="70"/>
        <v>0.5231545535932286</v>
      </c>
      <c r="AX111" s="135">
        <f t="shared" si="70"/>
        <v>0.50229587371123607</v>
      </c>
      <c r="AY111" s="135">
        <f t="shared" si="70"/>
        <v>0.72878521430295506</v>
      </c>
      <c r="AZ111" s="135">
        <f t="shared" si="70"/>
        <v>0.79071030829824795</v>
      </c>
      <c r="BA111" s="135">
        <f t="shared" si="70"/>
        <v>0.59313633813353284</v>
      </c>
      <c r="BB111" s="135">
        <f t="shared" si="70"/>
        <v>0.55529895602657386</v>
      </c>
      <c r="BC111" s="135">
        <f t="shared" si="70"/>
        <v>0.66861399288560308</v>
      </c>
      <c r="BD111" s="135">
        <f t="shared" si="70"/>
        <v>0.54647947245266959</v>
      </c>
      <c r="BE111" s="135">
        <f t="shared" si="70"/>
        <v>0.45993216732060915</v>
      </c>
      <c r="BF111" s="135">
        <f t="shared" si="70"/>
        <v>0.48054514135170734</v>
      </c>
      <c r="BG111" s="135">
        <f t="shared" si="70"/>
        <v>0.36514336917562723</v>
      </c>
      <c r="BH111" s="135">
        <f t="shared" si="70"/>
        <v>0.1681724239740183</v>
      </c>
      <c r="BI111" s="135">
        <f t="shared" si="70"/>
        <v>0.33336505859258819</v>
      </c>
      <c r="BJ111" s="135">
        <f t="shared" si="70"/>
        <v>0.36752281176072998</v>
      </c>
      <c r="BK111" s="135">
        <f t="shared" si="70"/>
        <v>0.31984348117358669</v>
      </c>
      <c r="BL111" s="135">
        <f t="shared" si="70"/>
        <v>0.5909554725067282</v>
      </c>
      <c r="BM111" s="135">
        <f t="shared" si="70"/>
        <v>0.74767884167041598</v>
      </c>
      <c r="BN111" s="135">
        <f t="shared" si="70"/>
        <v>0.26650148155716769</v>
      </c>
      <c r="BO111" s="135">
        <f t="shared" si="70"/>
        <v>0.25080367393800229</v>
      </c>
      <c r="BP111" s="135">
        <f t="shared" si="70"/>
        <v>6.3144861741642591E-2</v>
      </c>
      <c r="BQ111" s="135">
        <f t="shared" si="70"/>
        <v>0.38362599261827535</v>
      </c>
      <c r="BR111" s="135">
        <f t="shared" si="70"/>
        <v>0.56794246082712563</v>
      </c>
      <c r="BS111" s="135">
        <f t="shared" si="70"/>
        <v>0.40136770120988952</v>
      </c>
      <c r="BT111" s="135">
        <f t="shared" si="70"/>
        <v>0.7033977243415207</v>
      </c>
      <c r="BU111" s="135">
        <f t="shared" si="70"/>
        <v>0.51159258884276604</v>
      </c>
      <c r="BV111" s="135">
        <f t="shared" si="70"/>
        <v>0.5928017468564114</v>
      </c>
      <c r="BW111" s="135">
        <f t="shared" si="70"/>
        <v>0.6593582860383026</v>
      </c>
      <c r="BX111" s="135">
        <f t="shared" si="70"/>
        <v>0.38547161376843986</v>
      </c>
      <c r="BY111" s="135">
        <f t="shared" si="70"/>
        <v>0.32027566195139645</v>
      </c>
      <c r="BZ111" s="135">
        <f t="shared" si="70"/>
        <v>0.34795149629011141</v>
      </c>
      <c r="CA111" s="135">
        <f t="shared" si="70"/>
        <v>0.26779170684667308</v>
      </c>
      <c r="CB111" s="135">
        <f t="shared" si="70"/>
        <v>0.73900214074945514</v>
      </c>
      <c r="CC111" s="135">
        <v>0</v>
      </c>
      <c r="CD111" s="135">
        <f>CD110/CD$99</f>
        <v>0.51474170801217001</v>
      </c>
      <c r="CE111" s="136">
        <f>CE110/CE$99</f>
        <v>0.55327551176710299</v>
      </c>
    </row>
    <row r="112" spans="1:83" s="110" customFormat="1" ht="12" customHeight="1">
      <c r="A112" s="137" t="s">
        <v>346</v>
      </c>
      <c r="B112" s="138">
        <v>2852</v>
      </c>
      <c r="C112" s="138">
        <v>498</v>
      </c>
      <c r="D112" s="138">
        <v>380</v>
      </c>
      <c r="E112" s="138">
        <f t="shared" ref="E112:E127" si="71">SUM(B112:D112)</f>
        <v>3730</v>
      </c>
      <c r="F112" s="138">
        <v>636</v>
      </c>
      <c r="G112" s="138">
        <v>3717</v>
      </c>
      <c r="H112" s="138">
        <v>1945</v>
      </c>
      <c r="I112" s="138">
        <v>432</v>
      </c>
      <c r="J112" s="139">
        <f t="shared" ref="J112:J128" si="72">SUM(F112,G112,H112,I112)</f>
        <v>6730</v>
      </c>
      <c r="K112" s="138">
        <v>5748</v>
      </c>
      <c r="L112" s="138">
        <v>1580</v>
      </c>
      <c r="M112" s="138">
        <v>8348</v>
      </c>
      <c r="N112" s="138">
        <f t="shared" ref="N112:N127" si="73">SUM(K112:M112)</f>
        <v>15676</v>
      </c>
      <c r="O112" s="138">
        <v>1877</v>
      </c>
      <c r="P112" s="138">
        <v>135</v>
      </c>
      <c r="Q112" s="138">
        <v>700</v>
      </c>
      <c r="R112" s="138">
        <v>409</v>
      </c>
      <c r="S112" s="138">
        <v>622</v>
      </c>
      <c r="T112" s="138">
        <v>341</v>
      </c>
      <c r="U112" s="138">
        <v>1727</v>
      </c>
      <c r="V112" s="138">
        <v>234</v>
      </c>
      <c r="W112" s="138">
        <v>2541</v>
      </c>
      <c r="X112" s="138">
        <v>391</v>
      </c>
      <c r="Y112" s="138">
        <v>3396</v>
      </c>
      <c r="Z112" s="138">
        <v>1213</v>
      </c>
      <c r="AA112" s="138">
        <v>910</v>
      </c>
      <c r="AB112" s="138">
        <v>1664</v>
      </c>
      <c r="AC112" s="138">
        <v>1747</v>
      </c>
      <c r="AD112" s="138">
        <v>1883</v>
      </c>
      <c r="AE112" s="138">
        <v>2911</v>
      </c>
      <c r="AF112" s="138">
        <v>373</v>
      </c>
      <c r="AG112" s="138">
        <v>1597</v>
      </c>
      <c r="AH112" s="138">
        <v>971</v>
      </c>
      <c r="AI112" s="138">
        <v>926</v>
      </c>
      <c r="AJ112" s="138">
        <v>1199</v>
      </c>
      <c r="AK112" s="138">
        <v>3453</v>
      </c>
      <c r="AL112" s="138">
        <v>1066</v>
      </c>
      <c r="AM112" s="138">
        <v>492</v>
      </c>
      <c r="AN112" s="138">
        <v>1006</v>
      </c>
      <c r="AO112" s="138">
        <v>31</v>
      </c>
      <c r="AP112" s="140">
        <f t="shared" ref="AP112:AP128" si="74">SUM(AO112,AN112,AM112,AL112,AK112,AJ112,AI112,AH112,AG112,AF112,AE112,AD112,AC112,AB112,AA112,Z112,Y112,X112,W112,V112,U112,T112,S112,R112,Q112,P112,O112,M112,L112,K112)</f>
        <v>49491</v>
      </c>
      <c r="AQ112" s="138">
        <v>2474</v>
      </c>
      <c r="AR112" s="138">
        <v>220</v>
      </c>
      <c r="AS112" s="139">
        <f t="shared" ref="AS112:AS128" si="75">SUM(AQ112,AR112)</f>
        <v>2694</v>
      </c>
      <c r="AT112" s="138">
        <v>1710</v>
      </c>
      <c r="AU112" s="140">
        <f t="shared" ref="AU112:AU128" si="76">SUM(AT112,AS112,AP112,J112)</f>
        <v>60625</v>
      </c>
      <c r="AV112" s="138">
        <v>968</v>
      </c>
      <c r="AW112" s="138">
        <v>23860</v>
      </c>
      <c r="AX112" s="138">
        <f t="shared" ref="AX112:AX127" si="77">SUM(AV112:AW112)</f>
        <v>24828</v>
      </c>
      <c r="AY112" s="138">
        <v>22912</v>
      </c>
      <c r="AZ112" s="138">
        <v>88</v>
      </c>
      <c r="BA112" s="138">
        <v>48</v>
      </c>
      <c r="BB112" s="138">
        <v>3025</v>
      </c>
      <c r="BC112" s="138">
        <f t="shared" ref="BC112:BC127" si="78">SUM(AY112:BB112)</f>
        <v>26073</v>
      </c>
      <c r="BD112" s="138">
        <v>15</v>
      </c>
      <c r="BE112" s="138">
        <v>555</v>
      </c>
      <c r="BF112" s="138">
        <f t="shared" ref="BF112:BF127" si="79">SUM(BD112:BE112)</f>
        <v>570</v>
      </c>
      <c r="BG112" s="138">
        <v>364</v>
      </c>
      <c r="BH112" s="138">
        <v>89</v>
      </c>
      <c r="BI112" s="138">
        <v>172</v>
      </c>
      <c r="BJ112" s="138">
        <v>99</v>
      </c>
      <c r="BK112" s="138">
        <f t="shared" ref="BK112:BK127" si="80">BG112+BH112+BI112+BJ112</f>
        <v>724</v>
      </c>
      <c r="BL112" s="138">
        <v>376</v>
      </c>
      <c r="BM112" s="138">
        <v>10</v>
      </c>
      <c r="BN112" s="138">
        <v>355</v>
      </c>
      <c r="BO112" s="138">
        <v>256</v>
      </c>
      <c r="BP112" s="138">
        <v>45</v>
      </c>
      <c r="BQ112" s="138">
        <v>269</v>
      </c>
      <c r="BR112" s="138">
        <v>97</v>
      </c>
      <c r="BS112" s="138">
        <v>46</v>
      </c>
      <c r="BT112" s="138">
        <v>688</v>
      </c>
      <c r="BU112" s="138">
        <v>83</v>
      </c>
      <c r="BV112" s="138">
        <v>234</v>
      </c>
      <c r="BW112" s="138">
        <f t="shared" ref="BW112:BW127" si="81">BT112+BU112+BV112</f>
        <v>1005</v>
      </c>
      <c r="BX112" s="138">
        <v>2</v>
      </c>
      <c r="BY112" s="138">
        <v>0</v>
      </c>
      <c r="BZ112" s="138">
        <f t="shared" ref="BZ112:BZ127" si="82">BX112+BY112</f>
        <v>2</v>
      </c>
      <c r="CA112" s="138">
        <v>53</v>
      </c>
      <c r="CB112" s="138">
        <v>82</v>
      </c>
      <c r="CC112" s="138">
        <v>0</v>
      </c>
      <c r="CD112" s="138">
        <f t="shared" ref="CD112:CD128" si="83">SUM(CC112,CB112,CA112,BZ112,BW112,BS112,BR112,BQ112,BP112,BO112,BN112,BM112,BL112,BK112,BF112,BC112,AX112)</f>
        <v>54791</v>
      </c>
      <c r="CE112" s="141">
        <v>119146</v>
      </c>
    </row>
    <row r="113" spans="1:83" s="110" customFormat="1" ht="12" customHeight="1">
      <c r="A113" s="137" t="s">
        <v>347</v>
      </c>
      <c r="B113" s="138">
        <v>5</v>
      </c>
      <c r="C113" s="138">
        <v>2</v>
      </c>
      <c r="D113" s="138">
        <v>28</v>
      </c>
      <c r="E113" s="138">
        <f t="shared" si="71"/>
        <v>35</v>
      </c>
      <c r="F113" s="138">
        <v>13</v>
      </c>
      <c r="G113" s="138">
        <v>249</v>
      </c>
      <c r="H113" s="138">
        <v>210</v>
      </c>
      <c r="I113" s="138">
        <v>87</v>
      </c>
      <c r="J113" s="139">
        <f t="shared" si="72"/>
        <v>559</v>
      </c>
      <c r="K113" s="138">
        <v>53</v>
      </c>
      <c r="L113" s="138">
        <v>42</v>
      </c>
      <c r="M113" s="138">
        <v>103</v>
      </c>
      <c r="N113" s="138">
        <f t="shared" si="73"/>
        <v>198</v>
      </c>
      <c r="O113" s="138">
        <v>13</v>
      </c>
      <c r="P113" s="138">
        <v>0</v>
      </c>
      <c r="Q113" s="138">
        <v>2</v>
      </c>
      <c r="R113" s="138">
        <v>118</v>
      </c>
      <c r="S113" s="138">
        <v>6</v>
      </c>
      <c r="T113" s="138">
        <v>436</v>
      </c>
      <c r="U113" s="138">
        <v>1</v>
      </c>
      <c r="V113" s="138">
        <v>0</v>
      </c>
      <c r="W113" s="138">
        <v>0</v>
      </c>
      <c r="X113" s="138">
        <v>32</v>
      </c>
      <c r="Y113" s="138">
        <v>148</v>
      </c>
      <c r="Z113" s="138">
        <v>113</v>
      </c>
      <c r="AA113" s="138">
        <v>11</v>
      </c>
      <c r="AB113" s="138">
        <v>79</v>
      </c>
      <c r="AC113" s="138">
        <v>150</v>
      </c>
      <c r="AD113" s="138">
        <v>248</v>
      </c>
      <c r="AE113" s="138">
        <v>59</v>
      </c>
      <c r="AF113" s="138">
        <v>12</v>
      </c>
      <c r="AG113" s="138">
        <v>308</v>
      </c>
      <c r="AH113" s="138">
        <v>3</v>
      </c>
      <c r="AI113" s="138">
        <v>48</v>
      </c>
      <c r="AJ113" s="138">
        <v>482</v>
      </c>
      <c r="AK113" s="138">
        <v>0</v>
      </c>
      <c r="AL113" s="138">
        <v>254</v>
      </c>
      <c r="AM113" s="138">
        <v>2</v>
      </c>
      <c r="AN113" s="138">
        <v>9</v>
      </c>
      <c r="AO113" s="138">
        <v>44</v>
      </c>
      <c r="AP113" s="140">
        <f t="shared" si="74"/>
        <v>2776</v>
      </c>
      <c r="AQ113" s="138">
        <v>0</v>
      </c>
      <c r="AR113" s="138">
        <v>7</v>
      </c>
      <c r="AS113" s="139">
        <f t="shared" si="75"/>
        <v>7</v>
      </c>
      <c r="AT113" s="138">
        <v>80</v>
      </c>
      <c r="AU113" s="140">
        <f t="shared" si="76"/>
        <v>3422</v>
      </c>
      <c r="AV113" s="138">
        <v>0</v>
      </c>
      <c r="AW113" s="138">
        <v>43</v>
      </c>
      <c r="AX113" s="138">
        <f t="shared" si="77"/>
        <v>43</v>
      </c>
      <c r="AY113" s="138">
        <v>123</v>
      </c>
      <c r="AZ113" s="138">
        <v>0</v>
      </c>
      <c r="BA113" s="138">
        <v>0</v>
      </c>
      <c r="BB113" s="138">
        <v>31</v>
      </c>
      <c r="BC113" s="138">
        <f t="shared" si="78"/>
        <v>154</v>
      </c>
      <c r="BD113" s="138">
        <v>15</v>
      </c>
      <c r="BE113" s="138">
        <v>50</v>
      </c>
      <c r="BF113" s="138">
        <f t="shared" si="79"/>
        <v>65</v>
      </c>
      <c r="BG113" s="138">
        <v>0</v>
      </c>
      <c r="BH113" s="138">
        <v>86</v>
      </c>
      <c r="BI113" s="138">
        <v>15</v>
      </c>
      <c r="BJ113" s="138">
        <v>140</v>
      </c>
      <c r="BK113" s="138">
        <f t="shared" si="80"/>
        <v>241</v>
      </c>
      <c r="BL113" s="138">
        <v>218</v>
      </c>
      <c r="BM113" s="138">
        <v>23</v>
      </c>
      <c r="BN113" s="138">
        <v>8</v>
      </c>
      <c r="BO113" s="138">
        <v>718</v>
      </c>
      <c r="BP113" s="138">
        <v>33</v>
      </c>
      <c r="BQ113" s="138">
        <v>18</v>
      </c>
      <c r="BR113" s="138">
        <v>197</v>
      </c>
      <c r="BS113" s="138">
        <v>24</v>
      </c>
      <c r="BT113" s="138">
        <v>1814</v>
      </c>
      <c r="BU113" s="138">
        <v>1679</v>
      </c>
      <c r="BV113" s="138">
        <v>650</v>
      </c>
      <c r="BW113" s="138">
        <f t="shared" si="81"/>
        <v>4143</v>
      </c>
      <c r="BX113" s="138">
        <v>764</v>
      </c>
      <c r="BY113" s="138">
        <v>0</v>
      </c>
      <c r="BZ113" s="138">
        <f t="shared" si="82"/>
        <v>764</v>
      </c>
      <c r="CA113" s="138">
        <v>8</v>
      </c>
      <c r="CB113" s="138">
        <v>1914</v>
      </c>
      <c r="CC113" s="138">
        <v>0</v>
      </c>
      <c r="CD113" s="138">
        <f t="shared" si="83"/>
        <v>8571</v>
      </c>
      <c r="CE113" s="141">
        <v>12028</v>
      </c>
    </row>
    <row r="114" spans="1:83" s="110" customFormat="1" ht="12" customHeight="1">
      <c r="A114" s="137" t="s">
        <v>348</v>
      </c>
      <c r="B114" s="138">
        <v>0</v>
      </c>
      <c r="C114" s="138">
        <v>0</v>
      </c>
      <c r="D114" s="138">
        <v>0</v>
      </c>
      <c r="E114" s="138">
        <f t="shared" si="71"/>
        <v>0</v>
      </c>
      <c r="F114" s="138">
        <v>0</v>
      </c>
      <c r="G114" s="138">
        <v>4926</v>
      </c>
      <c r="H114" s="138">
        <v>0</v>
      </c>
      <c r="I114" s="138">
        <v>13</v>
      </c>
      <c r="J114" s="139">
        <f t="shared" si="72"/>
        <v>4939</v>
      </c>
      <c r="K114" s="138">
        <v>1420</v>
      </c>
      <c r="L114" s="138">
        <v>128</v>
      </c>
      <c r="M114" s="138">
        <v>488</v>
      </c>
      <c r="N114" s="138">
        <f t="shared" si="73"/>
        <v>2036</v>
      </c>
      <c r="O114" s="138">
        <v>2</v>
      </c>
      <c r="P114" s="138">
        <v>1</v>
      </c>
      <c r="Q114" s="138">
        <v>12</v>
      </c>
      <c r="R114" s="138">
        <v>19</v>
      </c>
      <c r="S114" s="138">
        <v>7</v>
      </c>
      <c r="T114" s="138">
        <v>145</v>
      </c>
      <c r="U114" s="138">
        <v>1300</v>
      </c>
      <c r="V114" s="138">
        <v>27</v>
      </c>
      <c r="W114" s="138">
        <v>44</v>
      </c>
      <c r="X114" s="138">
        <v>7</v>
      </c>
      <c r="Y114" s="138">
        <v>807</v>
      </c>
      <c r="Z114" s="138">
        <v>14</v>
      </c>
      <c r="AA114" s="138">
        <v>46</v>
      </c>
      <c r="AB114" s="138">
        <v>3</v>
      </c>
      <c r="AC114" s="138">
        <v>52</v>
      </c>
      <c r="AD114" s="138">
        <v>134</v>
      </c>
      <c r="AE114" s="138">
        <v>357</v>
      </c>
      <c r="AF114" s="138">
        <v>14</v>
      </c>
      <c r="AG114" s="138">
        <v>40</v>
      </c>
      <c r="AH114" s="138">
        <v>106</v>
      </c>
      <c r="AI114" s="138">
        <v>56</v>
      </c>
      <c r="AJ114" s="138">
        <v>345</v>
      </c>
      <c r="AK114" s="138">
        <v>273</v>
      </c>
      <c r="AL114" s="138">
        <v>106</v>
      </c>
      <c r="AM114" s="138">
        <v>188</v>
      </c>
      <c r="AN114" s="138">
        <v>1</v>
      </c>
      <c r="AO114" s="138">
        <v>6</v>
      </c>
      <c r="AP114" s="140">
        <f t="shared" si="74"/>
        <v>6148</v>
      </c>
      <c r="AQ114" s="138">
        <v>0</v>
      </c>
      <c r="AR114" s="138">
        <v>0</v>
      </c>
      <c r="AS114" s="139">
        <f t="shared" si="75"/>
        <v>0</v>
      </c>
      <c r="AT114" s="138">
        <v>7</v>
      </c>
      <c r="AU114" s="140">
        <f t="shared" si="76"/>
        <v>11094</v>
      </c>
      <c r="AV114" s="138">
        <v>3</v>
      </c>
      <c r="AW114" s="138">
        <v>1098</v>
      </c>
      <c r="AX114" s="138">
        <f t="shared" si="77"/>
        <v>1101</v>
      </c>
      <c r="AY114" s="138">
        <v>721</v>
      </c>
      <c r="AZ114" s="138">
        <v>1384</v>
      </c>
      <c r="BA114" s="138">
        <v>0</v>
      </c>
      <c r="BB114" s="138">
        <v>57</v>
      </c>
      <c r="BC114" s="138">
        <f t="shared" si="78"/>
        <v>2162</v>
      </c>
      <c r="BD114" s="138">
        <v>0</v>
      </c>
      <c r="BE114" s="138">
        <v>18</v>
      </c>
      <c r="BF114" s="138">
        <f t="shared" si="79"/>
        <v>18</v>
      </c>
      <c r="BG114" s="138">
        <v>0</v>
      </c>
      <c r="BH114" s="138">
        <v>3</v>
      </c>
      <c r="BI114" s="138">
        <v>0</v>
      </c>
      <c r="BJ114" s="138">
        <v>16</v>
      </c>
      <c r="BK114" s="138">
        <f t="shared" si="80"/>
        <v>19</v>
      </c>
      <c r="BL114" s="138">
        <v>0</v>
      </c>
      <c r="BM114" s="138">
        <v>0</v>
      </c>
      <c r="BN114" s="138">
        <v>1</v>
      </c>
      <c r="BO114" s="138">
        <v>3</v>
      </c>
      <c r="BP114" s="138">
        <v>0</v>
      </c>
      <c r="BQ114" s="138">
        <v>0</v>
      </c>
      <c r="BR114" s="138">
        <v>290</v>
      </c>
      <c r="BS114" s="138">
        <v>1</v>
      </c>
      <c r="BT114" s="138">
        <v>0</v>
      </c>
      <c r="BU114" s="138">
        <v>0</v>
      </c>
      <c r="BV114" s="138">
        <v>0</v>
      </c>
      <c r="BW114" s="138">
        <f t="shared" si="81"/>
        <v>0</v>
      </c>
      <c r="BX114" s="138">
        <v>0</v>
      </c>
      <c r="BY114" s="138">
        <v>0</v>
      </c>
      <c r="BZ114" s="138">
        <f t="shared" si="82"/>
        <v>0</v>
      </c>
      <c r="CA114" s="138">
        <v>1</v>
      </c>
      <c r="CB114" s="138">
        <v>0</v>
      </c>
      <c r="CC114" s="138">
        <v>0</v>
      </c>
      <c r="CD114" s="138">
        <f t="shared" si="83"/>
        <v>3596</v>
      </c>
      <c r="CE114" s="141">
        <v>14690</v>
      </c>
    </row>
    <row r="115" spans="1:83" s="110" customFormat="1" ht="12" customHeight="1">
      <c r="A115" s="137" t="s">
        <v>349</v>
      </c>
      <c r="B115" s="138">
        <v>1</v>
      </c>
      <c r="C115" s="138">
        <v>0</v>
      </c>
      <c r="D115" s="138">
        <v>6</v>
      </c>
      <c r="E115" s="138">
        <f t="shared" si="71"/>
        <v>7</v>
      </c>
      <c r="F115" s="138">
        <v>7</v>
      </c>
      <c r="G115" s="138">
        <v>1083</v>
      </c>
      <c r="H115" s="138">
        <v>8</v>
      </c>
      <c r="I115" s="138">
        <v>26</v>
      </c>
      <c r="J115" s="139">
        <f t="shared" si="72"/>
        <v>1124</v>
      </c>
      <c r="K115" s="138">
        <v>214</v>
      </c>
      <c r="L115" s="138">
        <v>9</v>
      </c>
      <c r="M115" s="138">
        <v>206</v>
      </c>
      <c r="N115" s="138">
        <f t="shared" si="73"/>
        <v>429</v>
      </c>
      <c r="O115" s="138">
        <v>42</v>
      </c>
      <c r="P115" s="138">
        <v>30</v>
      </c>
      <c r="Q115" s="138">
        <v>32</v>
      </c>
      <c r="R115" s="138">
        <v>34</v>
      </c>
      <c r="S115" s="138">
        <v>45</v>
      </c>
      <c r="T115" s="138">
        <v>34</v>
      </c>
      <c r="U115" s="138">
        <v>82</v>
      </c>
      <c r="V115" s="138">
        <v>24</v>
      </c>
      <c r="W115" s="138">
        <v>25</v>
      </c>
      <c r="X115" s="138">
        <v>3</v>
      </c>
      <c r="Y115" s="138">
        <v>231</v>
      </c>
      <c r="Z115" s="138">
        <v>233</v>
      </c>
      <c r="AA115" s="138">
        <v>10</v>
      </c>
      <c r="AB115" s="138">
        <v>107</v>
      </c>
      <c r="AC115" s="138">
        <v>40</v>
      </c>
      <c r="AD115" s="138">
        <v>117</v>
      </c>
      <c r="AE115" s="138">
        <v>75</v>
      </c>
      <c r="AF115" s="138">
        <v>12</v>
      </c>
      <c r="AG115" s="138">
        <v>51</v>
      </c>
      <c r="AH115" s="138">
        <v>261</v>
      </c>
      <c r="AI115" s="138">
        <v>151</v>
      </c>
      <c r="AJ115" s="138">
        <v>211</v>
      </c>
      <c r="AK115" s="138">
        <v>255</v>
      </c>
      <c r="AL115" s="138">
        <v>90</v>
      </c>
      <c r="AM115" s="138">
        <v>38</v>
      </c>
      <c r="AN115" s="138">
        <v>36</v>
      </c>
      <c r="AO115" s="138">
        <v>45</v>
      </c>
      <c r="AP115" s="140">
        <f t="shared" si="74"/>
        <v>2743</v>
      </c>
      <c r="AQ115" s="138">
        <v>404</v>
      </c>
      <c r="AR115" s="138">
        <v>45</v>
      </c>
      <c r="AS115" s="139">
        <f t="shared" si="75"/>
        <v>449</v>
      </c>
      <c r="AT115" s="138">
        <v>1582</v>
      </c>
      <c r="AU115" s="140">
        <f t="shared" si="76"/>
        <v>5898</v>
      </c>
      <c r="AV115" s="138">
        <v>215</v>
      </c>
      <c r="AW115" s="138">
        <v>2434</v>
      </c>
      <c r="AX115" s="138">
        <f t="shared" si="77"/>
        <v>2649</v>
      </c>
      <c r="AY115" s="138">
        <v>203</v>
      </c>
      <c r="AZ115" s="138">
        <v>85</v>
      </c>
      <c r="BA115" s="138">
        <v>9</v>
      </c>
      <c r="BB115" s="138">
        <v>554</v>
      </c>
      <c r="BC115" s="138">
        <f t="shared" si="78"/>
        <v>851</v>
      </c>
      <c r="BD115" s="138">
        <v>58</v>
      </c>
      <c r="BE115" s="138">
        <v>46</v>
      </c>
      <c r="BF115" s="138">
        <f t="shared" si="79"/>
        <v>104</v>
      </c>
      <c r="BG115" s="138">
        <v>23</v>
      </c>
      <c r="BH115" s="138">
        <v>154</v>
      </c>
      <c r="BI115" s="138">
        <v>201</v>
      </c>
      <c r="BJ115" s="138">
        <v>524</v>
      </c>
      <c r="BK115" s="138">
        <f t="shared" si="80"/>
        <v>902</v>
      </c>
      <c r="BL115" s="138">
        <v>2242</v>
      </c>
      <c r="BM115" s="138">
        <v>50</v>
      </c>
      <c r="BN115" s="138">
        <v>718</v>
      </c>
      <c r="BO115" s="138">
        <v>346</v>
      </c>
      <c r="BP115" s="138">
        <v>506</v>
      </c>
      <c r="BQ115" s="138">
        <v>76</v>
      </c>
      <c r="BR115" s="138">
        <v>332</v>
      </c>
      <c r="BS115" s="138">
        <v>22</v>
      </c>
      <c r="BT115" s="138">
        <v>1019</v>
      </c>
      <c r="BU115" s="138">
        <v>318</v>
      </c>
      <c r="BV115" s="138">
        <v>357</v>
      </c>
      <c r="BW115" s="138">
        <f t="shared" si="81"/>
        <v>1694</v>
      </c>
      <c r="BX115" s="138">
        <v>1612</v>
      </c>
      <c r="BY115" s="138">
        <v>0</v>
      </c>
      <c r="BZ115" s="138">
        <f t="shared" si="82"/>
        <v>1612</v>
      </c>
      <c r="CA115" s="138">
        <v>85</v>
      </c>
      <c r="CB115" s="138">
        <v>8206</v>
      </c>
      <c r="CC115" s="138">
        <v>0</v>
      </c>
      <c r="CD115" s="138">
        <f t="shared" si="83"/>
        <v>20395</v>
      </c>
      <c r="CE115" s="141">
        <v>26300</v>
      </c>
    </row>
    <row r="116" spans="1:83" s="110" customFormat="1" ht="12" customHeight="1">
      <c r="A116" s="137" t="s">
        <v>350</v>
      </c>
      <c r="B116" s="138">
        <v>623</v>
      </c>
      <c r="C116" s="138">
        <v>43</v>
      </c>
      <c r="D116" s="138">
        <v>133</v>
      </c>
      <c r="E116" s="138">
        <f t="shared" si="71"/>
        <v>799</v>
      </c>
      <c r="F116" s="138">
        <v>26</v>
      </c>
      <c r="G116" s="138">
        <v>2111</v>
      </c>
      <c r="H116" s="138">
        <v>1993</v>
      </c>
      <c r="I116" s="138">
        <v>671</v>
      </c>
      <c r="J116" s="139">
        <f t="shared" si="72"/>
        <v>4801</v>
      </c>
      <c r="K116" s="138">
        <v>2029</v>
      </c>
      <c r="L116" s="138">
        <v>2112</v>
      </c>
      <c r="M116" s="138">
        <v>2905</v>
      </c>
      <c r="N116" s="138">
        <f t="shared" si="73"/>
        <v>7046</v>
      </c>
      <c r="O116" s="138">
        <v>1769</v>
      </c>
      <c r="P116" s="138">
        <v>29</v>
      </c>
      <c r="Q116" s="138">
        <v>97</v>
      </c>
      <c r="R116" s="138">
        <v>6</v>
      </c>
      <c r="S116" s="138">
        <v>61</v>
      </c>
      <c r="T116" s="138">
        <v>170</v>
      </c>
      <c r="U116" s="138">
        <v>757</v>
      </c>
      <c r="V116" s="138">
        <v>145</v>
      </c>
      <c r="W116" s="138">
        <v>400</v>
      </c>
      <c r="X116" s="138">
        <v>396</v>
      </c>
      <c r="Y116" s="138">
        <v>848</v>
      </c>
      <c r="Z116" s="138">
        <v>329</v>
      </c>
      <c r="AA116" s="138">
        <v>310</v>
      </c>
      <c r="AB116" s="138">
        <v>422</v>
      </c>
      <c r="AC116" s="138">
        <v>158</v>
      </c>
      <c r="AD116" s="138">
        <v>201</v>
      </c>
      <c r="AE116" s="138">
        <v>2109</v>
      </c>
      <c r="AF116" s="138">
        <v>104</v>
      </c>
      <c r="AG116" s="138">
        <v>798</v>
      </c>
      <c r="AH116" s="138">
        <v>570</v>
      </c>
      <c r="AI116" s="138">
        <v>746</v>
      </c>
      <c r="AJ116" s="138">
        <v>285</v>
      </c>
      <c r="AK116" s="138">
        <v>3527</v>
      </c>
      <c r="AL116" s="138">
        <v>567</v>
      </c>
      <c r="AM116" s="138">
        <v>293</v>
      </c>
      <c r="AN116" s="138">
        <v>164</v>
      </c>
      <c r="AO116" s="138">
        <v>124</v>
      </c>
      <c r="AP116" s="140">
        <f t="shared" si="74"/>
        <v>22431</v>
      </c>
      <c r="AQ116" s="138">
        <v>56</v>
      </c>
      <c r="AR116" s="138">
        <v>8</v>
      </c>
      <c r="AS116" s="139">
        <f t="shared" si="75"/>
        <v>64</v>
      </c>
      <c r="AT116" s="138">
        <v>300</v>
      </c>
      <c r="AU116" s="140">
        <f t="shared" si="76"/>
        <v>27596</v>
      </c>
      <c r="AV116" s="138">
        <v>287</v>
      </c>
      <c r="AW116" s="138">
        <v>7465</v>
      </c>
      <c r="AX116" s="138">
        <f t="shared" si="77"/>
        <v>7752</v>
      </c>
      <c r="AY116" s="138">
        <v>6359</v>
      </c>
      <c r="AZ116" s="138">
        <v>3054</v>
      </c>
      <c r="BA116" s="138">
        <v>3539</v>
      </c>
      <c r="BB116" s="138">
        <v>2444</v>
      </c>
      <c r="BC116" s="138">
        <f t="shared" si="78"/>
        <v>15396</v>
      </c>
      <c r="BD116" s="138">
        <v>2</v>
      </c>
      <c r="BE116" s="138">
        <v>28</v>
      </c>
      <c r="BF116" s="138">
        <f t="shared" si="79"/>
        <v>30</v>
      </c>
      <c r="BG116" s="138">
        <v>19</v>
      </c>
      <c r="BH116" s="138">
        <v>39</v>
      </c>
      <c r="BI116" s="138">
        <v>105</v>
      </c>
      <c r="BJ116" s="138">
        <v>13</v>
      </c>
      <c r="BK116" s="138">
        <f t="shared" si="80"/>
        <v>176</v>
      </c>
      <c r="BL116" s="138">
        <v>137</v>
      </c>
      <c r="BM116" s="138">
        <v>1</v>
      </c>
      <c r="BN116" s="138">
        <v>48</v>
      </c>
      <c r="BO116" s="138">
        <v>94</v>
      </c>
      <c r="BP116" s="138">
        <v>172</v>
      </c>
      <c r="BQ116" s="138">
        <v>23</v>
      </c>
      <c r="BR116" s="138">
        <v>115</v>
      </c>
      <c r="BS116" s="138">
        <v>27</v>
      </c>
      <c r="BT116" s="138">
        <v>1721</v>
      </c>
      <c r="BU116" s="138">
        <v>101</v>
      </c>
      <c r="BV116" s="138">
        <v>127</v>
      </c>
      <c r="BW116" s="138">
        <f t="shared" si="81"/>
        <v>1949</v>
      </c>
      <c r="BX116" s="138">
        <v>0</v>
      </c>
      <c r="BY116" s="138">
        <v>0</v>
      </c>
      <c r="BZ116" s="138">
        <f t="shared" si="82"/>
        <v>0</v>
      </c>
      <c r="CA116" s="138">
        <v>2</v>
      </c>
      <c r="CB116" s="138">
        <v>995</v>
      </c>
      <c r="CC116" s="138">
        <v>0</v>
      </c>
      <c r="CD116" s="138">
        <f t="shared" si="83"/>
        <v>26917</v>
      </c>
      <c r="CE116" s="141">
        <v>55312</v>
      </c>
    </row>
    <row r="117" spans="1:83" s="110" customFormat="1" ht="12" customHeight="1">
      <c r="A117" s="137" t="s">
        <v>351</v>
      </c>
      <c r="B117" s="138">
        <v>1</v>
      </c>
      <c r="C117" s="138">
        <v>0</v>
      </c>
      <c r="D117" s="138">
        <v>1</v>
      </c>
      <c r="E117" s="138">
        <f t="shared" si="71"/>
        <v>2</v>
      </c>
      <c r="F117" s="138">
        <v>4</v>
      </c>
      <c r="G117" s="138">
        <v>17</v>
      </c>
      <c r="H117" s="138">
        <v>0</v>
      </c>
      <c r="I117" s="138">
        <v>4</v>
      </c>
      <c r="J117" s="139">
        <f t="shared" si="72"/>
        <v>25</v>
      </c>
      <c r="K117" s="138">
        <v>65</v>
      </c>
      <c r="L117" s="138">
        <v>70</v>
      </c>
      <c r="M117" s="138">
        <v>136</v>
      </c>
      <c r="N117" s="138">
        <f t="shared" si="73"/>
        <v>271</v>
      </c>
      <c r="O117" s="138">
        <v>21</v>
      </c>
      <c r="P117" s="138">
        <v>5</v>
      </c>
      <c r="Q117" s="138">
        <v>69</v>
      </c>
      <c r="R117" s="138">
        <v>102</v>
      </c>
      <c r="S117" s="138">
        <v>89</v>
      </c>
      <c r="T117" s="138">
        <v>16</v>
      </c>
      <c r="U117" s="138">
        <v>124</v>
      </c>
      <c r="V117" s="138">
        <v>50</v>
      </c>
      <c r="W117" s="138">
        <v>22</v>
      </c>
      <c r="X117" s="138">
        <v>11</v>
      </c>
      <c r="Y117" s="138">
        <v>40</v>
      </c>
      <c r="Z117" s="138">
        <v>315</v>
      </c>
      <c r="AA117" s="138">
        <v>12</v>
      </c>
      <c r="AB117" s="138">
        <v>85</v>
      </c>
      <c r="AC117" s="138">
        <v>67</v>
      </c>
      <c r="AD117" s="138">
        <v>101</v>
      </c>
      <c r="AE117" s="138">
        <v>17</v>
      </c>
      <c r="AF117" s="138">
        <v>10</v>
      </c>
      <c r="AG117" s="138">
        <v>88</v>
      </c>
      <c r="AH117" s="138">
        <v>150</v>
      </c>
      <c r="AI117" s="138">
        <v>77</v>
      </c>
      <c r="AJ117" s="138">
        <v>63</v>
      </c>
      <c r="AK117" s="138">
        <v>163</v>
      </c>
      <c r="AL117" s="138">
        <v>127</v>
      </c>
      <c r="AM117" s="138">
        <v>99</v>
      </c>
      <c r="AN117" s="138">
        <v>123</v>
      </c>
      <c r="AO117" s="138">
        <v>13</v>
      </c>
      <c r="AP117" s="140">
        <f t="shared" si="74"/>
        <v>2330</v>
      </c>
      <c r="AQ117" s="138">
        <v>394</v>
      </c>
      <c r="AR117" s="138">
        <v>12</v>
      </c>
      <c r="AS117" s="139">
        <f t="shared" si="75"/>
        <v>406</v>
      </c>
      <c r="AT117" s="138">
        <v>342</v>
      </c>
      <c r="AU117" s="140">
        <f t="shared" si="76"/>
        <v>3103</v>
      </c>
      <c r="AV117" s="138">
        <v>419</v>
      </c>
      <c r="AW117" s="138">
        <v>2951</v>
      </c>
      <c r="AX117" s="138">
        <f t="shared" si="77"/>
        <v>3370</v>
      </c>
      <c r="AY117" s="138">
        <v>132</v>
      </c>
      <c r="AZ117" s="138">
        <v>9</v>
      </c>
      <c r="BA117" s="138">
        <v>7</v>
      </c>
      <c r="BB117" s="138">
        <v>1043</v>
      </c>
      <c r="BC117" s="138">
        <f t="shared" si="78"/>
        <v>1191</v>
      </c>
      <c r="BD117" s="138">
        <v>43</v>
      </c>
      <c r="BE117" s="138">
        <v>165</v>
      </c>
      <c r="BF117" s="138">
        <f t="shared" si="79"/>
        <v>208</v>
      </c>
      <c r="BG117" s="138">
        <v>66</v>
      </c>
      <c r="BH117" s="138">
        <v>36</v>
      </c>
      <c r="BI117" s="138">
        <v>470</v>
      </c>
      <c r="BJ117" s="138">
        <v>94</v>
      </c>
      <c r="BK117" s="138">
        <f t="shared" si="80"/>
        <v>666</v>
      </c>
      <c r="BL117" s="138">
        <v>4050</v>
      </c>
      <c r="BM117" s="138">
        <v>186</v>
      </c>
      <c r="BN117" s="138">
        <v>381</v>
      </c>
      <c r="BO117" s="138">
        <v>144</v>
      </c>
      <c r="BP117" s="138">
        <v>59</v>
      </c>
      <c r="BQ117" s="138">
        <v>149</v>
      </c>
      <c r="BR117" s="138">
        <v>511</v>
      </c>
      <c r="BS117" s="138">
        <v>31</v>
      </c>
      <c r="BT117" s="138">
        <v>1727</v>
      </c>
      <c r="BU117" s="138">
        <v>166</v>
      </c>
      <c r="BV117" s="138">
        <v>214</v>
      </c>
      <c r="BW117" s="138">
        <f t="shared" si="81"/>
        <v>2107</v>
      </c>
      <c r="BX117" s="138">
        <v>315</v>
      </c>
      <c r="BY117" s="138">
        <v>166</v>
      </c>
      <c r="BZ117" s="138">
        <f t="shared" si="82"/>
        <v>481</v>
      </c>
      <c r="CA117" s="138">
        <v>48</v>
      </c>
      <c r="CB117" s="138">
        <v>387</v>
      </c>
      <c r="CC117" s="138">
        <v>0</v>
      </c>
      <c r="CD117" s="138">
        <f t="shared" si="83"/>
        <v>13969</v>
      </c>
      <c r="CE117" s="141">
        <v>17074</v>
      </c>
    </row>
    <row r="118" spans="1:83" s="110" customFormat="1" ht="12" customHeight="1">
      <c r="A118" s="137" t="s">
        <v>358</v>
      </c>
      <c r="B118" s="138">
        <v>4357</v>
      </c>
      <c r="C118" s="138">
        <v>1649</v>
      </c>
      <c r="D118" s="138">
        <v>396</v>
      </c>
      <c r="E118" s="138">
        <f>SUM(B118:D118)</f>
        <v>6402</v>
      </c>
      <c r="F118" s="138">
        <v>624</v>
      </c>
      <c r="G118" s="138">
        <v>4150</v>
      </c>
      <c r="H118" s="138">
        <v>2001</v>
      </c>
      <c r="I118" s="138">
        <v>353</v>
      </c>
      <c r="J118" s="139">
        <f t="shared" si="72"/>
        <v>7128</v>
      </c>
      <c r="K118" s="138">
        <v>4471</v>
      </c>
      <c r="L118" s="138">
        <v>1804</v>
      </c>
      <c r="M118" s="138">
        <v>4434</v>
      </c>
      <c r="N118" s="138">
        <f t="shared" si="73"/>
        <v>10709</v>
      </c>
      <c r="O118" s="138">
        <v>1417</v>
      </c>
      <c r="P118" s="138">
        <v>350</v>
      </c>
      <c r="Q118" s="138">
        <v>884</v>
      </c>
      <c r="R118" s="138">
        <v>1047</v>
      </c>
      <c r="S118" s="138">
        <v>753</v>
      </c>
      <c r="T118" s="138">
        <v>507</v>
      </c>
      <c r="U118" s="138">
        <v>1842</v>
      </c>
      <c r="V118" s="138">
        <v>397</v>
      </c>
      <c r="W118" s="138">
        <v>2985</v>
      </c>
      <c r="X118" s="138">
        <v>626</v>
      </c>
      <c r="Y118" s="138">
        <v>3233</v>
      </c>
      <c r="Z118" s="138">
        <v>1260</v>
      </c>
      <c r="AA118" s="138">
        <v>681</v>
      </c>
      <c r="AB118" s="138">
        <v>869</v>
      </c>
      <c r="AC118" s="138">
        <v>1812</v>
      </c>
      <c r="AD118" s="138">
        <v>2115</v>
      </c>
      <c r="AE118" s="138">
        <v>2743</v>
      </c>
      <c r="AF118" s="138">
        <v>1034</v>
      </c>
      <c r="AG118" s="138">
        <v>1730</v>
      </c>
      <c r="AH118" s="138">
        <v>1500</v>
      </c>
      <c r="AI118" s="138">
        <v>1466</v>
      </c>
      <c r="AJ118" s="138">
        <v>2361</v>
      </c>
      <c r="AK118" s="138">
        <v>3755</v>
      </c>
      <c r="AL118" s="138">
        <v>1417</v>
      </c>
      <c r="AM118" s="138">
        <v>942</v>
      </c>
      <c r="AN118" s="138">
        <v>1032</v>
      </c>
      <c r="AO118" s="138">
        <v>584</v>
      </c>
      <c r="AP118" s="140">
        <f t="shared" si="74"/>
        <v>50051</v>
      </c>
      <c r="AQ118" s="138">
        <v>5350</v>
      </c>
      <c r="AR118" s="138">
        <v>1028</v>
      </c>
      <c r="AS118" s="139">
        <f t="shared" si="75"/>
        <v>6378</v>
      </c>
      <c r="AT118" s="138">
        <v>9605</v>
      </c>
      <c r="AU118" s="140">
        <f t="shared" si="76"/>
        <v>73162</v>
      </c>
      <c r="AV118" s="138">
        <v>2659</v>
      </c>
      <c r="AW118" s="138">
        <v>21704</v>
      </c>
      <c r="AX118" s="138">
        <f>SUM(AV118:AW118)</f>
        <v>24363</v>
      </c>
      <c r="AY118" s="138">
        <v>7469</v>
      </c>
      <c r="AZ118" s="138">
        <v>433</v>
      </c>
      <c r="BA118" s="138">
        <v>1114</v>
      </c>
      <c r="BB118" s="138">
        <v>2651</v>
      </c>
      <c r="BC118" s="138">
        <f>SUM(AY118:BB118)</f>
        <v>11667</v>
      </c>
      <c r="BD118" s="138">
        <v>449</v>
      </c>
      <c r="BE118" s="138">
        <v>2527</v>
      </c>
      <c r="BF118" s="138">
        <f>SUM(BD118:BE118)</f>
        <v>2976</v>
      </c>
      <c r="BG118" s="138">
        <v>551</v>
      </c>
      <c r="BH118" s="138">
        <v>851</v>
      </c>
      <c r="BI118" s="138">
        <v>5943</v>
      </c>
      <c r="BJ118" s="138">
        <v>1795</v>
      </c>
      <c r="BK118" s="138">
        <f>BG118+BH118+BI118+BJ118</f>
        <v>9140</v>
      </c>
      <c r="BL118" s="138">
        <v>58105</v>
      </c>
      <c r="BM118" s="138">
        <v>16613</v>
      </c>
      <c r="BN118" s="138">
        <v>3384</v>
      </c>
      <c r="BO118" s="138">
        <v>1431</v>
      </c>
      <c r="BP118" s="138">
        <v>695</v>
      </c>
      <c r="BQ118" s="138">
        <v>1151</v>
      </c>
      <c r="BR118" s="138">
        <v>3821</v>
      </c>
      <c r="BS118" s="138">
        <v>733</v>
      </c>
      <c r="BT118" s="138">
        <v>44736</v>
      </c>
      <c r="BU118" s="138">
        <v>411</v>
      </c>
      <c r="BV118" s="138">
        <v>302</v>
      </c>
      <c r="BW118" s="138">
        <f>BT118+BU118+BV118</f>
        <v>45449</v>
      </c>
      <c r="BX118" s="138">
        <v>1171</v>
      </c>
      <c r="BY118" s="138">
        <v>3536</v>
      </c>
      <c r="BZ118" s="138">
        <f>BX118+BY118</f>
        <v>4707</v>
      </c>
      <c r="CA118" s="138">
        <v>670</v>
      </c>
      <c r="CB118" s="138">
        <v>2176</v>
      </c>
      <c r="CC118" s="138">
        <v>0</v>
      </c>
      <c r="CD118" s="138">
        <f t="shared" si="83"/>
        <v>187081</v>
      </c>
      <c r="CE118" s="141">
        <v>266645</v>
      </c>
    </row>
    <row r="119" spans="1:83" s="116" customFormat="1" ht="12" customHeight="1">
      <c r="A119" s="127" t="s">
        <v>339</v>
      </c>
      <c r="B119" s="112">
        <v>5582</v>
      </c>
      <c r="C119" s="112">
        <v>3573</v>
      </c>
      <c r="D119" s="112">
        <v>327</v>
      </c>
      <c r="E119" s="112">
        <f>SUM(B119:D119)</f>
        <v>9482</v>
      </c>
      <c r="F119" s="112">
        <v>602</v>
      </c>
      <c r="G119" s="112">
        <v>151</v>
      </c>
      <c r="H119" s="112">
        <v>840</v>
      </c>
      <c r="I119" s="112">
        <v>252</v>
      </c>
      <c r="J119" s="113">
        <f t="shared" si="72"/>
        <v>1845</v>
      </c>
      <c r="K119" s="112">
        <v>1103</v>
      </c>
      <c r="L119" s="112">
        <v>65</v>
      </c>
      <c r="M119" s="112">
        <v>2388</v>
      </c>
      <c r="N119" s="112">
        <f t="shared" si="73"/>
        <v>3556</v>
      </c>
      <c r="O119" s="112">
        <v>536</v>
      </c>
      <c r="P119" s="112">
        <v>58</v>
      </c>
      <c r="Q119" s="112">
        <v>1324</v>
      </c>
      <c r="R119" s="112">
        <v>190</v>
      </c>
      <c r="S119" s="112">
        <v>240</v>
      </c>
      <c r="T119" s="112">
        <v>626</v>
      </c>
      <c r="U119" s="112">
        <v>1879</v>
      </c>
      <c r="V119" s="112">
        <v>141</v>
      </c>
      <c r="W119" s="112">
        <v>74</v>
      </c>
      <c r="X119" s="112">
        <v>82</v>
      </c>
      <c r="Y119" s="112">
        <v>3807</v>
      </c>
      <c r="Z119" s="112">
        <v>537</v>
      </c>
      <c r="AA119" s="112">
        <v>166</v>
      </c>
      <c r="AB119" s="112">
        <v>220</v>
      </c>
      <c r="AC119" s="112">
        <v>1806</v>
      </c>
      <c r="AD119" s="112">
        <v>3606</v>
      </c>
      <c r="AE119" s="112">
        <v>2930</v>
      </c>
      <c r="AF119" s="112">
        <v>2052</v>
      </c>
      <c r="AG119" s="112">
        <v>1147</v>
      </c>
      <c r="AH119" s="112">
        <v>134</v>
      </c>
      <c r="AI119" s="112">
        <v>532</v>
      </c>
      <c r="AJ119" s="112">
        <v>586</v>
      </c>
      <c r="AK119" s="112">
        <v>513</v>
      </c>
      <c r="AL119" s="112">
        <v>1224</v>
      </c>
      <c r="AM119" s="112">
        <v>245</v>
      </c>
      <c r="AN119" s="112">
        <v>327</v>
      </c>
      <c r="AO119" s="112">
        <v>164</v>
      </c>
      <c r="AP119" s="114">
        <f t="shared" si="74"/>
        <v>28702</v>
      </c>
      <c r="AQ119" s="112">
        <v>63265</v>
      </c>
      <c r="AR119" s="112">
        <v>2495</v>
      </c>
      <c r="AS119" s="113">
        <f t="shared" si="75"/>
        <v>65760</v>
      </c>
      <c r="AT119" s="112">
        <v>567</v>
      </c>
      <c r="AU119" s="114">
        <f t="shared" si="76"/>
        <v>96874</v>
      </c>
      <c r="AV119" s="112">
        <v>1255</v>
      </c>
      <c r="AW119" s="112">
        <v>13748</v>
      </c>
      <c r="AX119" s="112">
        <f>SUM(AV119:AW119)</f>
        <v>15003</v>
      </c>
      <c r="AY119" s="112">
        <v>1203</v>
      </c>
      <c r="AZ119" s="112">
        <v>43</v>
      </c>
      <c r="BA119" s="112">
        <v>27</v>
      </c>
      <c r="BB119" s="112">
        <v>829</v>
      </c>
      <c r="BC119" s="112">
        <f>SUM(AY119:BB119)</f>
        <v>2102</v>
      </c>
      <c r="BD119" s="112">
        <v>952</v>
      </c>
      <c r="BE119" s="112">
        <v>1335</v>
      </c>
      <c r="BF119" s="112">
        <f>SUM(BD119:BE119)</f>
        <v>2287</v>
      </c>
      <c r="BG119" s="112">
        <v>159</v>
      </c>
      <c r="BH119" s="112">
        <v>341</v>
      </c>
      <c r="BI119" s="112">
        <v>1753</v>
      </c>
      <c r="BJ119" s="112">
        <v>377</v>
      </c>
      <c r="BK119" s="112">
        <f>BG119+BH119+BI119+BJ119</f>
        <v>2630</v>
      </c>
      <c r="BL119" s="112">
        <v>1964</v>
      </c>
      <c r="BM119" s="112">
        <v>383</v>
      </c>
      <c r="BN119" s="112">
        <v>778</v>
      </c>
      <c r="BO119" s="112">
        <v>267</v>
      </c>
      <c r="BP119" s="112">
        <v>165</v>
      </c>
      <c r="BQ119" s="112">
        <v>117</v>
      </c>
      <c r="BR119" s="112">
        <v>4851</v>
      </c>
      <c r="BS119" s="112">
        <v>63</v>
      </c>
      <c r="BT119" s="112">
        <v>5165</v>
      </c>
      <c r="BU119" s="112">
        <v>1533</v>
      </c>
      <c r="BV119" s="112">
        <v>1008</v>
      </c>
      <c r="BW119" s="112">
        <f>BT119+BU119+BV119</f>
        <v>7706</v>
      </c>
      <c r="BX119" s="112">
        <v>1658</v>
      </c>
      <c r="BY119" s="112">
        <v>1101</v>
      </c>
      <c r="BZ119" s="112">
        <f>BX119+BY119</f>
        <v>2759</v>
      </c>
      <c r="CA119" s="112">
        <v>681</v>
      </c>
      <c r="CB119" s="112">
        <v>2803</v>
      </c>
      <c r="CC119" s="112">
        <v>0</v>
      </c>
      <c r="CD119" s="112">
        <f t="shared" si="83"/>
        <v>44559</v>
      </c>
      <c r="CE119" s="115">
        <v>150915</v>
      </c>
    </row>
    <row r="120" spans="1:83" s="116" customFormat="1" ht="12" customHeight="1">
      <c r="A120" s="127" t="s">
        <v>340</v>
      </c>
      <c r="B120" s="112">
        <v>3</v>
      </c>
      <c r="C120" s="112">
        <v>1</v>
      </c>
      <c r="D120" s="112">
        <v>1</v>
      </c>
      <c r="E120" s="112">
        <f t="shared" si="71"/>
        <v>5</v>
      </c>
      <c r="F120" s="112">
        <v>26</v>
      </c>
      <c r="G120" s="112">
        <v>22</v>
      </c>
      <c r="H120" s="112">
        <v>119</v>
      </c>
      <c r="I120" s="112">
        <v>41</v>
      </c>
      <c r="J120" s="113">
        <f t="shared" si="72"/>
        <v>208</v>
      </c>
      <c r="K120" s="112">
        <v>108</v>
      </c>
      <c r="L120" s="112">
        <v>57</v>
      </c>
      <c r="M120" s="112">
        <v>230</v>
      </c>
      <c r="N120" s="112">
        <f t="shared" si="73"/>
        <v>395</v>
      </c>
      <c r="O120" s="112">
        <v>333</v>
      </c>
      <c r="P120" s="112">
        <v>1</v>
      </c>
      <c r="Q120" s="112">
        <v>57</v>
      </c>
      <c r="R120" s="112">
        <v>28</v>
      </c>
      <c r="S120" s="112">
        <v>20</v>
      </c>
      <c r="T120" s="112">
        <v>140</v>
      </c>
      <c r="U120" s="112">
        <v>267</v>
      </c>
      <c r="V120" s="112">
        <v>9</v>
      </c>
      <c r="W120" s="112">
        <v>187</v>
      </c>
      <c r="X120" s="112">
        <v>14</v>
      </c>
      <c r="Y120" s="112">
        <v>437</v>
      </c>
      <c r="Z120" s="112">
        <v>265</v>
      </c>
      <c r="AA120" s="112">
        <v>96</v>
      </c>
      <c r="AB120" s="112">
        <v>55</v>
      </c>
      <c r="AC120" s="112">
        <v>447</v>
      </c>
      <c r="AD120" s="112">
        <v>619</v>
      </c>
      <c r="AE120" s="112">
        <v>3245</v>
      </c>
      <c r="AF120" s="112">
        <v>1681</v>
      </c>
      <c r="AG120" s="112">
        <v>144</v>
      </c>
      <c r="AH120" s="112">
        <v>26</v>
      </c>
      <c r="AI120" s="112">
        <v>52</v>
      </c>
      <c r="AJ120" s="112">
        <v>86</v>
      </c>
      <c r="AK120" s="112">
        <v>98</v>
      </c>
      <c r="AL120" s="112">
        <v>267</v>
      </c>
      <c r="AM120" s="112">
        <v>117</v>
      </c>
      <c r="AN120" s="112">
        <v>60</v>
      </c>
      <c r="AO120" s="112">
        <v>20</v>
      </c>
      <c r="AP120" s="114">
        <f t="shared" si="74"/>
        <v>9166</v>
      </c>
      <c r="AQ120" s="112">
        <v>54</v>
      </c>
      <c r="AR120" s="112">
        <v>519</v>
      </c>
      <c r="AS120" s="113">
        <f t="shared" si="75"/>
        <v>573</v>
      </c>
      <c r="AT120" s="112">
        <v>277</v>
      </c>
      <c r="AU120" s="114">
        <f t="shared" si="76"/>
        <v>10224</v>
      </c>
      <c r="AV120" s="112">
        <v>329</v>
      </c>
      <c r="AW120" s="112">
        <v>2597</v>
      </c>
      <c r="AX120" s="112">
        <f t="shared" si="77"/>
        <v>2926</v>
      </c>
      <c r="AY120" s="112">
        <v>235</v>
      </c>
      <c r="AZ120" s="112">
        <v>9</v>
      </c>
      <c r="BA120" s="112">
        <v>5</v>
      </c>
      <c r="BB120" s="112">
        <v>474</v>
      </c>
      <c r="BC120" s="112">
        <f t="shared" si="78"/>
        <v>723</v>
      </c>
      <c r="BD120" s="112">
        <v>249</v>
      </c>
      <c r="BE120" s="112">
        <v>814</v>
      </c>
      <c r="BF120" s="112">
        <f t="shared" si="79"/>
        <v>1063</v>
      </c>
      <c r="BG120" s="112">
        <v>35</v>
      </c>
      <c r="BH120" s="112">
        <v>45</v>
      </c>
      <c r="BI120" s="112">
        <v>41</v>
      </c>
      <c r="BJ120" s="112">
        <v>69</v>
      </c>
      <c r="BK120" s="112">
        <f t="shared" si="80"/>
        <v>190</v>
      </c>
      <c r="BL120" s="112">
        <v>352</v>
      </c>
      <c r="BM120" s="112">
        <v>248</v>
      </c>
      <c r="BN120" s="112">
        <v>365</v>
      </c>
      <c r="BO120" s="112">
        <v>63</v>
      </c>
      <c r="BP120" s="112">
        <v>26</v>
      </c>
      <c r="BQ120" s="112">
        <v>38</v>
      </c>
      <c r="BR120" s="112">
        <v>3602</v>
      </c>
      <c r="BS120" s="112">
        <v>24</v>
      </c>
      <c r="BT120" s="112">
        <v>9258</v>
      </c>
      <c r="BU120" s="112">
        <v>1180</v>
      </c>
      <c r="BV120" s="112">
        <v>1204</v>
      </c>
      <c r="BW120" s="112">
        <f t="shared" si="81"/>
        <v>11642</v>
      </c>
      <c r="BX120" s="112">
        <v>161</v>
      </c>
      <c r="BY120" s="112">
        <v>1044</v>
      </c>
      <c r="BZ120" s="112">
        <f t="shared" si="82"/>
        <v>1205</v>
      </c>
      <c r="CA120" s="112">
        <v>80</v>
      </c>
      <c r="CB120" s="112">
        <v>1516</v>
      </c>
      <c r="CC120" s="112">
        <v>0</v>
      </c>
      <c r="CD120" s="112">
        <f t="shared" si="83"/>
        <v>24063</v>
      </c>
      <c r="CE120" s="115">
        <v>34292</v>
      </c>
    </row>
    <row r="121" spans="1:83" s="110" customFormat="1" ht="12" customHeight="1">
      <c r="A121" s="137" t="s">
        <v>352</v>
      </c>
      <c r="B121" s="138">
        <v>4</v>
      </c>
      <c r="C121" s="138">
        <v>1</v>
      </c>
      <c r="D121" s="138">
        <v>4</v>
      </c>
      <c r="E121" s="138">
        <f t="shared" si="71"/>
        <v>9</v>
      </c>
      <c r="F121" s="138">
        <v>11</v>
      </c>
      <c r="G121" s="138">
        <v>166</v>
      </c>
      <c r="H121" s="138">
        <v>53</v>
      </c>
      <c r="I121" s="138">
        <v>17</v>
      </c>
      <c r="J121" s="139">
        <f t="shared" si="72"/>
        <v>247</v>
      </c>
      <c r="K121" s="138">
        <v>237</v>
      </c>
      <c r="L121" s="138">
        <v>36</v>
      </c>
      <c r="M121" s="138">
        <v>262</v>
      </c>
      <c r="N121" s="138">
        <f t="shared" si="73"/>
        <v>535</v>
      </c>
      <c r="O121" s="138">
        <v>49</v>
      </c>
      <c r="P121" s="138">
        <v>36</v>
      </c>
      <c r="Q121" s="138">
        <v>30</v>
      </c>
      <c r="R121" s="138">
        <v>26</v>
      </c>
      <c r="S121" s="138">
        <v>30</v>
      </c>
      <c r="T121" s="138">
        <v>8</v>
      </c>
      <c r="U121" s="138">
        <v>75</v>
      </c>
      <c r="V121" s="138">
        <v>13</v>
      </c>
      <c r="W121" s="138">
        <v>21</v>
      </c>
      <c r="X121" s="138">
        <v>9</v>
      </c>
      <c r="Y121" s="138">
        <v>129</v>
      </c>
      <c r="Z121" s="138">
        <v>132</v>
      </c>
      <c r="AA121" s="138">
        <v>36</v>
      </c>
      <c r="AB121" s="138">
        <v>178</v>
      </c>
      <c r="AC121" s="138">
        <v>100</v>
      </c>
      <c r="AD121" s="138">
        <v>82</v>
      </c>
      <c r="AE121" s="138">
        <v>155</v>
      </c>
      <c r="AF121" s="138">
        <v>26</v>
      </c>
      <c r="AG121" s="138">
        <v>175</v>
      </c>
      <c r="AH121" s="138">
        <v>142</v>
      </c>
      <c r="AI121" s="138">
        <v>127</v>
      </c>
      <c r="AJ121" s="138">
        <v>347</v>
      </c>
      <c r="AK121" s="138">
        <v>158</v>
      </c>
      <c r="AL121" s="138">
        <v>99</v>
      </c>
      <c r="AM121" s="138">
        <v>62</v>
      </c>
      <c r="AN121" s="138">
        <v>107</v>
      </c>
      <c r="AO121" s="138">
        <v>50</v>
      </c>
      <c r="AP121" s="140">
        <f t="shared" si="74"/>
        <v>2937</v>
      </c>
      <c r="AQ121" s="138">
        <v>173</v>
      </c>
      <c r="AR121" s="138">
        <v>15</v>
      </c>
      <c r="AS121" s="139">
        <f t="shared" si="75"/>
        <v>188</v>
      </c>
      <c r="AT121" s="138">
        <v>1510</v>
      </c>
      <c r="AU121" s="140">
        <f t="shared" si="76"/>
        <v>4882</v>
      </c>
      <c r="AV121" s="138">
        <v>399</v>
      </c>
      <c r="AW121" s="138">
        <v>2336</v>
      </c>
      <c r="AX121" s="138">
        <f t="shared" si="77"/>
        <v>2735</v>
      </c>
      <c r="AY121" s="138">
        <v>188</v>
      </c>
      <c r="AZ121" s="138">
        <v>6</v>
      </c>
      <c r="BA121" s="138">
        <v>65</v>
      </c>
      <c r="BB121" s="138">
        <v>168</v>
      </c>
      <c r="BC121" s="138">
        <f t="shared" si="78"/>
        <v>427</v>
      </c>
      <c r="BD121" s="138">
        <v>0</v>
      </c>
      <c r="BE121" s="138">
        <v>28</v>
      </c>
      <c r="BF121" s="138">
        <f t="shared" si="79"/>
        <v>28</v>
      </c>
      <c r="BG121" s="138">
        <v>106</v>
      </c>
      <c r="BH121" s="138">
        <v>151</v>
      </c>
      <c r="BI121" s="138">
        <v>115</v>
      </c>
      <c r="BJ121" s="138">
        <v>401</v>
      </c>
      <c r="BK121" s="138">
        <f t="shared" si="80"/>
        <v>773</v>
      </c>
      <c r="BL121" s="138">
        <v>933</v>
      </c>
      <c r="BM121" s="138">
        <v>51</v>
      </c>
      <c r="BN121" s="138">
        <v>265</v>
      </c>
      <c r="BO121" s="138">
        <v>324</v>
      </c>
      <c r="BP121" s="138">
        <v>133</v>
      </c>
      <c r="BQ121" s="138">
        <v>135</v>
      </c>
      <c r="BR121" s="138">
        <v>150</v>
      </c>
      <c r="BS121" s="138">
        <v>41</v>
      </c>
      <c r="BT121" s="138">
        <v>2520</v>
      </c>
      <c r="BU121" s="138">
        <v>357</v>
      </c>
      <c r="BV121" s="138">
        <v>367</v>
      </c>
      <c r="BW121" s="138">
        <f t="shared" si="81"/>
        <v>3244</v>
      </c>
      <c r="BX121" s="138">
        <v>290</v>
      </c>
      <c r="BY121" s="138">
        <v>0</v>
      </c>
      <c r="BZ121" s="138">
        <f t="shared" si="82"/>
        <v>290</v>
      </c>
      <c r="CA121" s="138">
        <v>143</v>
      </c>
      <c r="CB121" s="138">
        <v>7986</v>
      </c>
      <c r="CC121" s="138">
        <v>0</v>
      </c>
      <c r="CD121" s="138">
        <f t="shared" si="83"/>
        <v>17658</v>
      </c>
      <c r="CE121" s="141">
        <v>22549</v>
      </c>
    </row>
    <row r="122" spans="1:83" s="110" customFormat="1" ht="12" customHeight="1">
      <c r="A122" s="137" t="s">
        <v>353</v>
      </c>
      <c r="B122" s="138">
        <v>1</v>
      </c>
      <c r="C122" s="138">
        <v>0</v>
      </c>
      <c r="D122" s="138">
        <v>2</v>
      </c>
      <c r="E122" s="138">
        <f t="shared" si="71"/>
        <v>3</v>
      </c>
      <c r="F122" s="138">
        <v>1</v>
      </c>
      <c r="G122" s="138">
        <v>105</v>
      </c>
      <c r="H122" s="138">
        <v>0</v>
      </c>
      <c r="I122" s="138">
        <v>5</v>
      </c>
      <c r="J122" s="139">
        <f t="shared" si="72"/>
        <v>111</v>
      </c>
      <c r="K122" s="138">
        <v>2</v>
      </c>
      <c r="L122" s="138">
        <v>0</v>
      </c>
      <c r="M122" s="138">
        <v>89</v>
      </c>
      <c r="N122" s="138">
        <f t="shared" si="73"/>
        <v>91</v>
      </c>
      <c r="O122" s="138">
        <v>1</v>
      </c>
      <c r="P122" s="138">
        <v>0</v>
      </c>
      <c r="Q122" s="138">
        <v>7</v>
      </c>
      <c r="R122" s="138">
        <v>2</v>
      </c>
      <c r="S122" s="138">
        <v>0</v>
      </c>
      <c r="T122" s="138">
        <v>0</v>
      </c>
      <c r="U122" s="138">
        <v>4</v>
      </c>
      <c r="V122" s="138">
        <v>11</v>
      </c>
      <c r="W122" s="138">
        <v>0</v>
      </c>
      <c r="X122" s="138">
        <v>1</v>
      </c>
      <c r="Y122" s="138">
        <v>68</v>
      </c>
      <c r="Z122" s="138">
        <v>82</v>
      </c>
      <c r="AA122" s="138">
        <v>1</v>
      </c>
      <c r="AB122" s="138">
        <v>178</v>
      </c>
      <c r="AC122" s="138">
        <v>9</v>
      </c>
      <c r="AD122" s="138">
        <v>0</v>
      </c>
      <c r="AE122" s="138">
        <v>21</v>
      </c>
      <c r="AF122" s="138">
        <v>39</v>
      </c>
      <c r="AG122" s="138">
        <v>24</v>
      </c>
      <c r="AH122" s="138">
        <v>1</v>
      </c>
      <c r="AI122" s="138">
        <v>0</v>
      </c>
      <c r="AJ122" s="138">
        <v>78</v>
      </c>
      <c r="AK122" s="138">
        <v>332</v>
      </c>
      <c r="AL122" s="138">
        <v>8</v>
      </c>
      <c r="AM122" s="138">
        <v>0</v>
      </c>
      <c r="AN122" s="138">
        <v>0</v>
      </c>
      <c r="AO122" s="138">
        <v>48</v>
      </c>
      <c r="AP122" s="140">
        <f t="shared" si="74"/>
        <v>1006</v>
      </c>
      <c r="AQ122" s="138">
        <v>166</v>
      </c>
      <c r="AR122" s="138">
        <v>1</v>
      </c>
      <c r="AS122" s="139">
        <f t="shared" si="75"/>
        <v>167</v>
      </c>
      <c r="AT122" s="138">
        <v>0</v>
      </c>
      <c r="AU122" s="140">
        <f t="shared" si="76"/>
        <v>1284</v>
      </c>
      <c r="AV122" s="138">
        <v>126</v>
      </c>
      <c r="AW122" s="138">
        <v>360</v>
      </c>
      <c r="AX122" s="138">
        <f t="shared" si="77"/>
        <v>486</v>
      </c>
      <c r="AY122" s="138">
        <v>10</v>
      </c>
      <c r="AZ122" s="138">
        <v>0</v>
      </c>
      <c r="BA122" s="138">
        <v>726</v>
      </c>
      <c r="BB122" s="138">
        <v>16</v>
      </c>
      <c r="BC122" s="138">
        <f t="shared" si="78"/>
        <v>752</v>
      </c>
      <c r="BD122" s="138">
        <v>162</v>
      </c>
      <c r="BE122" s="138">
        <v>0</v>
      </c>
      <c r="BF122" s="138">
        <f t="shared" si="79"/>
        <v>162</v>
      </c>
      <c r="BG122" s="138">
        <v>0</v>
      </c>
      <c r="BH122" s="138">
        <v>312</v>
      </c>
      <c r="BI122" s="138">
        <v>44</v>
      </c>
      <c r="BJ122" s="138">
        <v>5</v>
      </c>
      <c r="BK122" s="138">
        <f t="shared" si="80"/>
        <v>361</v>
      </c>
      <c r="BL122" s="138">
        <v>2655</v>
      </c>
      <c r="BM122" s="138">
        <v>50</v>
      </c>
      <c r="BN122" s="138">
        <v>949</v>
      </c>
      <c r="BO122" s="138">
        <v>1</v>
      </c>
      <c r="BP122" s="138">
        <v>180</v>
      </c>
      <c r="BQ122" s="138">
        <v>0</v>
      </c>
      <c r="BR122" s="138">
        <v>1035</v>
      </c>
      <c r="BS122" s="138">
        <v>4</v>
      </c>
      <c r="BT122" s="138">
        <v>8903</v>
      </c>
      <c r="BU122" s="138">
        <v>1398</v>
      </c>
      <c r="BV122" s="138">
        <v>3772</v>
      </c>
      <c r="BW122" s="138">
        <f t="shared" si="81"/>
        <v>14073</v>
      </c>
      <c r="BX122" s="138">
        <v>145</v>
      </c>
      <c r="BY122" s="138">
        <v>2153</v>
      </c>
      <c r="BZ122" s="138">
        <f t="shared" si="82"/>
        <v>2298</v>
      </c>
      <c r="CA122" s="138">
        <v>34</v>
      </c>
      <c r="CB122" s="138">
        <v>8068</v>
      </c>
      <c r="CC122" s="138">
        <v>0</v>
      </c>
      <c r="CD122" s="138">
        <f t="shared" si="83"/>
        <v>31108</v>
      </c>
      <c r="CE122" s="141">
        <v>32395</v>
      </c>
    </row>
    <row r="123" spans="1:83" s="110" customFormat="1" ht="12" customHeight="1">
      <c r="A123" s="137" t="s">
        <v>366</v>
      </c>
      <c r="B123" s="138">
        <v>3</v>
      </c>
      <c r="C123" s="138">
        <v>1</v>
      </c>
      <c r="D123" s="138">
        <v>20</v>
      </c>
      <c r="E123" s="138">
        <f t="shared" si="71"/>
        <v>24</v>
      </c>
      <c r="F123" s="138">
        <v>483</v>
      </c>
      <c r="G123" s="138">
        <v>142</v>
      </c>
      <c r="H123" s="138">
        <v>167</v>
      </c>
      <c r="I123" s="138">
        <v>97</v>
      </c>
      <c r="J123" s="139">
        <f t="shared" si="72"/>
        <v>889</v>
      </c>
      <c r="K123" s="138">
        <v>211</v>
      </c>
      <c r="L123" s="138">
        <v>145</v>
      </c>
      <c r="M123" s="138">
        <v>567</v>
      </c>
      <c r="N123" s="138">
        <f t="shared" si="73"/>
        <v>923</v>
      </c>
      <c r="O123" s="138">
        <v>628</v>
      </c>
      <c r="P123" s="138">
        <v>98</v>
      </c>
      <c r="Q123" s="138">
        <v>116</v>
      </c>
      <c r="R123" s="138">
        <v>111</v>
      </c>
      <c r="S123" s="138">
        <v>142</v>
      </c>
      <c r="T123" s="138">
        <v>10</v>
      </c>
      <c r="U123" s="138">
        <v>50</v>
      </c>
      <c r="V123" s="138">
        <v>11</v>
      </c>
      <c r="W123" s="138">
        <v>17</v>
      </c>
      <c r="X123" s="138">
        <v>10</v>
      </c>
      <c r="Y123" s="138">
        <v>219</v>
      </c>
      <c r="Z123" s="138">
        <v>192</v>
      </c>
      <c r="AA123" s="138">
        <v>166</v>
      </c>
      <c r="AB123" s="138">
        <v>543</v>
      </c>
      <c r="AC123" s="138">
        <v>67</v>
      </c>
      <c r="AD123" s="138">
        <v>564</v>
      </c>
      <c r="AE123" s="138">
        <v>212</v>
      </c>
      <c r="AF123" s="138">
        <v>288</v>
      </c>
      <c r="AG123" s="138">
        <v>397</v>
      </c>
      <c r="AH123" s="138">
        <v>560</v>
      </c>
      <c r="AI123" s="138">
        <v>401</v>
      </c>
      <c r="AJ123" s="138">
        <v>1219</v>
      </c>
      <c r="AK123" s="138">
        <v>412</v>
      </c>
      <c r="AL123" s="138">
        <v>173</v>
      </c>
      <c r="AM123" s="138">
        <v>47</v>
      </c>
      <c r="AN123" s="138">
        <v>96</v>
      </c>
      <c r="AO123" s="138">
        <v>204</v>
      </c>
      <c r="AP123" s="140">
        <f t="shared" si="74"/>
        <v>7876</v>
      </c>
      <c r="AQ123" s="138">
        <v>1504</v>
      </c>
      <c r="AR123" s="138">
        <v>65</v>
      </c>
      <c r="AS123" s="139">
        <f t="shared" si="75"/>
        <v>1569</v>
      </c>
      <c r="AT123" s="138">
        <v>1028</v>
      </c>
      <c r="AU123" s="140">
        <f t="shared" si="76"/>
        <v>11362</v>
      </c>
      <c r="AV123" s="138">
        <v>950</v>
      </c>
      <c r="AW123" s="138">
        <v>14568</v>
      </c>
      <c r="AX123" s="138">
        <f t="shared" si="77"/>
        <v>15518</v>
      </c>
      <c r="AY123" s="138">
        <v>742</v>
      </c>
      <c r="AZ123" s="138">
        <v>89</v>
      </c>
      <c r="BA123" s="138">
        <v>396</v>
      </c>
      <c r="BB123" s="138">
        <v>840</v>
      </c>
      <c r="BC123" s="138">
        <f t="shared" si="78"/>
        <v>2067</v>
      </c>
      <c r="BD123" s="138">
        <v>501</v>
      </c>
      <c r="BE123" s="138">
        <v>562</v>
      </c>
      <c r="BF123" s="138">
        <f t="shared" si="79"/>
        <v>1063</v>
      </c>
      <c r="BG123" s="138">
        <v>206</v>
      </c>
      <c r="BH123" s="138">
        <v>188</v>
      </c>
      <c r="BI123" s="138">
        <v>13209</v>
      </c>
      <c r="BJ123" s="138">
        <v>3024</v>
      </c>
      <c r="BK123" s="138">
        <f t="shared" si="80"/>
        <v>16627</v>
      </c>
      <c r="BL123" s="138">
        <v>14987</v>
      </c>
      <c r="BM123" s="138">
        <v>321</v>
      </c>
      <c r="BN123" s="138">
        <v>1392</v>
      </c>
      <c r="BO123" s="138">
        <v>380</v>
      </c>
      <c r="BP123" s="138">
        <v>358</v>
      </c>
      <c r="BQ123" s="138">
        <v>335</v>
      </c>
      <c r="BR123" s="138">
        <v>2210</v>
      </c>
      <c r="BS123" s="138">
        <v>232</v>
      </c>
      <c r="BT123" s="138">
        <v>13768</v>
      </c>
      <c r="BU123" s="138">
        <v>5601</v>
      </c>
      <c r="BV123" s="138">
        <v>5437</v>
      </c>
      <c r="BW123" s="138">
        <f t="shared" si="81"/>
        <v>24806</v>
      </c>
      <c r="BX123" s="138">
        <v>1209</v>
      </c>
      <c r="BY123" s="138">
        <v>735</v>
      </c>
      <c r="BZ123" s="138">
        <f t="shared" si="82"/>
        <v>1944</v>
      </c>
      <c r="CA123" s="138">
        <v>346</v>
      </c>
      <c r="CB123" s="138">
        <v>3496</v>
      </c>
      <c r="CC123" s="138">
        <v>0</v>
      </c>
      <c r="CD123" s="138">
        <f t="shared" si="83"/>
        <v>86082</v>
      </c>
      <c r="CE123" s="141">
        <v>97468</v>
      </c>
    </row>
    <row r="124" spans="1:83" s="110" customFormat="1" ht="12" customHeight="1">
      <c r="A124" s="137" t="s">
        <v>373</v>
      </c>
      <c r="B124" s="138">
        <v>86</v>
      </c>
      <c r="C124" s="138">
        <v>26</v>
      </c>
      <c r="D124" s="138">
        <v>13</v>
      </c>
      <c r="E124" s="138">
        <f t="shared" si="71"/>
        <v>125</v>
      </c>
      <c r="F124" s="138">
        <v>34</v>
      </c>
      <c r="G124" s="138">
        <v>210</v>
      </c>
      <c r="H124" s="138">
        <v>128</v>
      </c>
      <c r="I124" s="138">
        <v>36</v>
      </c>
      <c r="J124" s="139">
        <f t="shared" si="72"/>
        <v>408</v>
      </c>
      <c r="K124" s="138">
        <v>126</v>
      </c>
      <c r="L124" s="138">
        <v>69</v>
      </c>
      <c r="M124" s="138">
        <v>151</v>
      </c>
      <c r="N124" s="138">
        <f t="shared" si="73"/>
        <v>346</v>
      </c>
      <c r="O124" s="138">
        <v>90</v>
      </c>
      <c r="P124" s="138">
        <v>15</v>
      </c>
      <c r="Q124" s="138">
        <v>41</v>
      </c>
      <c r="R124" s="138">
        <v>90</v>
      </c>
      <c r="S124" s="138">
        <v>46</v>
      </c>
      <c r="T124" s="138">
        <v>40</v>
      </c>
      <c r="U124" s="138">
        <v>90</v>
      </c>
      <c r="V124" s="138">
        <v>32</v>
      </c>
      <c r="W124" s="138">
        <v>71</v>
      </c>
      <c r="X124" s="138">
        <v>22</v>
      </c>
      <c r="Y124" s="138">
        <v>81</v>
      </c>
      <c r="Z124" s="138">
        <v>40</v>
      </c>
      <c r="AA124" s="138">
        <v>33</v>
      </c>
      <c r="AB124" s="138">
        <v>71</v>
      </c>
      <c r="AC124" s="138">
        <v>132</v>
      </c>
      <c r="AD124" s="138">
        <v>125</v>
      </c>
      <c r="AE124" s="138">
        <v>78</v>
      </c>
      <c r="AF124" s="138">
        <v>36</v>
      </c>
      <c r="AG124" s="138">
        <v>173</v>
      </c>
      <c r="AH124" s="138">
        <v>78</v>
      </c>
      <c r="AI124" s="138">
        <v>78</v>
      </c>
      <c r="AJ124" s="138">
        <v>179</v>
      </c>
      <c r="AK124" s="138">
        <v>224</v>
      </c>
      <c r="AL124" s="138">
        <v>123</v>
      </c>
      <c r="AM124" s="138">
        <v>44</v>
      </c>
      <c r="AN124" s="138">
        <v>86</v>
      </c>
      <c r="AO124" s="138">
        <v>0</v>
      </c>
      <c r="AP124" s="140">
        <f t="shared" si="74"/>
        <v>2464</v>
      </c>
      <c r="AQ124" s="138">
        <v>0</v>
      </c>
      <c r="AR124" s="138">
        <v>0</v>
      </c>
      <c r="AS124" s="139">
        <f t="shared" si="75"/>
        <v>0</v>
      </c>
      <c r="AT124" s="138">
        <v>0</v>
      </c>
      <c r="AU124" s="140">
        <f t="shared" si="76"/>
        <v>2872</v>
      </c>
      <c r="AV124" s="138">
        <v>16</v>
      </c>
      <c r="AW124" s="138">
        <v>80</v>
      </c>
      <c r="AX124" s="138">
        <f t="shared" si="77"/>
        <v>96</v>
      </c>
      <c r="AY124" s="138">
        <v>42</v>
      </c>
      <c r="AZ124" s="138">
        <v>2</v>
      </c>
      <c r="BA124" s="138">
        <v>5</v>
      </c>
      <c r="BB124" s="138">
        <v>722</v>
      </c>
      <c r="BC124" s="138">
        <f t="shared" si="78"/>
        <v>771</v>
      </c>
      <c r="BD124" s="138">
        <v>6</v>
      </c>
      <c r="BE124" s="138">
        <v>27</v>
      </c>
      <c r="BF124" s="138">
        <f t="shared" si="79"/>
        <v>33</v>
      </c>
      <c r="BG124" s="138">
        <v>6</v>
      </c>
      <c r="BH124" s="138">
        <v>10</v>
      </c>
      <c r="BI124" s="138">
        <v>58</v>
      </c>
      <c r="BJ124" s="138">
        <v>33</v>
      </c>
      <c r="BK124" s="138">
        <f t="shared" si="80"/>
        <v>107</v>
      </c>
      <c r="BL124" s="138">
        <v>43</v>
      </c>
      <c r="BM124" s="138">
        <v>9</v>
      </c>
      <c r="BN124" s="138">
        <v>48</v>
      </c>
      <c r="BO124" s="138">
        <v>23</v>
      </c>
      <c r="BP124" s="138">
        <v>13</v>
      </c>
      <c r="BQ124" s="138">
        <v>15</v>
      </c>
      <c r="BR124" s="138">
        <v>54</v>
      </c>
      <c r="BS124" s="138">
        <v>15</v>
      </c>
      <c r="BT124" s="138">
        <v>0</v>
      </c>
      <c r="BU124" s="138">
        <v>0</v>
      </c>
      <c r="BV124" s="138">
        <v>0</v>
      </c>
      <c r="BW124" s="138">
        <f t="shared" si="81"/>
        <v>0</v>
      </c>
      <c r="BX124" s="138">
        <v>0</v>
      </c>
      <c r="BY124" s="138">
        <v>0</v>
      </c>
      <c r="BZ124" s="138">
        <f t="shared" si="82"/>
        <v>0</v>
      </c>
      <c r="CA124" s="138">
        <v>0</v>
      </c>
      <c r="CB124" s="138">
        <v>7</v>
      </c>
      <c r="CC124" s="138">
        <v>0</v>
      </c>
      <c r="CD124" s="138">
        <f t="shared" si="83"/>
        <v>1234</v>
      </c>
      <c r="CE124" s="141">
        <v>4231</v>
      </c>
    </row>
    <row r="125" spans="1:83" s="110" customFormat="1" ht="12" customHeight="1">
      <c r="A125" s="137" t="s">
        <v>367</v>
      </c>
      <c r="B125" s="138">
        <v>1</v>
      </c>
      <c r="C125" s="138">
        <v>0</v>
      </c>
      <c r="D125" s="138">
        <v>3</v>
      </c>
      <c r="E125" s="138">
        <f t="shared" si="71"/>
        <v>4</v>
      </c>
      <c r="F125" s="138">
        <v>6</v>
      </c>
      <c r="G125" s="138">
        <v>54</v>
      </c>
      <c r="H125" s="138">
        <v>34</v>
      </c>
      <c r="I125" s="138">
        <v>11</v>
      </c>
      <c r="J125" s="139">
        <f t="shared" si="72"/>
        <v>105</v>
      </c>
      <c r="K125" s="138">
        <v>192</v>
      </c>
      <c r="L125" s="138">
        <v>105</v>
      </c>
      <c r="M125" s="138">
        <v>198</v>
      </c>
      <c r="N125" s="138">
        <f t="shared" si="73"/>
        <v>495</v>
      </c>
      <c r="O125" s="138">
        <v>78</v>
      </c>
      <c r="P125" s="138">
        <v>116</v>
      </c>
      <c r="Q125" s="138">
        <v>26</v>
      </c>
      <c r="R125" s="138">
        <v>25</v>
      </c>
      <c r="S125" s="138">
        <v>30</v>
      </c>
      <c r="T125" s="138">
        <v>30</v>
      </c>
      <c r="U125" s="138">
        <v>245</v>
      </c>
      <c r="V125" s="138">
        <v>16</v>
      </c>
      <c r="W125" s="138">
        <v>56</v>
      </c>
      <c r="X125" s="138">
        <v>1</v>
      </c>
      <c r="Y125" s="138">
        <v>169</v>
      </c>
      <c r="Z125" s="138">
        <v>118</v>
      </c>
      <c r="AA125" s="138">
        <v>23</v>
      </c>
      <c r="AB125" s="138">
        <v>142</v>
      </c>
      <c r="AC125" s="138">
        <v>145</v>
      </c>
      <c r="AD125" s="138">
        <v>337</v>
      </c>
      <c r="AE125" s="138">
        <v>50</v>
      </c>
      <c r="AF125" s="138">
        <v>41</v>
      </c>
      <c r="AG125" s="138">
        <v>162</v>
      </c>
      <c r="AH125" s="138">
        <v>113</v>
      </c>
      <c r="AI125" s="138">
        <v>72</v>
      </c>
      <c r="AJ125" s="138">
        <v>209</v>
      </c>
      <c r="AK125" s="138">
        <v>474</v>
      </c>
      <c r="AL125" s="138">
        <v>213</v>
      </c>
      <c r="AM125" s="138">
        <v>79</v>
      </c>
      <c r="AN125" s="138">
        <v>43</v>
      </c>
      <c r="AO125" s="138">
        <v>100</v>
      </c>
      <c r="AP125" s="140">
        <f t="shared" si="74"/>
        <v>3608</v>
      </c>
      <c r="AQ125" s="138">
        <v>193</v>
      </c>
      <c r="AR125" s="138">
        <v>291</v>
      </c>
      <c r="AS125" s="139">
        <f t="shared" si="75"/>
        <v>484</v>
      </c>
      <c r="AT125" s="138">
        <v>628</v>
      </c>
      <c r="AU125" s="140">
        <f t="shared" si="76"/>
        <v>4825</v>
      </c>
      <c r="AV125" s="138">
        <v>562</v>
      </c>
      <c r="AW125" s="138">
        <v>3032</v>
      </c>
      <c r="AX125" s="138">
        <f t="shared" si="77"/>
        <v>3594</v>
      </c>
      <c r="AY125" s="138">
        <v>992</v>
      </c>
      <c r="AZ125" s="138">
        <v>16</v>
      </c>
      <c r="BA125" s="138">
        <v>134</v>
      </c>
      <c r="BB125" s="138">
        <v>1686</v>
      </c>
      <c r="BC125" s="138">
        <f t="shared" si="78"/>
        <v>2828</v>
      </c>
      <c r="BD125" s="138">
        <v>67</v>
      </c>
      <c r="BE125" s="138">
        <v>386</v>
      </c>
      <c r="BF125" s="138">
        <f t="shared" si="79"/>
        <v>453</v>
      </c>
      <c r="BG125" s="138">
        <v>40</v>
      </c>
      <c r="BH125" s="138">
        <v>210</v>
      </c>
      <c r="BI125" s="138">
        <v>531</v>
      </c>
      <c r="BJ125" s="138">
        <v>279</v>
      </c>
      <c r="BK125" s="138">
        <f t="shared" si="80"/>
        <v>1060</v>
      </c>
      <c r="BL125" s="138">
        <v>4617</v>
      </c>
      <c r="BM125" s="138">
        <v>130</v>
      </c>
      <c r="BN125" s="138">
        <v>526</v>
      </c>
      <c r="BO125" s="138">
        <v>13</v>
      </c>
      <c r="BP125" s="138">
        <v>131</v>
      </c>
      <c r="BQ125" s="138">
        <v>82</v>
      </c>
      <c r="BR125" s="138">
        <v>495</v>
      </c>
      <c r="BS125" s="138">
        <v>31</v>
      </c>
      <c r="BT125" s="138">
        <v>5104</v>
      </c>
      <c r="BU125" s="138">
        <v>2136</v>
      </c>
      <c r="BV125" s="138">
        <v>922</v>
      </c>
      <c r="BW125" s="138">
        <f t="shared" si="81"/>
        <v>8162</v>
      </c>
      <c r="BX125" s="138">
        <v>845</v>
      </c>
      <c r="BY125" s="138">
        <v>0</v>
      </c>
      <c r="BZ125" s="138">
        <f t="shared" si="82"/>
        <v>845</v>
      </c>
      <c r="CA125" s="138">
        <v>109</v>
      </c>
      <c r="CB125" s="138">
        <v>3</v>
      </c>
      <c r="CC125" s="138">
        <v>0</v>
      </c>
      <c r="CD125" s="138">
        <f t="shared" si="83"/>
        <v>23079</v>
      </c>
      <c r="CE125" s="141">
        <v>27908</v>
      </c>
    </row>
    <row r="126" spans="1:83" s="116" customFormat="1" ht="12" customHeight="1">
      <c r="A126" s="127" t="s">
        <v>338</v>
      </c>
      <c r="B126" s="112">
        <v>78</v>
      </c>
      <c r="C126" s="112">
        <v>33</v>
      </c>
      <c r="D126" s="112">
        <v>138</v>
      </c>
      <c r="E126" s="112">
        <f>SUM(B126:D126)</f>
        <v>249</v>
      </c>
      <c r="F126" s="112">
        <v>918</v>
      </c>
      <c r="G126" s="112">
        <v>2088</v>
      </c>
      <c r="H126" s="112">
        <v>1176</v>
      </c>
      <c r="I126" s="112">
        <v>744</v>
      </c>
      <c r="J126" s="113">
        <f t="shared" si="72"/>
        <v>4926</v>
      </c>
      <c r="K126" s="112">
        <v>950</v>
      </c>
      <c r="L126" s="112">
        <v>714</v>
      </c>
      <c r="M126" s="112">
        <v>577</v>
      </c>
      <c r="N126" s="112">
        <f t="shared" si="73"/>
        <v>2241</v>
      </c>
      <c r="O126" s="112">
        <v>387</v>
      </c>
      <c r="P126" s="112">
        <v>17</v>
      </c>
      <c r="Q126" s="112">
        <v>304</v>
      </c>
      <c r="R126" s="112">
        <v>540</v>
      </c>
      <c r="S126" s="112">
        <v>174</v>
      </c>
      <c r="T126" s="112">
        <v>464</v>
      </c>
      <c r="U126" s="112">
        <v>2454</v>
      </c>
      <c r="V126" s="112">
        <v>1461</v>
      </c>
      <c r="W126" s="112">
        <v>436</v>
      </c>
      <c r="X126" s="112">
        <v>435</v>
      </c>
      <c r="Y126" s="112">
        <v>1205</v>
      </c>
      <c r="Z126" s="112">
        <v>610</v>
      </c>
      <c r="AA126" s="112">
        <v>163</v>
      </c>
      <c r="AB126" s="112">
        <v>611</v>
      </c>
      <c r="AC126" s="112">
        <v>567</v>
      </c>
      <c r="AD126" s="112">
        <v>2800</v>
      </c>
      <c r="AE126" s="112">
        <v>7862</v>
      </c>
      <c r="AF126" s="112">
        <v>1911</v>
      </c>
      <c r="AG126" s="112">
        <v>767</v>
      </c>
      <c r="AH126" s="112">
        <v>81</v>
      </c>
      <c r="AI126" s="112">
        <v>508</v>
      </c>
      <c r="AJ126" s="112">
        <v>1688</v>
      </c>
      <c r="AK126" s="112">
        <v>225</v>
      </c>
      <c r="AL126" s="112">
        <v>766</v>
      </c>
      <c r="AM126" s="112">
        <v>321</v>
      </c>
      <c r="AN126" s="112">
        <v>734</v>
      </c>
      <c r="AO126" s="112">
        <v>719</v>
      </c>
      <c r="AP126" s="114">
        <f t="shared" si="74"/>
        <v>30451</v>
      </c>
      <c r="AQ126" s="112">
        <v>1443</v>
      </c>
      <c r="AR126" s="112">
        <v>1024</v>
      </c>
      <c r="AS126" s="113">
        <f t="shared" si="75"/>
        <v>2467</v>
      </c>
      <c r="AT126" s="112">
        <v>2709</v>
      </c>
      <c r="AU126" s="114">
        <f t="shared" si="76"/>
        <v>40553</v>
      </c>
      <c r="AV126" s="112">
        <v>809</v>
      </c>
      <c r="AW126" s="112">
        <v>4046</v>
      </c>
      <c r="AX126" s="112">
        <f>SUM(AV126:AW126)</f>
        <v>4855</v>
      </c>
      <c r="AY126" s="112">
        <v>570</v>
      </c>
      <c r="AZ126" s="112">
        <v>601</v>
      </c>
      <c r="BA126" s="112">
        <v>267</v>
      </c>
      <c r="BB126" s="112">
        <v>2875</v>
      </c>
      <c r="BC126" s="112">
        <f>SUM(AY126:BB126)</f>
        <v>4313</v>
      </c>
      <c r="BD126" s="112">
        <v>7</v>
      </c>
      <c r="BE126" s="112">
        <v>264</v>
      </c>
      <c r="BF126" s="112">
        <f>SUM(BD126:BE126)</f>
        <v>271</v>
      </c>
      <c r="BG126" s="112">
        <v>815</v>
      </c>
      <c r="BH126" s="112">
        <v>148</v>
      </c>
      <c r="BI126" s="112">
        <v>856</v>
      </c>
      <c r="BJ126" s="112">
        <v>777</v>
      </c>
      <c r="BK126" s="112">
        <f>BG126+BH126+BI126+BJ126</f>
        <v>2596</v>
      </c>
      <c r="BL126" s="112">
        <v>333</v>
      </c>
      <c r="BM126" s="112">
        <v>107</v>
      </c>
      <c r="BN126" s="112">
        <v>844</v>
      </c>
      <c r="BO126" s="112">
        <v>249</v>
      </c>
      <c r="BP126" s="112">
        <v>154</v>
      </c>
      <c r="BQ126" s="112">
        <v>946</v>
      </c>
      <c r="BR126" s="112">
        <v>966</v>
      </c>
      <c r="BS126" s="112">
        <v>218</v>
      </c>
      <c r="BT126" s="112">
        <v>1010</v>
      </c>
      <c r="BU126" s="112">
        <v>124</v>
      </c>
      <c r="BV126" s="112">
        <v>896</v>
      </c>
      <c r="BW126" s="112">
        <f>BT126+BU126+BV126</f>
        <v>2030</v>
      </c>
      <c r="BX126" s="112">
        <v>0</v>
      </c>
      <c r="BY126" s="112">
        <v>442</v>
      </c>
      <c r="BZ126" s="112">
        <f>BX126+BY126</f>
        <v>442</v>
      </c>
      <c r="CA126" s="112">
        <v>497</v>
      </c>
      <c r="CB126" s="112">
        <v>525</v>
      </c>
      <c r="CC126" s="112">
        <v>0</v>
      </c>
      <c r="CD126" s="112">
        <f t="shared" si="83"/>
        <v>19346</v>
      </c>
      <c r="CE126" s="115">
        <v>60148</v>
      </c>
    </row>
    <row r="127" spans="1:83" s="110" customFormat="1" ht="12" customHeight="1">
      <c r="A127" s="137" t="s">
        <v>374</v>
      </c>
      <c r="B127" s="138">
        <v>0</v>
      </c>
      <c r="C127" s="138">
        <v>0</v>
      </c>
      <c r="D127" s="138">
        <v>6</v>
      </c>
      <c r="E127" s="138">
        <f t="shared" si="71"/>
        <v>6</v>
      </c>
      <c r="F127" s="138">
        <v>0</v>
      </c>
      <c r="G127" s="138">
        <v>37</v>
      </c>
      <c r="H127" s="138">
        <v>0</v>
      </c>
      <c r="I127" s="138">
        <v>2</v>
      </c>
      <c r="J127" s="139">
        <f t="shared" si="72"/>
        <v>39</v>
      </c>
      <c r="K127" s="138">
        <v>0</v>
      </c>
      <c r="L127" s="138">
        <v>0</v>
      </c>
      <c r="M127" s="138">
        <v>2</v>
      </c>
      <c r="N127" s="138">
        <f t="shared" si="73"/>
        <v>2</v>
      </c>
      <c r="O127" s="138">
        <v>0</v>
      </c>
      <c r="P127" s="138">
        <v>0</v>
      </c>
      <c r="Q127" s="138">
        <v>11</v>
      </c>
      <c r="R127" s="138">
        <v>0</v>
      </c>
      <c r="S127" s="138">
        <v>0</v>
      </c>
      <c r="T127" s="138">
        <v>0</v>
      </c>
      <c r="U127" s="138">
        <v>0</v>
      </c>
      <c r="V127" s="138">
        <v>17</v>
      </c>
      <c r="W127" s="138">
        <v>0</v>
      </c>
      <c r="X127" s="138">
        <v>0</v>
      </c>
      <c r="Y127" s="138">
        <v>0</v>
      </c>
      <c r="Z127" s="138">
        <v>0</v>
      </c>
      <c r="AA127" s="138">
        <v>0</v>
      </c>
      <c r="AB127" s="138">
        <v>0</v>
      </c>
      <c r="AC127" s="138">
        <v>0</v>
      </c>
      <c r="AD127" s="138">
        <v>2</v>
      </c>
      <c r="AE127" s="138">
        <v>18</v>
      </c>
      <c r="AF127" s="138">
        <v>3</v>
      </c>
      <c r="AG127" s="138">
        <v>32</v>
      </c>
      <c r="AH127" s="138">
        <v>351</v>
      </c>
      <c r="AI127" s="138">
        <v>65</v>
      </c>
      <c r="AJ127" s="138">
        <v>23</v>
      </c>
      <c r="AK127" s="138">
        <v>2</v>
      </c>
      <c r="AL127" s="138">
        <v>0</v>
      </c>
      <c r="AM127" s="138">
        <v>0</v>
      </c>
      <c r="AN127" s="138">
        <v>4</v>
      </c>
      <c r="AO127" s="138">
        <v>2</v>
      </c>
      <c r="AP127" s="140">
        <f t="shared" si="74"/>
        <v>532</v>
      </c>
      <c r="AQ127" s="138">
        <v>542</v>
      </c>
      <c r="AR127" s="138">
        <v>0</v>
      </c>
      <c r="AS127" s="139">
        <f t="shared" si="75"/>
        <v>542</v>
      </c>
      <c r="AT127" s="138">
        <v>161</v>
      </c>
      <c r="AU127" s="140">
        <f t="shared" si="76"/>
        <v>1274</v>
      </c>
      <c r="AV127" s="138">
        <v>62</v>
      </c>
      <c r="AW127" s="138">
        <v>2526</v>
      </c>
      <c r="AX127" s="138">
        <f t="shared" si="77"/>
        <v>2588</v>
      </c>
      <c r="AY127" s="138">
        <v>370</v>
      </c>
      <c r="AZ127" s="138">
        <v>3</v>
      </c>
      <c r="BA127" s="138">
        <v>1</v>
      </c>
      <c r="BB127" s="138">
        <v>138</v>
      </c>
      <c r="BC127" s="138">
        <f t="shared" si="78"/>
        <v>512</v>
      </c>
      <c r="BD127" s="138">
        <v>43</v>
      </c>
      <c r="BE127" s="138">
        <v>111</v>
      </c>
      <c r="BF127" s="138">
        <f t="shared" si="79"/>
        <v>154</v>
      </c>
      <c r="BG127" s="138">
        <v>55</v>
      </c>
      <c r="BH127" s="138">
        <v>185</v>
      </c>
      <c r="BI127" s="138">
        <v>4508</v>
      </c>
      <c r="BJ127" s="138">
        <v>1054</v>
      </c>
      <c r="BK127" s="138">
        <f t="shared" si="80"/>
        <v>5802</v>
      </c>
      <c r="BL127" s="138">
        <v>1651</v>
      </c>
      <c r="BM127" s="138">
        <v>98</v>
      </c>
      <c r="BN127" s="138">
        <v>371</v>
      </c>
      <c r="BO127" s="138">
        <v>57</v>
      </c>
      <c r="BP127" s="138">
        <v>84</v>
      </c>
      <c r="BQ127" s="138">
        <v>76</v>
      </c>
      <c r="BR127" s="138">
        <v>1173</v>
      </c>
      <c r="BS127" s="138">
        <v>14</v>
      </c>
      <c r="BT127" s="138">
        <v>736</v>
      </c>
      <c r="BU127" s="138">
        <v>72</v>
      </c>
      <c r="BV127" s="138">
        <v>256</v>
      </c>
      <c r="BW127" s="138">
        <f t="shared" si="81"/>
        <v>1064</v>
      </c>
      <c r="BX127" s="138">
        <v>451</v>
      </c>
      <c r="BY127" s="138">
        <v>536</v>
      </c>
      <c r="BZ127" s="138">
        <f t="shared" si="82"/>
        <v>987</v>
      </c>
      <c r="CA127" s="138">
        <v>20</v>
      </c>
      <c r="CB127" s="138">
        <v>154</v>
      </c>
      <c r="CC127" s="138">
        <v>0</v>
      </c>
      <c r="CD127" s="138">
        <f t="shared" si="83"/>
        <v>14805</v>
      </c>
      <c r="CE127" s="141">
        <v>16085</v>
      </c>
    </row>
    <row r="128" spans="1:83" s="110" customFormat="1" ht="12" customHeight="1">
      <c r="A128" s="129" t="s">
        <v>376</v>
      </c>
      <c r="B128" s="130">
        <f>SUM(B130:B138)</f>
        <v>905</v>
      </c>
      <c r="C128" s="130">
        <f>SUM(C130:C138)</f>
        <v>466</v>
      </c>
      <c r="D128" s="130">
        <f>SUM(D130:D138)</f>
        <v>278</v>
      </c>
      <c r="E128" s="130">
        <f>SUM(B128:D128)</f>
        <v>1649</v>
      </c>
      <c r="F128" s="130">
        <f>SUM(F130:F138)</f>
        <v>809</v>
      </c>
      <c r="G128" s="130">
        <f>SUM(G130:G138)</f>
        <v>19245</v>
      </c>
      <c r="H128" s="130">
        <f>SUM(H130:H138)</f>
        <v>2951</v>
      </c>
      <c r="I128" s="130">
        <f>SUM(I130:I138)</f>
        <v>666</v>
      </c>
      <c r="J128" s="131">
        <f t="shared" si="72"/>
        <v>23671</v>
      </c>
      <c r="K128" s="130">
        <f t="shared" ref="K128:AO128" si="84">SUM(K130:K138)</f>
        <v>6946</v>
      </c>
      <c r="L128" s="130">
        <f t="shared" si="84"/>
        <v>2225</v>
      </c>
      <c r="M128" s="130">
        <f t="shared" si="84"/>
        <v>13365</v>
      </c>
      <c r="N128" s="130">
        <f t="shared" si="84"/>
        <v>22536</v>
      </c>
      <c r="O128" s="130">
        <f t="shared" si="84"/>
        <v>7586</v>
      </c>
      <c r="P128" s="130">
        <f t="shared" si="84"/>
        <v>1501</v>
      </c>
      <c r="Q128" s="130">
        <f t="shared" si="84"/>
        <v>1001</v>
      </c>
      <c r="R128" s="130">
        <f t="shared" si="84"/>
        <v>1776</v>
      </c>
      <c r="S128" s="130">
        <f t="shared" si="84"/>
        <v>1505</v>
      </c>
      <c r="T128" s="130">
        <f t="shared" si="84"/>
        <v>556</v>
      </c>
      <c r="U128" s="130">
        <f t="shared" si="84"/>
        <v>4238</v>
      </c>
      <c r="V128" s="130">
        <f t="shared" si="84"/>
        <v>885</v>
      </c>
      <c r="W128" s="130">
        <f t="shared" si="84"/>
        <v>4935</v>
      </c>
      <c r="X128" s="130">
        <f t="shared" si="84"/>
        <v>674</v>
      </c>
      <c r="Y128" s="130">
        <f t="shared" si="84"/>
        <v>4825</v>
      </c>
      <c r="Z128" s="130">
        <f t="shared" si="84"/>
        <v>4606</v>
      </c>
      <c r="AA128" s="130">
        <f t="shared" si="84"/>
        <v>2823</v>
      </c>
      <c r="AB128" s="130">
        <f t="shared" si="84"/>
        <v>7282</v>
      </c>
      <c r="AC128" s="130">
        <f t="shared" si="84"/>
        <v>4082</v>
      </c>
      <c r="AD128" s="130">
        <f t="shared" si="84"/>
        <v>3808</v>
      </c>
      <c r="AE128" s="130">
        <f t="shared" si="84"/>
        <v>2896</v>
      </c>
      <c r="AF128" s="130">
        <f t="shared" si="84"/>
        <v>1566</v>
      </c>
      <c r="AG128" s="130">
        <f t="shared" si="84"/>
        <v>3380</v>
      </c>
      <c r="AH128" s="130">
        <f t="shared" si="84"/>
        <v>5967</v>
      </c>
      <c r="AI128" s="130">
        <f t="shared" si="84"/>
        <v>4557</v>
      </c>
      <c r="AJ128" s="130">
        <f t="shared" si="84"/>
        <v>5716</v>
      </c>
      <c r="AK128" s="130">
        <f t="shared" si="84"/>
        <v>14783</v>
      </c>
      <c r="AL128" s="130">
        <f t="shared" si="84"/>
        <v>4516</v>
      </c>
      <c r="AM128" s="130">
        <f t="shared" si="84"/>
        <v>1993</v>
      </c>
      <c r="AN128" s="130">
        <f t="shared" si="84"/>
        <v>2091</v>
      </c>
      <c r="AO128" s="130">
        <f t="shared" si="84"/>
        <v>1243</v>
      </c>
      <c r="AP128" s="132">
        <f t="shared" si="74"/>
        <v>123327</v>
      </c>
      <c r="AQ128" s="130">
        <f>SUM(AQ130:AQ138)</f>
        <v>9177</v>
      </c>
      <c r="AR128" s="130">
        <f>SUM(AR130:AR138)</f>
        <v>3578</v>
      </c>
      <c r="AS128" s="131">
        <f t="shared" si="75"/>
        <v>12755</v>
      </c>
      <c r="AT128" s="130">
        <f>SUM(AT130:AT138)</f>
        <v>20972</v>
      </c>
      <c r="AU128" s="132">
        <f t="shared" si="76"/>
        <v>180725</v>
      </c>
      <c r="AV128" s="130">
        <f>SUM(AV130:AV138)</f>
        <v>11492</v>
      </c>
      <c r="AW128" s="130">
        <f>SUM(AW130:AW138)</f>
        <v>52321</v>
      </c>
      <c r="AX128" s="130">
        <f>SUM(AV128:AW128)</f>
        <v>63813</v>
      </c>
      <c r="AY128" s="130">
        <f>SUM(AY130:AY138)</f>
        <v>8572</v>
      </c>
      <c r="AZ128" s="130">
        <f>SUM(AZ130:AZ138)</f>
        <v>1411</v>
      </c>
      <c r="BA128" s="130">
        <f>SUM(BA130:BA138)</f>
        <v>3950</v>
      </c>
      <c r="BB128" s="130">
        <f>SUM(BB130:BB138)</f>
        <v>10502</v>
      </c>
      <c r="BC128" s="130">
        <f>SUM(AY128:BB128)</f>
        <v>24435</v>
      </c>
      <c r="BD128" s="130">
        <f>SUM(BD130:BD138)</f>
        <v>946</v>
      </c>
      <c r="BE128" s="130">
        <f>SUM(BE130:BE138)</f>
        <v>3184</v>
      </c>
      <c r="BF128" s="130">
        <f>SUM(BD128:BE128)</f>
        <v>4130</v>
      </c>
      <c r="BG128" s="130">
        <f>SUM(BG130:BG138)</f>
        <v>3361</v>
      </c>
      <c r="BH128" s="130">
        <f>SUM(BH130:BH138)</f>
        <v>10524</v>
      </c>
      <c r="BI128" s="130">
        <f>SUM(BI130:BI138)</f>
        <v>48327</v>
      </c>
      <c r="BJ128" s="130">
        <f>SUM(BJ130:BJ138)</f>
        <v>12595</v>
      </c>
      <c r="BK128" s="130">
        <f>SUM(BG128:BJ128)</f>
        <v>74807</v>
      </c>
      <c r="BL128" s="130">
        <f t="shared" ref="BL128:BV128" si="85">SUM(BL130:BL138)</f>
        <v>53069</v>
      </c>
      <c r="BM128" s="130">
        <f t="shared" si="85"/>
        <v>3724</v>
      </c>
      <c r="BN128" s="130">
        <f t="shared" si="85"/>
        <v>21521</v>
      </c>
      <c r="BO128" s="130">
        <f t="shared" si="85"/>
        <v>11656</v>
      </c>
      <c r="BP128" s="130">
        <f t="shared" si="85"/>
        <v>38949</v>
      </c>
      <c r="BQ128" s="130">
        <f t="shared" si="85"/>
        <v>3776</v>
      </c>
      <c r="BR128" s="130">
        <f t="shared" si="85"/>
        <v>8405</v>
      </c>
      <c r="BS128" s="130">
        <f t="shared" si="85"/>
        <v>1770</v>
      </c>
      <c r="BT128" s="130">
        <f t="shared" si="85"/>
        <v>31961</v>
      </c>
      <c r="BU128" s="130">
        <f t="shared" si="85"/>
        <v>9937</v>
      </c>
      <c r="BV128" s="130">
        <f t="shared" si="85"/>
        <v>6504</v>
      </c>
      <c r="BW128" s="130">
        <f>BT128+BU128+BV128</f>
        <v>48402</v>
      </c>
      <c r="BX128" s="130">
        <f>SUM(BX130:BX138)</f>
        <v>9283</v>
      </c>
      <c r="BY128" s="130">
        <f>SUM(BY130:BY138)</f>
        <v>3091</v>
      </c>
      <c r="BZ128" s="130">
        <f>BX128+BY128</f>
        <v>12374</v>
      </c>
      <c r="CA128" s="130">
        <f>SUM(CA130:CA138)</f>
        <v>3260</v>
      </c>
      <c r="CB128" s="130">
        <f>SUM(CB130:CB138)</f>
        <v>8110</v>
      </c>
      <c r="CC128" s="130">
        <f>SUM(CC130:CC138)</f>
        <v>0</v>
      </c>
      <c r="CD128" s="130">
        <f t="shared" si="83"/>
        <v>382201</v>
      </c>
      <c r="CE128" s="133">
        <f>SUM(CE130:CE138)</f>
        <v>564575</v>
      </c>
    </row>
    <row r="129" spans="1:83" s="110" customFormat="1" ht="12" customHeight="1">
      <c r="A129" s="134" t="s">
        <v>381</v>
      </c>
      <c r="B129" s="135">
        <f>B128/B$99</f>
        <v>6.155625085022446E-2</v>
      </c>
      <c r="C129" s="135">
        <f t="shared" ref="C129:AJ129" si="86">C128/C$99</f>
        <v>7.3385826771653548E-2</v>
      </c>
      <c r="D129" s="135">
        <f t="shared" si="86"/>
        <v>0.15591699383062255</v>
      </c>
      <c r="E129" s="135">
        <f t="shared" si="86"/>
        <v>7.2213707028684043E-2</v>
      </c>
      <c r="F129" s="135">
        <f t="shared" si="86"/>
        <v>0.18744207599629287</v>
      </c>
      <c r="G129" s="135">
        <f t="shared" si="86"/>
        <v>0.4941330526099571</v>
      </c>
      <c r="H129" s="135">
        <f t="shared" si="86"/>
        <v>0.23871541821711698</v>
      </c>
      <c r="I129" s="135">
        <f t="shared" si="86"/>
        <v>0.18423236514522823</v>
      </c>
      <c r="J129" s="135">
        <f>J128/J$99</f>
        <v>0.39957798784604998</v>
      </c>
      <c r="K129" s="135">
        <f t="shared" si="86"/>
        <v>0.2401050848629403</v>
      </c>
      <c r="L129" s="135">
        <f t="shared" si="86"/>
        <v>0.2236180904522613</v>
      </c>
      <c r="M129" s="135">
        <f t="shared" si="86"/>
        <v>0.34787474947291702</v>
      </c>
      <c r="N129" s="135">
        <f>N128/N$99</f>
        <v>0.29154699992237831</v>
      </c>
      <c r="O129" s="135">
        <f t="shared" si="86"/>
        <v>0.5</v>
      </c>
      <c r="P129" s="135">
        <f t="shared" si="86"/>
        <v>0.56556141672946492</v>
      </c>
      <c r="Q129" s="135">
        <f t="shared" si="86"/>
        <v>0.17993888189825633</v>
      </c>
      <c r="R129" s="135">
        <f t="shared" si="86"/>
        <v>0.32011535688536408</v>
      </c>
      <c r="S129" s="135">
        <f t="shared" si="86"/>
        <v>0.32351676698194326</v>
      </c>
      <c r="T129" s="135">
        <f t="shared" si="86"/>
        <v>0.14775445123571618</v>
      </c>
      <c r="U129" s="135">
        <f t="shared" si="86"/>
        <v>0.24954366130836719</v>
      </c>
      <c r="V129" s="135">
        <f t="shared" si="86"/>
        <v>0.24481327800829875</v>
      </c>
      <c r="W129" s="135">
        <f t="shared" si="86"/>
        <v>0.40157864757099848</v>
      </c>
      <c r="X129" s="135">
        <f t="shared" si="86"/>
        <v>0.21049344159900063</v>
      </c>
      <c r="Y129" s="135">
        <f t="shared" si="86"/>
        <v>0.23379203411183255</v>
      </c>
      <c r="Z129" s="135">
        <f t="shared" si="86"/>
        <v>0.40149930264993028</v>
      </c>
      <c r="AA129" s="135">
        <f t="shared" si="86"/>
        <v>0.48689203173508105</v>
      </c>
      <c r="AB129" s="135">
        <f t="shared" si="86"/>
        <v>0.52081247317980262</v>
      </c>
      <c r="AC129" s="135">
        <f t="shared" si="86"/>
        <v>0.30096586300965861</v>
      </c>
      <c r="AD129" s="135">
        <f t="shared" si="86"/>
        <v>0.20911587040087865</v>
      </c>
      <c r="AE129" s="135">
        <f t="shared" si="86"/>
        <v>0.1060456259841078</v>
      </c>
      <c r="AF129" s="135">
        <f t="shared" si="86"/>
        <v>0.16036866359447005</v>
      </c>
      <c r="AG129" s="135">
        <f t="shared" si="86"/>
        <v>0.26717255552920716</v>
      </c>
      <c r="AH129" s="135">
        <f t="shared" si="86"/>
        <v>0.48658566419310118</v>
      </c>
      <c r="AI129" s="135">
        <f t="shared" si="86"/>
        <v>0.41449881753683826</v>
      </c>
      <c r="AJ129" s="135">
        <f t="shared" si="86"/>
        <v>0.28602882305844674</v>
      </c>
      <c r="AK129" s="135">
        <f t="shared" ref="AK129:CB129" si="87">AK128/AK$99</f>
        <v>0.48930888388719712</v>
      </c>
      <c r="AL129" s="135">
        <f t="shared" si="87"/>
        <v>0.39548121551799631</v>
      </c>
      <c r="AM129" s="135">
        <f t="shared" si="87"/>
        <v>0.37846562856057731</v>
      </c>
      <c r="AN129" s="135">
        <f t="shared" si="87"/>
        <v>0.30673316708229426</v>
      </c>
      <c r="AO129" s="135">
        <f t="shared" si="87"/>
        <v>0.35182564392867249</v>
      </c>
      <c r="AP129" s="135">
        <f t="shared" si="87"/>
        <v>0.32065052065052063</v>
      </c>
      <c r="AQ129" s="135">
        <f t="shared" si="87"/>
        <v>0.10557498504440661</v>
      </c>
      <c r="AR129" s="135">
        <f t="shared" si="87"/>
        <v>0.3473449179691292</v>
      </c>
      <c r="AS129" s="135">
        <f t="shared" si="87"/>
        <v>0.13119053741321676</v>
      </c>
      <c r="AT129" s="135">
        <f t="shared" si="87"/>
        <v>0.46942429940012537</v>
      </c>
      <c r="AU129" s="135">
        <f t="shared" si="87"/>
        <v>0.30853290448582688</v>
      </c>
      <c r="AV129" s="135">
        <f t="shared" si="87"/>
        <v>0.43864269628611779</v>
      </c>
      <c r="AW129" s="135">
        <f t="shared" si="87"/>
        <v>0.26614002604378612</v>
      </c>
      <c r="AX129" s="135">
        <f t="shared" si="87"/>
        <v>0.28642539420353608</v>
      </c>
      <c r="AY129" s="135">
        <f t="shared" si="87"/>
        <v>0.14778800731009276</v>
      </c>
      <c r="AZ129" s="135">
        <f t="shared" si="87"/>
        <v>0.19163384490017657</v>
      </c>
      <c r="BA129" s="135">
        <f t="shared" si="87"/>
        <v>0.36936599962595851</v>
      </c>
      <c r="BB129" s="135">
        <f t="shared" si="87"/>
        <v>0.3322366339765897</v>
      </c>
      <c r="BC129" s="135">
        <f t="shared" si="87"/>
        <v>0.22694554607175696</v>
      </c>
      <c r="BD129" s="135">
        <f t="shared" si="87"/>
        <v>0.20123378004679857</v>
      </c>
      <c r="BE129" s="135">
        <f t="shared" si="87"/>
        <v>0.21174436390237414</v>
      </c>
      <c r="BF129" s="135">
        <f t="shared" si="87"/>
        <v>0.20924105785793901</v>
      </c>
      <c r="BG129" s="135">
        <f t="shared" si="87"/>
        <v>0.5019414575866189</v>
      </c>
      <c r="BH129" s="135">
        <f t="shared" si="87"/>
        <v>0.6214348981399469</v>
      </c>
      <c r="BI129" s="135">
        <f t="shared" si="87"/>
        <v>0.57494497650347987</v>
      </c>
      <c r="BJ129" s="135">
        <f t="shared" si="87"/>
        <v>0.53206319702602234</v>
      </c>
      <c r="BK129" s="135">
        <f t="shared" si="87"/>
        <v>0.56948948674614408</v>
      </c>
      <c r="BL129" s="135">
        <f t="shared" si="87"/>
        <v>0.33844593818956392</v>
      </c>
      <c r="BM129" s="135">
        <f t="shared" si="87"/>
        <v>0.15231706818274776</v>
      </c>
      <c r="BN129" s="135">
        <f t="shared" si="87"/>
        <v>0.54973434147338307</v>
      </c>
      <c r="BO129" s="135">
        <f t="shared" si="87"/>
        <v>0.66911595866819751</v>
      </c>
      <c r="BP129" s="135">
        <f t="shared" si="87"/>
        <v>0.89303893245288213</v>
      </c>
      <c r="BQ129" s="135">
        <f t="shared" si="87"/>
        <v>0.42232412481825299</v>
      </c>
      <c r="BR129" s="135">
        <f t="shared" si="87"/>
        <v>0.23988925992522192</v>
      </c>
      <c r="BS129" s="135">
        <f t="shared" si="87"/>
        <v>0.4655444502893214</v>
      </c>
      <c r="BT129" s="135">
        <f t="shared" si="87"/>
        <v>0.22900604740477487</v>
      </c>
      <c r="BU129" s="135">
        <f t="shared" si="87"/>
        <v>0.33535823968141476</v>
      </c>
      <c r="BV129" s="135">
        <f t="shared" si="87"/>
        <v>0.24486107973797153</v>
      </c>
      <c r="BW129" s="135">
        <f t="shared" si="87"/>
        <v>0.24725552598374514</v>
      </c>
      <c r="BX129" s="135">
        <f t="shared" si="87"/>
        <v>0.41497541350022349</v>
      </c>
      <c r="BY129" s="135">
        <f t="shared" si="87"/>
        <v>0.10192237939789626</v>
      </c>
      <c r="BZ129" s="135">
        <f t="shared" si="87"/>
        <v>0.23481412604133062</v>
      </c>
      <c r="CA129" s="135">
        <f t="shared" si="87"/>
        <v>0.31436837029893927</v>
      </c>
      <c r="CB129" s="135">
        <f t="shared" si="87"/>
        <v>0.15640971244527588</v>
      </c>
      <c r="CC129" s="135">
        <v>0</v>
      </c>
      <c r="CD129" s="135">
        <f>CD128/CD$99</f>
        <v>0.34081148947250151</v>
      </c>
      <c r="CE129" s="136">
        <f>CE128/CE$99</f>
        <v>0.32633732843555185</v>
      </c>
    </row>
    <row r="130" spans="1:83" s="110" customFormat="1" ht="12" customHeight="1">
      <c r="A130" s="137" t="s">
        <v>354</v>
      </c>
      <c r="B130" s="138">
        <v>0</v>
      </c>
      <c r="C130" s="138">
        <v>0</v>
      </c>
      <c r="D130" s="138">
        <v>0</v>
      </c>
      <c r="E130" s="138">
        <f t="shared" ref="E130:E138" si="88">SUM(B130:D130)</f>
        <v>0</v>
      </c>
      <c r="F130" s="138">
        <v>0</v>
      </c>
      <c r="G130" s="138">
        <v>0</v>
      </c>
      <c r="H130" s="138">
        <v>0</v>
      </c>
      <c r="I130" s="138">
        <v>0</v>
      </c>
      <c r="J130" s="139">
        <f t="shared" ref="J130:J139" si="89">SUM(F130,G130,H130,I130)</f>
        <v>0</v>
      </c>
      <c r="K130" s="138">
        <v>0</v>
      </c>
      <c r="L130" s="138">
        <v>0</v>
      </c>
      <c r="M130" s="138">
        <v>0</v>
      </c>
      <c r="N130" s="138">
        <f t="shared" ref="N130:N138" si="90">SUM(K130:M130)</f>
        <v>0</v>
      </c>
      <c r="O130" s="138">
        <v>0</v>
      </c>
      <c r="P130" s="138">
        <v>0</v>
      </c>
      <c r="Q130" s="138">
        <v>0</v>
      </c>
      <c r="R130" s="138">
        <v>0</v>
      </c>
      <c r="S130" s="138">
        <v>0</v>
      </c>
      <c r="T130" s="138">
        <v>0</v>
      </c>
      <c r="U130" s="138">
        <v>0</v>
      </c>
      <c r="V130" s="138">
        <v>0</v>
      </c>
      <c r="W130" s="138">
        <v>0</v>
      </c>
      <c r="X130" s="138">
        <v>0</v>
      </c>
      <c r="Y130" s="138">
        <v>166</v>
      </c>
      <c r="Z130" s="138">
        <v>0</v>
      </c>
      <c r="AA130" s="138">
        <v>0</v>
      </c>
      <c r="AB130" s="138">
        <v>0</v>
      </c>
      <c r="AC130" s="138">
        <v>0</v>
      </c>
      <c r="AD130" s="138">
        <v>0</v>
      </c>
      <c r="AE130" s="138">
        <v>0</v>
      </c>
      <c r="AF130" s="138">
        <v>0</v>
      </c>
      <c r="AG130" s="138">
        <v>0</v>
      </c>
      <c r="AH130" s="138">
        <v>0</v>
      </c>
      <c r="AI130" s="138">
        <v>0</v>
      </c>
      <c r="AJ130" s="138">
        <v>0</v>
      </c>
      <c r="AK130" s="138">
        <v>0</v>
      </c>
      <c r="AL130" s="138">
        <v>3</v>
      </c>
      <c r="AM130" s="138">
        <v>0</v>
      </c>
      <c r="AN130" s="138">
        <v>0</v>
      </c>
      <c r="AO130" s="138">
        <v>15</v>
      </c>
      <c r="AP130" s="140">
        <f t="shared" ref="AP130:AP139" si="91">SUM(AO130,AN130,AM130,AL130,AK130,AJ130,AI130,AH130,AG130,AF130,AE130,AD130,AC130,AB130,AA130,Z130,Y130,X130,W130,V130,U130,T130,S130,R130,Q130,P130,O130,M130,L130,K130)</f>
        <v>184</v>
      </c>
      <c r="AQ130" s="138">
        <v>117</v>
      </c>
      <c r="AR130" s="138">
        <v>5</v>
      </c>
      <c r="AS130" s="139">
        <f t="shared" ref="AS130:AS139" si="92">SUM(AQ130,AR130)</f>
        <v>122</v>
      </c>
      <c r="AT130" s="138">
        <v>0</v>
      </c>
      <c r="AU130" s="140">
        <f t="shared" ref="AU130:AU139" si="93">SUM(AT130,AS130,AP130,J130)</f>
        <v>306</v>
      </c>
      <c r="AV130" s="138">
        <v>0</v>
      </c>
      <c r="AW130" s="138">
        <v>263</v>
      </c>
      <c r="AX130" s="138">
        <f t="shared" ref="AX130:AX138" si="94">SUM(AV130:AW130)</f>
        <v>263</v>
      </c>
      <c r="AY130" s="138">
        <v>0</v>
      </c>
      <c r="AZ130" s="138">
        <v>0</v>
      </c>
      <c r="BA130" s="138">
        <v>0</v>
      </c>
      <c r="BB130" s="138">
        <v>0</v>
      </c>
      <c r="BC130" s="138">
        <f t="shared" ref="BC130:BC138" si="95">SUM(AY130:BB130)</f>
        <v>0</v>
      </c>
      <c r="BD130" s="138">
        <v>72</v>
      </c>
      <c r="BE130" s="138">
        <v>0</v>
      </c>
      <c r="BF130" s="138">
        <f t="shared" ref="BF130:BF138" si="96">SUM(BD130:BE130)</f>
        <v>72</v>
      </c>
      <c r="BG130" s="138">
        <v>32</v>
      </c>
      <c r="BH130" s="138">
        <v>3</v>
      </c>
      <c r="BI130" s="138">
        <v>186</v>
      </c>
      <c r="BJ130" s="138">
        <v>1</v>
      </c>
      <c r="BK130" s="138">
        <f t="shared" ref="BK130:BK138" si="97">BG130+BH130+BI130+BJ130</f>
        <v>222</v>
      </c>
      <c r="BL130" s="138">
        <v>2404</v>
      </c>
      <c r="BM130" s="138">
        <v>51</v>
      </c>
      <c r="BN130" s="138">
        <v>335</v>
      </c>
      <c r="BO130" s="138">
        <v>188</v>
      </c>
      <c r="BP130" s="138">
        <v>3425</v>
      </c>
      <c r="BQ130" s="138">
        <v>24</v>
      </c>
      <c r="BR130" s="138">
        <v>4</v>
      </c>
      <c r="BS130" s="138">
        <v>0</v>
      </c>
      <c r="BT130" s="138">
        <v>1010</v>
      </c>
      <c r="BU130" s="138">
        <v>3167</v>
      </c>
      <c r="BV130" s="138">
        <v>34</v>
      </c>
      <c r="BW130" s="138">
        <f t="shared" ref="BW130:BW138" si="98">BT130+BU130+BV130</f>
        <v>4211</v>
      </c>
      <c r="BX130" s="138">
        <v>2045</v>
      </c>
      <c r="BY130" s="138">
        <v>140</v>
      </c>
      <c r="BZ130" s="138">
        <f t="shared" ref="BZ130:BZ138" si="99">BX130+BY130</f>
        <v>2185</v>
      </c>
      <c r="CA130" s="138">
        <v>0</v>
      </c>
      <c r="CB130" s="138">
        <v>248</v>
      </c>
      <c r="CC130" s="138">
        <v>0</v>
      </c>
      <c r="CD130" s="138">
        <f t="shared" ref="CD130:CD139" si="100">SUM(CC130,CB130,CA130,BZ130,BW130,BS130,BR130,BQ130,BP130,BO130,BN130,BM130,BL130,BK130,BF130,BC130,AX130)</f>
        <v>13632</v>
      </c>
      <c r="CE130" s="141">
        <v>13938</v>
      </c>
    </row>
    <row r="131" spans="1:83" s="110" customFormat="1" ht="12" customHeight="1">
      <c r="A131" s="137" t="s">
        <v>355</v>
      </c>
      <c r="B131" s="138">
        <v>0</v>
      </c>
      <c r="C131" s="138">
        <v>0</v>
      </c>
      <c r="D131" s="138">
        <v>0</v>
      </c>
      <c r="E131" s="138">
        <f t="shared" si="88"/>
        <v>0</v>
      </c>
      <c r="F131" s="138">
        <v>0</v>
      </c>
      <c r="G131" s="138">
        <v>0</v>
      </c>
      <c r="H131" s="138">
        <v>0</v>
      </c>
      <c r="I131" s="138">
        <v>0</v>
      </c>
      <c r="J131" s="139">
        <f t="shared" si="89"/>
        <v>0</v>
      </c>
      <c r="K131" s="138">
        <v>0</v>
      </c>
      <c r="L131" s="138">
        <v>0</v>
      </c>
      <c r="M131" s="138">
        <v>0</v>
      </c>
      <c r="N131" s="138">
        <f t="shared" si="90"/>
        <v>0</v>
      </c>
      <c r="O131" s="138">
        <v>0</v>
      </c>
      <c r="P131" s="138">
        <v>0</v>
      </c>
      <c r="Q131" s="138">
        <v>0</v>
      </c>
      <c r="R131" s="138">
        <v>0</v>
      </c>
      <c r="S131" s="138">
        <v>0</v>
      </c>
      <c r="T131" s="138">
        <v>0</v>
      </c>
      <c r="U131" s="138">
        <v>0</v>
      </c>
      <c r="V131" s="138">
        <v>0</v>
      </c>
      <c r="W131" s="138">
        <v>0</v>
      </c>
      <c r="X131" s="138">
        <v>0</v>
      </c>
      <c r="Y131" s="138">
        <v>0</v>
      </c>
      <c r="Z131" s="138">
        <v>0</v>
      </c>
      <c r="AA131" s="138">
        <v>0</v>
      </c>
      <c r="AB131" s="138">
        <v>0</v>
      </c>
      <c r="AC131" s="138">
        <v>0</v>
      </c>
      <c r="AD131" s="138">
        <v>0</v>
      </c>
      <c r="AE131" s="138">
        <v>0</v>
      </c>
      <c r="AF131" s="138">
        <v>0</v>
      </c>
      <c r="AG131" s="138">
        <v>0</v>
      </c>
      <c r="AH131" s="138">
        <v>0</v>
      </c>
      <c r="AI131" s="138">
        <v>0</v>
      </c>
      <c r="AJ131" s="138">
        <v>0</v>
      </c>
      <c r="AK131" s="138">
        <v>0</v>
      </c>
      <c r="AL131" s="138">
        <v>0</v>
      </c>
      <c r="AM131" s="138">
        <v>0</v>
      </c>
      <c r="AN131" s="138">
        <v>0</v>
      </c>
      <c r="AO131" s="138">
        <v>0</v>
      </c>
      <c r="AP131" s="140">
        <f t="shared" si="91"/>
        <v>0</v>
      </c>
      <c r="AQ131" s="138">
        <v>0</v>
      </c>
      <c r="AR131" s="138">
        <v>0</v>
      </c>
      <c r="AS131" s="139">
        <f t="shared" si="92"/>
        <v>0</v>
      </c>
      <c r="AT131" s="138">
        <v>0</v>
      </c>
      <c r="AU131" s="140">
        <f t="shared" si="93"/>
        <v>0</v>
      </c>
      <c r="AV131" s="138">
        <v>0</v>
      </c>
      <c r="AW131" s="138">
        <v>0</v>
      </c>
      <c r="AX131" s="138">
        <f t="shared" si="94"/>
        <v>0</v>
      </c>
      <c r="AY131" s="138">
        <v>1</v>
      </c>
      <c r="AZ131" s="138">
        <v>0</v>
      </c>
      <c r="BA131" s="138">
        <v>0</v>
      </c>
      <c r="BB131" s="138">
        <v>0</v>
      </c>
      <c r="BC131" s="138">
        <f t="shared" si="95"/>
        <v>1</v>
      </c>
      <c r="BD131" s="138">
        <v>4</v>
      </c>
      <c r="BE131" s="138">
        <v>0</v>
      </c>
      <c r="BF131" s="138">
        <f t="shared" si="96"/>
        <v>4</v>
      </c>
      <c r="BG131" s="138">
        <v>13</v>
      </c>
      <c r="BH131" s="138">
        <v>4043</v>
      </c>
      <c r="BI131" s="138">
        <v>4091</v>
      </c>
      <c r="BJ131" s="138">
        <v>1</v>
      </c>
      <c r="BK131" s="138">
        <f t="shared" si="97"/>
        <v>8148</v>
      </c>
      <c r="BL131" s="138">
        <v>2</v>
      </c>
      <c r="BM131" s="138">
        <v>0</v>
      </c>
      <c r="BN131" s="138">
        <v>0</v>
      </c>
      <c r="BO131" s="138">
        <v>0</v>
      </c>
      <c r="BP131" s="138">
        <v>28579</v>
      </c>
      <c r="BQ131" s="138">
        <v>0</v>
      </c>
      <c r="BR131" s="138">
        <v>18</v>
      </c>
      <c r="BS131" s="138">
        <v>3</v>
      </c>
      <c r="BT131" s="138">
        <v>0</v>
      </c>
      <c r="BU131" s="138">
        <v>0</v>
      </c>
      <c r="BV131" s="138">
        <v>0</v>
      </c>
      <c r="BW131" s="138">
        <f t="shared" si="98"/>
        <v>0</v>
      </c>
      <c r="BX131" s="138">
        <v>0</v>
      </c>
      <c r="BY131" s="138">
        <v>0</v>
      </c>
      <c r="BZ131" s="138">
        <f t="shared" si="99"/>
        <v>0</v>
      </c>
      <c r="CA131" s="138">
        <v>75</v>
      </c>
      <c r="CB131" s="138">
        <v>0</v>
      </c>
      <c r="CC131" s="138">
        <v>0</v>
      </c>
      <c r="CD131" s="138">
        <f t="shared" si="100"/>
        <v>36830</v>
      </c>
      <c r="CE131" s="141">
        <v>36830</v>
      </c>
    </row>
    <row r="132" spans="1:83" s="110" customFormat="1" ht="12" customHeight="1">
      <c r="A132" s="137" t="s">
        <v>356</v>
      </c>
      <c r="B132" s="138">
        <v>7</v>
      </c>
      <c r="C132" s="138">
        <v>4</v>
      </c>
      <c r="D132" s="138">
        <v>10</v>
      </c>
      <c r="E132" s="138">
        <f t="shared" si="88"/>
        <v>21</v>
      </c>
      <c r="F132" s="138">
        <v>35</v>
      </c>
      <c r="G132" s="138">
        <v>474</v>
      </c>
      <c r="H132" s="138">
        <v>70</v>
      </c>
      <c r="I132" s="138">
        <v>28</v>
      </c>
      <c r="J132" s="139">
        <f t="shared" si="89"/>
        <v>607</v>
      </c>
      <c r="K132" s="138">
        <v>646</v>
      </c>
      <c r="L132" s="138">
        <v>243</v>
      </c>
      <c r="M132" s="138">
        <v>1363</v>
      </c>
      <c r="N132" s="138">
        <f t="shared" si="90"/>
        <v>2252</v>
      </c>
      <c r="O132" s="138">
        <v>383</v>
      </c>
      <c r="P132" s="138">
        <v>25</v>
      </c>
      <c r="Q132" s="138">
        <v>254</v>
      </c>
      <c r="R132" s="138">
        <v>690</v>
      </c>
      <c r="S132" s="138">
        <v>189</v>
      </c>
      <c r="T132" s="138">
        <v>88</v>
      </c>
      <c r="U132" s="138">
        <v>367</v>
      </c>
      <c r="V132" s="138">
        <v>438</v>
      </c>
      <c r="W132" s="138">
        <v>165</v>
      </c>
      <c r="X132" s="138">
        <v>91</v>
      </c>
      <c r="Y132" s="138">
        <v>301</v>
      </c>
      <c r="Z132" s="138">
        <v>279</v>
      </c>
      <c r="AA132" s="138">
        <v>31</v>
      </c>
      <c r="AB132" s="138">
        <v>242</v>
      </c>
      <c r="AC132" s="138">
        <v>380</v>
      </c>
      <c r="AD132" s="138">
        <v>552</v>
      </c>
      <c r="AE132" s="138">
        <v>186</v>
      </c>
      <c r="AF132" s="138">
        <v>69</v>
      </c>
      <c r="AG132" s="138">
        <v>477</v>
      </c>
      <c r="AH132" s="138">
        <v>787</v>
      </c>
      <c r="AI132" s="138">
        <v>513</v>
      </c>
      <c r="AJ132" s="138">
        <v>584</v>
      </c>
      <c r="AK132" s="138">
        <v>1701</v>
      </c>
      <c r="AL132" s="138">
        <v>1529</v>
      </c>
      <c r="AM132" s="138">
        <v>252</v>
      </c>
      <c r="AN132" s="138">
        <v>523</v>
      </c>
      <c r="AO132" s="138">
        <v>104</v>
      </c>
      <c r="AP132" s="140">
        <f t="shared" si="91"/>
        <v>13452</v>
      </c>
      <c r="AQ132" s="138">
        <v>419</v>
      </c>
      <c r="AR132" s="138">
        <v>167</v>
      </c>
      <c r="AS132" s="139">
        <f t="shared" si="92"/>
        <v>586</v>
      </c>
      <c r="AT132" s="138">
        <v>1639</v>
      </c>
      <c r="AU132" s="140">
        <f t="shared" si="93"/>
        <v>16284</v>
      </c>
      <c r="AV132" s="138">
        <v>1386</v>
      </c>
      <c r="AW132" s="138">
        <v>6485</v>
      </c>
      <c r="AX132" s="138">
        <f t="shared" si="94"/>
        <v>7871</v>
      </c>
      <c r="AY132" s="138">
        <v>976</v>
      </c>
      <c r="AZ132" s="138">
        <v>39</v>
      </c>
      <c r="BA132" s="138">
        <v>70</v>
      </c>
      <c r="BB132" s="138">
        <v>757</v>
      </c>
      <c r="BC132" s="138">
        <f t="shared" si="95"/>
        <v>1842</v>
      </c>
      <c r="BD132" s="138">
        <v>233</v>
      </c>
      <c r="BE132" s="138">
        <v>693</v>
      </c>
      <c r="BF132" s="138">
        <f t="shared" si="96"/>
        <v>926</v>
      </c>
      <c r="BG132" s="138">
        <v>225</v>
      </c>
      <c r="BH132" s="138">
        <v>384</v>
      </c>
      <c r="BI132" s="138">
        <v>27993</v>
      </c>
      <c r="BJ132" s="138">
        <v>1379</v>
      </c>
      <c r="BK132" s="138">
        <f t="shared" si="97"/>
        <v>29981</v>
      </c>
      <c r="BL132" s="138">
        <v>10840</v>
      </c>
      <c r="BM132" s="138">
        <v>660</v>
      </c>
      <c r="BN132" s="138">
        <v>2608</v>
      </c>
      <c r="BO132" s="138">
        <v>505</v>
      </c>
      <c r="BP132" s="138">
        <v>2041</v>
      </c>
      <c r="BQ132" s="138">
        <v>136</v>
      </c>
      <c r="BR132" s="138">
        <v>1943</v>
      </c>
      <c r="BS132" s="138">
        <v>286</v>
      </c>
      <c r="BT132" s="138">
        <v>5099</v>
      </c>
      <c r="BU132" s="138">
        <v>950</v>
      </c>
      <c r="BV132" s="138">
        <v>415</v>
      </c>
      <c r="BW132" s="138">
        <f t="shared" si="98"/>
        <v>6464</v>
      </c>
      <c r="BX132" s="138">
        <v>1207</v>
      </c>
      <c r="BY132" s="138">
        <v>943</v>
      </c>
      <c r="BZ132" s="138">
        <f t="shared" si="99"/>
        <v>2150</v>
      </c>
      <c r="CA132" s="138">
        <v>278</v>
      </c>
      <c r="CB132" s="138">
        <v>1985</v>
      </c>
      <c r="CC132" s="138">
        <v>0</v>
      </c>
      <c r="CD132" s="138">
        <f t="shared" si="100"/>
        <v>70516</v>
      </c>
      <c r="CE132" s="141">
        <v>86821</v>
      </c>
    </row>
    <row r="133" spans="1:83" s="110" customFormat="1" ht="12" customHeight="1">
      <c r="A133" s="137" t="s">
        <v>357</v>
      </c>
      <c r="B133" s="138">
        <v>14</v>
      </c>
      <c r="C133" s="138">
        <v>8</v>
      </c>
      <c r="D133" s="138">
        <v>1</v>
      </c>
      <c r="E133" s="138">
        <f t="shared" si="88"/>
        <v>23</v>
      </c>
      <c r="F133" s="138">
        <v>1</v>
      </c>
      <c r="G133" s="138">
        <v>40</v>
      </c>
      <c r="H133" s="138">
        <v>134</v>
      </c>
      <c r="I133" s="138">
        <v>24</v>
      </c>
      <c r="J133" s="139">
        <f t="shared" si="89"/>
        <v>199</v>
      </c>
      <c r="K133" s="138">
        <v>310</v>
      </c>
      <c r="L133" s="138">
        <v>11</v>
      </c>
      <c r="M133" s="138">
        <v>605</v>
      </c>
      <c r="N133" s="138">
        <f t="shared" si="90"/>
        <v>926</v>
      </c>
      <c r="O133" s="138">
        <v>52</v>
      </c>
      <c r="P133" s="138">
        <v>36</v>
      </c>
      <c r="Q133" s="138">
        <v>36</v>
      </c>
      <c r="R133" s="138">
        <v>46</v>
      </c>
      <c r="S133" s="138">
        <v>11</v>
      </c>
      <c r="T133" s="138">
        <v>9</v>
      </c>
      <c r="U133" s="138">
        <v>116</v>
      </c>
      <c r="V133" s="138">
        <v>5</v>
      </c>
      <c r="W133" s="138">
        <v>24</v>
      </c>
      <c r="X133" s="138">
        <v>2</v>
      </c>
      <c r="Y133" s="138">
        <v>273</v>
      </c>
      <c r="Z133" s="138">
        <v>173</v>
      </c>
      <c r="AA133" s="138">
        <v>14</v>
      </c>
      <c r="AB133" s="138">
        <v>274</v>
      </c>
      <c r="AC133" s="138">
        <v>112</v>
      </c>
      <c r="AD133" s="138">
        <v>80</v>
      </c>
      <c r="AE133" s="138">
        <v>126</v>
      </c>
      <c r="AF133" s="138">
        <v>18</v>
      </c>
      <c r="AG133" s="138">
        <v>94</v>
      </c>
      <c r="AH133" s="138">
        <v>178</v>
      </c>
      <c r="AI133" s="138">
        <v>280</v>
      </c>
      <c r="AJ133" s="138">
        <v>164</v>
      </c>
      <c r="AK133" s="138">
        <v>775</v>
      </c>
      <c r="AL133" s="138">
        <v>107</v>
      </c>
      <c r="AM133" s="138">
        <v>59</v>
      </c>
      <c r="AN133" s="138">
        <v>96</v>
      </c>
      <c r="AO133" s="138">
        <v>51</v>
      </c>
      <c r="AP133" s="140">
        <f t="shared" si="91"/>
        <v>4137</v>
      </c>
      <c r="AQ133" s="138">
        <v>799</v>
      </c>
      <c r="AR133" s="138">
        <v>188</v>
      </c>
      <c r="AS133" s="139">
        <f t="shared" si="92"/>
        <v>987</v>
      </c>
      <c r="AT133" s="138">
        <v>462</v>
      </c>
      <c r="AU133" s="140">
        <f t="shared" si="93"/>
        <v>5785</v>
      </c>
      <c r="AV133" s="138">
        <v>377</v>
      </c>
      <c r="AW133" s="138">
        <v>5518</v>
      </c>
      <c r="AX133" s="138">
        <f t="shared" si="94"/>
        <v>5895</v>
      </c>
      <c r="AY133" s="138">
        <v>635</v>
      </c>
      <c r="AZ133" s="138">
        <v>1</v>
      </c>
      <c r="BA133" s="138">
        <v>550</v>
      </c>
      <c r="BB133" s="138">
        <v>750</v>
      </c>
      <c r="BC133" s="138">
        <f t="shared" si="95"/>
        <v>1936</v>
      </c>
      <c r="BD133" s="138">
        <v>53</v>
      </c>
      <c r="BE133" s="138">
        <v>65</v>
      </c>
      <c r="BF133" s="138">
        <f t="shared" si="96"/>
        <v>118</v>
      </c>
      <c r="BG133" s="138">
        <v>546</v>
      </c>
      <c r="BH133" s="138">
        <v>831</v>
      </c>
      <c r="BI133" s="138">
        <v>2660</v>
      </c>
      <c r="BJ133" s="138">
        <v>5142</v>
      </c>
      <c r="BK133" s="138">
        <f t="shared" si="97"/>
        <v>9179</v>
      </c>
      <c r="BL133" s="138">
        <v>12035</v>
      </c>
      <c r="BM133" s="138">
        <v>266</v>
      </c>
      <c r="BN133" s="138">
        <v>1712</v>
      </c>
      <c r="BO133" s="138">
        <v>38</v>
      </c>
      <c r="BP133" s="138">
        <v>2644</v>
      </c>
      <c r="BQ133" s="138">
        <v>283</v>
      </c>
      <c r="BR133" s="138">
        <v>735</v>
      </c>
      <c r="BS133" s="138">
        <v>114</v>
      </c>
      <c r="BT133" s="138">
        <v>8685</v>
      </c>
      <c r="BU133" s="138">
        <v>1053</v>
      </c>
      <c r="BV133" s="138">
        <v>1710</v>
      </c>
      <c r="BW133" s="138">
        <f t="shared" si="98"/>
        <v>11448</v>
      </c>
      <c r="BX133" s="138">
        <v>273</v>
      </c>
      <c r="BY133" s="138">
        <v>0</v>
      </c>
      <c r="BZ133" s="138">
        <f t="shared" si="99"/>
        <v>273</v>
      </c>
      <c r="CA133" s="138">
        <v>116</v>
      </c>
      <c r="CB133" s="138">
        <v>1156</v>
      </c>
      <c r="CC133" s="138">
        <v>0</v>
      </c>
      <c r="CD133" s="138">
        <f t="shared" si="100"/>
        <v>47948</v>
      </c>
      <c r="CE133" s="141">
        <v>53756</v>
      </c>
    </row>
    <row r="134" spans="1:83" s="110" customFormat="1" ht="12" customHeight="1">
      <c r="A134" s="137" t="s">
        <v>360</v>
      </c>
      <c r="B134" s="138">
        <v>17</v>
      </c>
      <c r="C134" s="138">
        <v>9</v>
      </c>
      <c r="D134" s="138">
        <v>47</v>
      </c>
      <c r="E134" s="138">
        <f t="shared" si="88"/>
        <v>73</v>
      </c>
      <c r="F134" s="138">
        <v>401</v>
      </c>
      <c r="G134" s="138">
        <v>6442</v>
      </c>
      <c r="H134" s="138">
        <v>1326</v>
      </c>
      <c r="I134" s="138">
        <v>208</v>
      </c>
      <c r="J134" s="139">
        <f t="shared" si="89"/>
        <v>8377</v>
      </c>
      <c r="K134" s="138">
        <v>2485</v>
      </c>
      <c r="L134" s="138">
        <v>827</v>
      </c>
      <c r="M134" s="138">
        <v>5574</v>
      </c>
      <c r="N134" s="138">
        <f t="shared" si="90"/>
        <v>8886</v>
      </c>
      <c r="O134" s="138">
        <v>1494</v>
      </c>
      <c r="P134" s="138">
        <v>730</v>
      </c>
      <c r="Q134" s="138">
        <v>360</v>
      </c>
      <c r="R134" s="138">
        <v>226</v>
      </c>
      <c r="S134" s="138">
        <v>185</v>
      </c>
      <c r="T134" s="138">
        <v>251</v>
      </c>
      <c r="U134" s="138">
        <v>1928</v>
      </c>
      <c r="V134" s="138">
        <v>125</v>
      </c>
      <c r="W134" s="138">
        <v>4088</v>
      </c>
      <c r="X134" s="138">
        <v>300</v>
      </c>
      <c r="Y134" s="138">
        <v>2586</v>
      </c>
      <c r="Z134" s="138">
        <v>2455</v>
      </c>
      <c r="AA134" s="138">
        <v>897</v>
      </c>
      <c r="AB134" s="138">
        <v>3517</v>
      </c>
      <c r="AC134" s="138">
        <v>1339</v>
      </c>
      <c r="AD134" s="138">
        <v>1683</v>
      </c>
      <c r="AE134" s="138">
        <v>1452</v>
      </c>
      <c r="AF134" s="138">
        <v>859</v>
      </c>
      <c r="AG134" s="138">
        <v>829</v>
      </c>
      <c r="AH134" s="138">
        <v>1918</v>
      </c>
      <c r="AI134" s="138">
        <v>2101</v>
      </c>
      <c r="AJ134" s="138">
        <v>1433</v>
      </c>
      <c r="AK134" s="138">
        <v>2108</v>
      </c>
      <c r="AL134" s="138">
        <v>991</v>
      </c>
      <c r="AM134" s="138">
        <v>455</v>
      </c>
      <c r="AN134" s="138">
        <v>398</v>
      </c>
      <c r="AO134" s="138">
        <v>460</v>
      </c>
      <c r="AP134" s="140">
        <f t="shared" si="91"/>
        <v>44054</v>
      </c>
      <c r="AQ134" s="138">
        <v>671</v>
      </c>
      <c r="AR134" s="138">
        <v>923</v>
      </c>
      <c r="AS134" s="139">
        <f t="shared" si="92"/>
        <v>1594</v>
      </c>
      <c r="AT134" s="138">
        <v>4364</v>
      </c>
      <c r="AU134" s="140">
        <f t="shared" si="93"/>
        <v>58389</v>
      </c>
      <c r="AV134" s="138">
        <v>5621</v>
      </c>
      <c r="AW134" s="138">
        <v>15807</v>
      </c>
      <c r="AX134" s="138">
        <f t="shared" si="94"/>
        <v>21428</v>
      </c>
      <c r="AY134" s="138">
        <v>1779</v>
      </c>
      <c r="AZ134" s="138">
        <v>161</v>
      </c>
      <c r="BA134" s="138">
        <v>338</v>
      </c>
      <c r="BB134" s="138">
        <v>1329</v>
      </c>
      <c r="BC134" s="138">
        <f t="shared" si="95"/>
        <v>3607</v>
      </c>
      <c r="BD134" s="138">
        <v>154</v>
      </c>
      <c r="BE134" s="138">
        <v>667</v>
      </c>
      <c r="BF134" s="138">
        <f t="shared" si="96"/>
        <v>821</v>
      </c>
      <c r="BG134" s="138">
        <v>458</v>
      </c>
      <c r="BH134" s="138">
        <v>2086</v>
      </c>
      <c r="BI134" s="138">
        <v>2643</v>
      </c>
      <c r="BJ134" s="138">
        <v>1952</v>
      </c>
      <c r="BK134" s="138">
        <f t="shared" si="97"/>
        <v>7139</v>
      </c>
      <c r="BL134" s="138">
        <v>12826</v>
      </c>
      <c r="BM134" s="138">
        <v>1576</v>
      </c>
      <c r="BN134" s="138">
        <v>11990</v>
      </c>
      <c r="BO134" s="138">
        <v>4144</v>
      </c>
      <c r="BP134" s="138">
        <v>290</v>
      </c>
      <c r="BQ134" s="138">
        <v>614</v>
      </c>
      <c r="BR134" s="138">
        <v>2888</v>
      </c>
      <c r="BS134" s="138">
        <v>887</v>
      </c>
      <c r="BT134" s="138">
        <v>3663</v>
      </c>
      <c r="BU134" s="138">
        <v>1126</v>
      </c>
      <c r="BV134" s="138">
        <v>243</v>
      </c>
      <c r="BW134" s="138">
        <f t="shared" si="98"/>
        <v>5032</v>
      </c>
      <c r="BX134" s="138">
        <v>1335</v>
      </c>
      <c r="BY134" s="138">
        <v>1322</v>
      </c>
      <c r="BZ134" s="138">
        <f t="shared" si="99"/>
        <v>2657</v>
      </c>
      <c r="CA134" s="138">
        <v>802</v>
      </c>
      <c r="CB134" s="138">
        <v>2792</v>
      </c>
      <c r="CC134" s="138">
        <v>0</v>
      </c>
      <c r="CD134" s="138">
        <f t="shared" si="100"/>
        <v>79493</v>
      </c>
      <c r="CE134" s="141">
        <v>137955</v>
      </c>
    </row>
    <row r="135" spans="1:83" s="110" customFormat="1" ht="12" customHeight="1">
      <c r="A135" s="137" t="s">
        <v>361</v>
      </c>
      <c r="B135" s="138">
        <v>0</v>
      </c>
      <c r="C135" s="138">
        <v>0</v>
      </c>
      <c r="D135" s="138">
        <v>0</v>
      </c>
      <c r="E135" s="138">
        <f t="shared" si="88"/>
        <v>0</v>
      </c>
      <c r="F135" s="138">
        <v>1</v>
      </c>
      <c r="G135" s="138">
        <v>0</v>
      </c>
      <c r="H135" s="138">
        <v>78</v>
      </c>
      <c r="I135" s="138">
        <v>0</v>
      </c>
      <c r="J135" s="139">
        <f t="shared" si="89"/>
        <v>79</v>
      </c>
      <c r="K135" s="138">
        <v>64</v>
      </c>
      <c r="L135" s="138">
        <v>12</v>
      </c>
      <c r="M135" s="138">
        <v>39</v>
      </c>
      <c r="N135" s="138">
        <f t="shared" si="90"/>
        <v>115</v>
      </c>
      <c r="O135" s="138">
        <v>71</v>
      </c>
      <c r="P135" s="138">
        <v>19</v>
      </c>
      <c r="Q135" s="138">
        <v>0</v>
      </c>
      <c r="R135" s="138">
        <v>16</v>
      </c>
      <c r="S135" s="138">
        <v>24</v>
      </c>
      <c r="T135" s="138">
        <v>8</v>
      </c>
      <c r="U135" s="138">
        <v>27</v>
      </c>
      <c r="V135" s="138">
        <v>1</v>
      </c>
      <c r="W135" s="138">
        <v>0</v>
      </c>
      <c r="X135" s="138">
        <v>0</v>
      </c>
      <c r="Y135" s="138">
        <v>80</v>
      </c>
      <c r="Z135" s="138">
        <v>24</v>
      </c>
      <c r="AA135" s="138">
        <v>62</v>
      </c>
      <c r="AB135" s="138">
        <v>178</v>
      </c>
      <c r="AC135" s="138">
        <v>32</v>
      </c>
      <c r="AD135" s="138">
        <v>27</v>
      </c>
      <c r="AE135" s="138">
        <v>25</v>
      </c>
      <c r="AF135" s="138">
        <v>86</v>
      </c>
      <c r="AG135" s="138">
        <v>9</v>
      </c>
      <c r="AH135" s="138">
        <v>52</v>
      </c>
      <c r="AI135" s="138">
        <v>126</v>
      </c>
      <c r="AJ135" s="138">
        <v>119</v>
      </c>
      <c r="AK135" s="138">
        <v>264</v>
      </c>
      <c r="AL135" s="138">
        <v>134</v>
      </c>
      <c r="AM135" s="138">
        <v>30</v>
      </c>
      <c r="AN135" s="138">
        <v>23</v>
      </c>
      <c r="AO135" s="138">
        <v>1</v>
      </c>
      <c r="AP135" s="140">
        <f t="shared" si="91"/>
        <v>1553</v>
      </c>
      <c r="AQ135" s="138">
        <v>75</v>
      </c>
      <c r="AR135" s="138">
        <v>8</v>
      </c>
      <c r="AS135" s="139">
        <f t="shared" si="92"/>
        <v>83</v>
      </c>
      <c r="AT135" s="138">
        <v>25</v>
      </c>
      <c r="AU135" s="140">
        <f t="shared" si="93"/>
        <v>1740</v>
      </c>
      <c r="AV135" s="138">
        <v>0</v>
      </c>
      <c r="AW135" s="138">
        <v>113</v>
      </c>
      <c r="AX135" s="138">
        <f t="shared" si="94"/>
        <v>113</v>
      </c>
      <c r="AY135" s="138">
        <v>0</v>
      </c>
      <c r="AZ135" s="138">
        <v>0</v>
      </c>
      <c r="BA135" s="138">
        <v>0</v>
      </c>
      <c r="BB135" s="138">
        <v>0</v>
      </c>
      <c r="BC135" s="138">
        <f t="shared" si="95"/>
        <v>0</v>
      </c>
      <c r="BD135" s="138">
        <v>0</v>
      </c>
      <c r="BE135" s="138">
        <v>0</v>
      </c>
      <c r="BF135" s="138">
        <f t="shared" si="96"/>
        <v>0</v>
      </c>
      <c r="BG135" s="138">
        <v>2</v>
      </c>
      <c r="BH135" s="138">
        <v>0</v>
      </c>
      <c r="BI135" s="138">
        <v>84</v>
      </c>
      <c r="BJ135" s="138">
        <v>47</v>
      </c>
      <c r="BK135" s="138">
        <f t="shared" si="97"/>
        <v>133</v>
      </c>
      <c r="BL135" s="138">
        <v>9</v>
      </c>
      <c r="BM135" s="138">
        <v>0</v>
      </c>
      <c r="BN135" s="138">
        <v>0</v>
      </c>
      <c r="BO135" s="138">
        <v>1002</v>
      </c>
      <c r="BP135" s="138">
        <v>0</v>
      </c>
      <c r="BQ135" s="138">
        <v>27</v>
      </c>
      <c r="BR135" s="138">
        <v>5</v>
      </c>
      <c r="BS135" s="138">
        <v>0</v>
      </c>
      <c r="BT135" s="138">
        <v>0</v>
      </c>
      <c r="BU135" s="138">
        <v>0</v>
      </c>
      <c r="BV135" s="138">
        <v>0</v>
      </c>
      <c r="BW135" s="138">
        <f t="shared" si="98"/>
        <v>0</v>
      </c>
      <c r="BX135" s="138">
        <v>1</v>
      </c>
      <c r="BY135" s="138">
        <v>8</v>
      </c>
      <c r="BZ135" s="138">
        <f t="shared" si="99"/>
        <v>9</v>
      </c>
      <c r="CA135" s="138">
        <v>0</v>
      </c>
      <c r="CB135" s="138">
        <v>0</v>
      </c>
      <c r="CC135" s="138">
        <v>0</v>
      </c>
      <c r="CD135" s="138">
        <f t="shared" si="100"/>
        <v>1298</v>
      </c>
      <c r="CE135" s="141">
        <v>3038</v>
      </c>
    </row>
    <row r="136" spans="1:83" s="110" customFormat="1" ht="12" customHeight="1">
      <c r="A136" s="137" t="s">
        <v>362</v>
      </c>
      <c r="B136" s="138">
        <v>548</v>
      </c>
      <c r="C136" s="138">
        <v>23</v>
      </c>
      <c r="D136" s="138">
        <v>0</v>
      </c>
      <c r="E136" s="138">
        <f t="shared" si="88"/>
        <v>571</v>
      </c>
      <c r="F136" s="138">
        <v>79</v>
      </c>
      <c r="G136" s="138">
        <v>2138</v>
      </c>
      <c r="H136" s="138">
        <v>339</v>
      </c>
      <c r="I136" s="138">
        <v>153</v>
      </c>
      <c r="J136" s="139">
        <f t="shared" si="89"/>
        <v>2709</v>
      </c>
      <c r="K136" s="138">
        <v>1222</v>
      </c>
      <c r="L136" s="138">
        <v>462</v>
      </c>
      <c r="M136" s="138">
        <v>1244</v>
      </c>
      <c r="N136" s="138">
        <f t="shared" si="90"/>
        <v>2928</v>
      </c>
      <c r="O136" s="138">
        <v>264</v>
      </c>
      <c r="P136" s="138">
        <v>184</v>
      </c>
      <c r="Q136" s="138">
        <v>191</v>
      </c>
      <c r="R136" s="138">
        <v>223</v>
      </c>
      <c r="S136" s="138">
        <v>149</v>
      </c>
      <c r="T136" s="138">
        <v>53</v>
      </c>
      <c r="U136" s="138">
        <v>574</v>
      </c>
      <c r="V136" s="138">
        <v>54</v>
      </c>
      <c r="W136" s="138">
        <v>201</v>
      </c>
      <c r="X136" s="138">
        <v>189</v>
      </c>
      <c r="Y136" s="138">
        <v>900</v>
      </c>
      <c r="Z136" s="138">
        <v>698</v>
      </c>
      <c r="AA136" s="138">
        <v>488</v>
      </c>
      <c r="AB136" s="138">
        <v>1051</v>
      </c>
      <c r="AC136" s="138">
        <v>1085</v>
      </c>
      <c r="AD136" s="138">
        <v>790</v>
      </c>
      <c r="AE136" s="138">
        <v>461</v>
      </c>
      <c r="AF136" s="138">
        <v>312</v>
      </c>
      <c r="AG136" s="138">
        <v>614</v>
      </c>
      <c r="AH136" s="138">
        <v>865</v>
      </c>
      <c r="AI136" s="138">
        <v>501</v>
      </c>
      <c r="AJ136" s="138">
        <v>2143</v>
      </c>
      <c r="AK136" s="138">
        <v>2721</v>
      </c>
      <c r="AL136" s="138">
        <v>960</v>
      </c>
      <c r="AM136" s="138">
        <v>252</v>
      </c>
      <c r="AN136" s="138">
        <v>337</v>
      </c>
      <c r="AO136" s="138">
        <v>194</v>
      </c>
      <c r="AP136" s="140">
        <f t="shared" si="91"/>
        <v>19382</v>
      </c>
      <c r="AQ136" s="138">
        <v>3714</v>
      </c>
      <c r="AR136" s="138">
        <v>530</v>
      </c>
      <c r="AS136" s="139">
        <f t="shared" si="92"/>
        <v>4244</v>
      </c>
      <c r="AT136" s="138">
        <v>6429</v>
      </c>
      <c r="AU136" s="140">
        <f t="shared" si="93"/>
        <v>32764</v>
      </c>
      <c r="AV136" s="138">
        <v>133</v>
      </c>
      <c r="AW136" s="138">
        <v>1647</v>
      </c>
      <c r="AX136" s="138">
        <f t="shared" si="94"/>
        <v>1780</v>
      </c>
      <c r="AY136" s="138">
        <v>460</v>
      </c>
      <c r="AZ136" s="138">
        <v>17</v>
      </c>
      <c r="BA136" s="138">
        <v>0</v>
      </c>
      <c r="BB136" s="138">
        <v>4977</v>
      </c>
      <c r="BC136" s="138">
        <f t="shared" si="95"/>
        <v>5454</v>
      </c>
      <c r="BD136" s="138">
        <v>6</v>
      </c>
      <c r="BE136" s="138">
        <v>0</v>
      </c>
      <c r="BF136" s="138">
        <f t="shared" si="96"/>
        <v>6</v>
      </c>
      <c r="BG136" s="138">
        <v>0</v>
      </c>
      <c r="BH136" s="138">
        <v>0</v>
      </c>
      <c r="BI136" s="138">
        <v>9</v>
      </c>
      <c r="BJ136" s="138">
        <v>376</v>
      </c>
      <c r="BK136" s="138">
        <f t="shared" si="97"/>
        <v>385</v>
      </c>
      <c r="BL136" s="138">
        <v>998</v>
      </c>
      <c r="BM136" s="138">
        <v>22</v>
      </c>
      <c r="BN136" s="138">
        <v>0</v>
      </c>
      <c r="BO136" s="138">
        <v>4094</v>
      </c>
      <c r="BP136" s="138">
        <v>0</v>
      </c>
      <c r="BQ136" s="138">
        <v>90</v>
      </c>
      <c r="BR136" s="138">
        <v>27</v>
      </c>
      <c r="BS136" s="138">
        <v>0</v>
      </c>
      <c r="BT136" s="138">
        <v>5060</v>
      </c>
      <c r="BU136" s="138">
        <v>1347</v>
      </c>
      <c r="BV136" s="138">
        <v>1411</v>
      </c>
      <c r="BW136" s="138">
        <f t="shared" si="98"/>
        <v>7818</v>
      </c>
      <c r="BX136" s="138">
        <v>118</v>
      </c>
      <c r="BY136" s="138">
        <v>0</v>
      </c>
      <c r="BZ136" s="138">
        <f t="shared" si="99"/>
        <v>118</v>
      </c>
      <c r="CA136" s="138">
        <v>0</v>
      </c>
      <c r="CB136" s="138">
        <v>0</v>
      </c>
      <c r="CC136" s="138">
        <v>0</v>
      </c>
      <c r="CD136" s="138">
        <f t="shared" si="100"/>
        <v>20792</v>
      </c>
      <c r="CE136" s="141">
        <v>54127</v>
      </c>
    </row>
    <row r="137" spans="1:83" s="110" customFormat="1" ht="12" customHeight="1">
      <c r="A137" s="137" t="s">
        <v>364</v>
      </c>
      <c r="B137" s="138">
        <v>304</v>
      </c>
      <c r="C137" s="138">
        <v>59</v>
      </c>
      <c r="D137" s="138">
        <v>145</v>
      </c>
      <c r="E137" s="138">
        <f t="shared" si="88"/>
        <v>508</v>
      </c>
      <c r="F137" s="138">
        <v>250</v>
      </c>
      <c r="G137" s="138">
        <v>9833</v>
      </c>
      <c r="H137" s="138">
        <v>997</v>
      </c>
      <c r="I137" s="138">
        <v>252</v>
      </c>
      <c r="J137" s="139">
        <f t="shared" si="89"/>
        <v>11332</v>
      </c>
      <c r="K137" s="138">
        <v>298</v>
      </c>
      <c r="L137" s="138">
        <v>491</v>
      </c>
      <c r="M137" s="138">
        <v>1161</v>
      </c>
      <c r="N137" s="138">
        <f t="shared" si="90"/>
        <v>1950</v>
      </c>
      <c r="O137" s="138">
        <v>406</v>
      </c>
      <c r="P137" s="138">
        <v>54</v>
      </c>
      <c r="Q137" s="138">
        <v>54</v>
      </c>
      <c r="R137" s="138">
        <v>103</v>
      </c>
      <c r="S137" s="138">
        <v>73</v>
      </c>
      <c r="T137" s="138">
        <v>116</v>
      </c>
      <c r="U137" s="138">
        <v>681</v>
      </c>
      <c r="V137" s="138">
        <v>179</v>
      </c>
      <c r="W137" s="138">
        <v>341</v>
      </c>
      <c r="X137" s="138">
        <v>41</v>
      </c>
      <c r="Y137" s="138">
        <v>411</v>
      </c>
      <c r="Z137" s="138">
        <v>467</v>
      </c>
      <c r="AA137" s="138">
        <v>88</v>
      </c>
      <c r="AB137" s="138">
        <v>176</v>
      </c>
      <c r="AC137" s="138">
        <v>595</v>
      </c>
      <c r="AD137" s="138">
        <v>375</v>
      </c>
      <c r="AE137" s="138">
        <v>447</v>
      </c>
      <c r="AF137" s="138">
        <v>203</v>
      </c>
      <c r="AG137" s="138">
        <v>806</v>
      </c>
      <c r="AH137" s="138">
        <v>593</v>
      </c>
      <c r="AI137" s="138">
        <v>236</v>
      </c>
      <c r="AJ137" s="138">
        <v>737</v>
      </c>
      <c r="AK137" s="138">
        <v>1837</v>
      </c>
      <c r="AL137" s="138">
        <v>608</v>
      </c>
      <c r="AM137" s="138">
        <v>623</v>
      </c>
      <c r="AN137" s="138">
        <v>261</v>
      </c>
      <c r="AO137" s="138">
        <v>335</v>
      </c>
      <c r="AP137" s="140">
        <f t="shared" si="91"/>
        <v>12796</v>
      </c>
      <c r="AQ137" s="138">
        <v>818</v>
      </c>
      <c r="AR137" s="138">
        <v>1573</v>
      </c>
      <c r="AS137" s="139">
        <f t="shared" si="92"/>
        <v>2391</v>
      </c>
      <c r="AT137" s="138">
        <v>5714</v>
      </c>
      <c r="AU137" s="140">
        <f t="shared" si="93"/>
        <v>32233</v>
      </c>
      <c r="AV137" s="138">
        <v>925</v>
      </c>
      <c r="AW137" s="138">
        <v>6788</v>
      </c>
      <c r="AX137" s="138">
        <f t="shared" si="94"/>
        <v>7713</v>
      </c>
      <c r="AY137" s="138">
        <v>4106</v>
      </c>
      <c r="AZ137" s="138">
        <v>1152</v>
      </c>
      <c r="BA137" s="138">
        <v>2789</v>
      </c>
      <c r="BB137" s="138">
        <v>1747</v>
      </c>
      <c r="BC137" s="138">
        <f t="shared" si="95"/>
        <v>9794</v>
      </c>
      <c r="BD137" s="138">
        <v>137</v>
      </c>
      <c r="BE137" s="138">
        <v>1049</v>
      </c>
      <c r="BF137" s="138">
        <f t="shared" si="96"/>
        <v>1186</v>
      </c>
      <c r="BG137" s="138">
        <v>855</v>
      </c>
      <c r="BH137" s="138">
        <v>1056</v>
      </c>
      <c r="BI137" s="138">
        <v>6079</v>
      </c>
      <c r="BJ137" s="138">
        <v>1981</v>
      </c>
      <c r="BK137" s="138">
        <f t="shared" si="97"/>
        <v>9971</v>
      </c>
      <c r="BL137" s="138">
        <v>1860</v>
      </c>
      <c r="BM137" s="138">
        <v>255</v>
      </c>
      <c r="BN137" s="138">
        <v>677</v>
      </c>
      <c r="BO137" s="138">
        <v>1258</v>
      </c>
      <c r="BP137" s="138">
        <v>269</v>
      </c>
      <c r="BQ137" s="138">
        <v>1662</v>
      </c>
      <c r="BR137" s="138">
        <v>1175</v>
      </c>
      <c r="BS137" s="138">
        <v>318</v>
      </c>
      <c r="BT137" s="138">
        <v>4227</v>
      </c>
      <c r="BU137" s="138">
        <v>1514</v>
      </c>
      <c r="BV137" s="138">
        <v>1642</v>
      </c>
      <c r="BW137" s="138">
        <f t="shared" si="98"/>
        <v>7383</v>
      </c>
      <c r="BX137" s="138">
        <v>1980</v>
      </c>
      <c r="BY137" s="138">
        <v>648</v>
      </c>
      <c r="BZ137" s="138">
        <f t="shared" si="99"/>
        <v>2628</v>
      </c>
      <c r="CA137" s="138">
        <v>514</v>
      </c>
      <c r="CB137" s="138">
        <v>216</v>
      </c>
      <c r="CC137" s="138">
        <v>0</v>
      </c>
      <c r="CD137" s="138">
        <f t="shared" si="100"/>
        <v>46879</v>
      </c>
      <c r="CE137" s="141">
        <v>79620</v>
      </c>
    </row>
    <row r="138" spans="1:83" s="110" customFormat="1" ht="12" customHeight="1">
      <c r="A138" s="137" t="s">
        <v>363</v>
      </c>
      <c r="B138" s="138">
        <v>15</v>
      </c>
      <c r="C138" s="138">
        <v>363</v>
      </c>
      <c r="D138" s="138">
        <v>75</v>
      </c>
      <c r="E138" s="138">
        <f t="shared" si="88"/>
        <v>453</v>
      </c>
      <c r="F138" s="138">
        <v>42</v>
      </c>
      <c r="G138" s="138">
        <v>318</v>
      </c>
      <c r="H138" s="138">
        <v>7</v>
      </c>
      <c r="I138" s="138">
        <v>1</v>
      </c>
      <c r="J138" s="139">
        <f t="shared" si="89"/>
        <v>368</v>
      </c>
      <c r="K138" s="138">
        <v>1921</v>
      </c>
      <c r="L138" s="138">
        <v>179</v>
      </c>
      <c r="M138" s="138">
        <v>3379</v>
      </c>
      <c r="N138" s="138">
        <f t="shared" si="90"/>
        <v>5479</v>
      </c>
      <c r="O138" s="138">
        <v>4916</v>
      </c>
      <c r="P138" s="138">
        <v>453</v>
      </c>
      <c r="Q138" s="138">
        <v>106</v>
      </c>
      <c r="R138" s="138">
        <v>472</v>
      </c>
      <c r="S138" s="138">
        <v>874</v>
      </c>
      <c r="T138" s="138">
        <v>31</v>
      </c>
      <c r="U138" s="138">
        <v>545</v>
      </c>
      <c r="V138" s="138">
        <v>83</v>
      </c>
      <c r="W138" s="138">
        <v>116</v>
      </c>
      <c r="X138" s="138">
        <v>51</v>
      </c>
      <c r="Y138" s="138">
        <v>108</v>
      </c>
      <c r="Z138" s="138">
        <v>510</v>
      </c>
      <c r="AA138" s="138">
        <v>1243</v>
      </c>
      <c r="AB138" s="138">
        <v>1844</v>
      </c>
      <c r="AC138" s="138">
        <v>539</v>
      </c>
      <c r="AD138" s="138">
        <v>301</v>
      </c>
      <c r="AE138" s="138">
        <v>199</v>
      </c>
      <c r="AF138" s="138">
        <v>19</v>
      </c>
      <c r="AG138" s="138">
        <v>551</v>
      </c>
      <c r="AH138" s="138">
        <v>1574</v>
      </c>
      <c r="AI138" s="138">
        <v>800</v>
      </c>
      <c r="AJ138" s="138">
        <v>536</v>
      </c>
      <c r="AK138" s="138">
        <v>5377</v>
      </c>
      <c r="AL138" s="138">
        <v>184</v>
      </c>
      <c r="AM138" s="138">
        <v>322</v>
      </c>
      <c r="AN138" s="138">
        <v>453</v>
      </c>
      <c r="AO138" s="138">
        <v>83</v>
      </c>
      <c r="AP138" s="140">
        <f t="shared" si="91"/>
        <v>27769</v>
      </c>
      <c r="AQ138" s="138">
        <v>2564</v>
      </c>
      <c r="AR138" s="138">
        <v>184</v>
      </c>
      <c r="AS138" s="139">
        <f t="shared" si="92"/>
        <v>2748</v>
      </c>
      <c r="AT138" s="138">
        <v>2339</v>
      </c>
      <c r="AU138" s="140">
        <f t="shared" si="93"/>
        <v>33224</v>
      </c>
      <c r="AV138" s="138">
        <v>3050</v>
      </c>
      <c r="AW138" s="138">
        <v>15700</v>
      </c>
      <c r="AX138" s="138">
        <f t="shared" si="94"/>
        <v>18750</v>
      </c>
      <c r="AY138" s="138">
        <v>615</v>
      </c>
      <c r="AZ138" s="138">
        <v>41</v>
      </c>
      <c r="BA138" s="138">
        <v>203</v>
      </c>
      <c r="BB138" s="138">
        <v>942</v>
      </c>
      <c r="BC138" s="138">
        <f t="shared" si="95"/>
        <v>1801</v>
      </c>
      <c r="BD138" s="138">
        <v>287</v>
      </c>
      <c r="BE138" s="138">
        <v>710</v>
      </c>
      <c r="BF138" s="138">
        <f t="shared" si="96"/>
        <v>997</v>
      </c>
      <c r="BG138" s="138">
        <v>1230</v>
      </c>
      <c r="BH138" s="138">
        <v>2121</v>
      </c>
      <c r="BI138" s="138">
        <v>4582</v>
      </c>
      <c r="BJ138" s="138">
        <v>1716</v>
      </c>
      <c r="BK138" s="138">
        <f t="shared" si="97"/>
        <v>9649</v>
      </c>
      <c r="BL138" s="138">
        <v>12095</v>
      </c>
      <c r="BM138" s="138">
        <v>894</v>
      </c>
      <c r="BN138" s="138">
        <v>4199</v>
      </c>
      <c r="BO138" s="138">
        <v>427</v>
      </c>
      <c r="BP138" s="138">
        <v>1701</v>
      </c>
      <c r="BQ138" s="138">
        <v>940</v>
      </c>
      <c r="BR138" s="138">
        <v>1610</v>
      </c>
      <c r="BS138" s="138">
        <v>162</v>
      </c>
      <c r="BT138" s="138">
        <v>4217</v>
      </c>
      <c r="BU138" s="138">
        <v>780</v>
      </c>
      <c r="BV138" s="138">
        <v>1049</v>
      </c>
      <c r="BW138" s="138">
        <f t="shared" si="98"/>
        <v>6046</v>
      </c>
      <c r="BX138" s="138">
        <v>2324</v>
      </c>
      <c r="BY138" s="138">
        <v>30</v>
      </c>
      <c r="BZ138" s="138">
        <f t="shared" si="99"/>
        <v>2354</v>
      </c>
      <c r="CA138" s="138">
        <v>1475</v>
      </c>
      <c r="CB138" s="138">
        <v>1713</v>
      </c>
      <c r="CC138" s="138">
        <v>0</v>
      </c>
      <c r="CD138" s="138">
        <f t="shared" si="100"/>
        <v>64813</v>
      </c>
      <c r="CE138" s="141">
        <v>98490</v>
      </c>
    </row>
    <row r="139" spans="1:83" s="110" customFormat="1" ht="12" customHeight="1">
      <c r="A139" s="129" t="s">
        <v>378</v>
      </c>
      <c r="B139" s="130">
        <f>SUM(B141:B146)</f>
        <v>25</v>
      </c>
      <c r="C139" s="130">
        <f>SUM(C141:C146)</f>
        <v>14</v>
      </c>
      <c r="D139" s="130">
        <f>SUM(D141:D146)</f>
        <v>14</v>
      </c>
      <c r="E139" s="130">
        <f>SUM(B139:D139)</f>
        <v>53</v>
      </c>
      <c r="F139" s="130">
        <f t="shared" ref="F139:I139" si="101">SUM(F141:F146)</f>
        <v>9</v>
      </c>
      <c r="G139" s="130">
        <f t="shared" si="101"/>
        <v>245</v>
      </c>
      <c r="H139" s="130">
        <f t="shared" si="101"/>
        <v>185</v>
      </c>
      <c r="I139" s="130">
        <f t="shared" si="101"/>
        <v>45</v>
      </c>
      <c r="J139" s="131">
        <f t="shared" si="89"/>
        <v>484</v>
      </c>
      <c r="K139" s="130">
        <f t="shared" ref="K139:AO139" si="102">SUM(K141:K146)</f>
        <v>267</v>
      </c>
      <c r="L139" s="130">
        <f t="shared" si="102"/>
        <v>291</v>
      </c>
      <c r="M139" s="130">
        <f t="shared" si="102"/>
        <v>374</v>
      </c>
      <c r="N139" s="130">
        <f t="shared" si="102"/>
        <v>932</v>
      </c>
      <c r="O139" s="130">
        <f t="shared" si="102"/>
        <v>129</v>
      </c>
      <c r="P139" s="130">
        <f t="shared" si="102"/>
        <v>37</v>
      </c>
      <c r="Q139" s="130">
        <f t="shared" si="102"/>
        <v>58</v>
      </c>
      <c r="R139" s="130">
        <f t="shared" si="102"/>
        <v>32</v>
      </c>
      <c r="S139" s="130">
        <f t="shared" si="102"/>
        <v>44</v>
      </c>
      <c r="T139" s="130">
        <f t="shared" si="102"/>
        <v>22</v>
      </c>
      <c r="U139" s="130">
        <f t="shared" si="102"/>
        <v>422</v>
      </c>
      <c r="V139" s="130">
        <f t="shared" si="102"/>
        <v>25</v>
      </c>
      <c r="W139" s="130">
        <f t="shared" si="102"/>
        <v>113</v>
      </c>
      <c r="X139" s="130">
        <f t="shared" si="102"/>
        <v>182</v>
      </c>
      <c r="Y139" s="130">
        <f t="shared" si="102"/>
        <v>198</v>
      </c>
      <c r="Z139" s="130">
        <f t="shared" si="102"/>
        <v>444</v>
      </c>
      <c r="AA139" s="130">
        <f t="shared" si="102"/>
        <v>115</v>
      </c>
      <c r="AB139" s="130">
        <f t="shared" si="102"/>
        <v>286</v>
      </c>
      <c r="AC139" s="130">
        <f t="shared" si="102"/>
        <v>441</v>
      </c>
      <c r="AD139" s="130">
        <f t="shared" si="102"/>
        <v>151</v>
      </c>
      <c r="AE139" s="130">
        <f t="shared" si="102"/>
        <v>301</v>
      </c>
      <c r="AF139" s="130">
        <f t="shared" si="102"/>
        <v>121</v>
      </c>
      <c r="AG139" s="130">
        <f t="shared" si="102"/>
        <v>240</v>
      </c>
      <c r="AH139" s="130">
        <f t="shared" si="102"/>
        <v>150</v>
      </c>
      <c r="AI139" s="130">
        <f t="shared" si="102"/>
        <v>171</v>
      </c>
      <c r="AJ139" s="130">
        <f t="shared" si="102"/>
        <v>389</v>
      </c>
      <c r="AK139" s="130">
        <f t="shared" si="102"/>
        <v>1006</v>
      </c>
      <c r="AL139" s="130">
        <f t="shared" si="102"/>
        <v>172</v>
      </c>
      <c r="AM139" s="130">
        <f t="shared" si="102"/>
        <v>108</v>
      </c>
      <c r="AN139" s="130">
        <f t="shared" si="102"/>
        <v>128</v>
      </c>
      <c r="AO139" s="130">
        <f t="shared" si="102"/>
        <v>42</v>
      </c>
      <c r="AP139" s="132">
        <f t="shared" si="91"/>
        <v>6459</v>
      </c>
      <c r="AQ139" s="130">
        <f>SUM(AQ141:AQ146)</f>
        <v>654</v>
      </c>
      <c r="AR139" s="130">
        <f>SUM(AR141:AR146)</f>
        <v>219</v>
      </c>
      <c r="AS139" s="131">
        <f t="shared" si="92"/>
        <v>873</v>
      </c>
      <c r="AT139" s="130">
        <f>SUM(AT141:AT146)</f>
        <v>1259</v>
      </c>
      <c r="AU139" s="132">
        <f t="shared" si="93"/>
        <v>9075</v>
      </c>
      <c r="AV139" s="130">
        <f>SUM(AV141:AV146)</f>
        <v>732</v>
      </c>
      <c r="AW139" s="130">
        <f>SUM(AW141:AW146)</f>
        <v>6261</v>
      </c>
      <c r="AX139" s="130">
        <f>SUM(AV139:AW139)</f>
        <v>6993</v>
      </c>
      <c r="AY139" s="130">
        <f>SUM(AY141:AY146)</f>
        <v>1561</v>
      </c>
      <c r="AZ139" s="130">
        <f>SUM(AZ141:AZ146)</f>
        <v>65</v>
      </c>
      <c r="BA139" s="130">
        <f>SUM(BA141:BA146)</f>
        <v>306</v>
      </c>
      <c r="BB139" s="130">
        <f>SUM(BB141:BB146)</f>
        <v>1323</v>
      </c>
      <c r="BC139" s="130">
        <f>SUM(AY139:BB139)</f>
        <v>3255</v>
      </c>
      <c r="BD139" s="130">
        <f>SUM(BD141:BD146)</f>
        <v>230</v>
      </c>
      <c r="BE139" s="130">
        <f>SUM(BE141:BE146)</f>
        <v>801</v>
      </c>
      <c r="BF139" s="130">
        <f>SUM(BD139:BE139)</f>
        <v>1031</v>
      </c>
      <c r="BG139" s="130">
        <f>SUM(BG141:BG146)</f>
        <v>100</v>
      </c>
      <c r="BH139" s="130">
        <f>SUM(BH141:BH146)</f>
        <v>2554</v>
      </c>
      <c r="BI139" s="130">
        <f>SUM(BI141:BI146)</f>
        <v>1637</v>
      </c>
      <c r="BJ139" s="130">
        <f>SUM(BJ141:BJ146)</f>
        <v>964</v>
      </c>
      <c r="BK139" s="130">
        <f>SUM(BG139:BJ139)</f>
        <v>5255</v>
      </c>
      <c r="BL139" s="130">
        <f t="shared" ref="BL139:BV139" si="103">SUM(BL141:BL146)</f>
        <v>5149</v>
      </c>
      <c r="BM139" s="130">
        <f t="shared" si="103"/>
        <v>667</v>
      </c>
      <c r="BN139" s="130">
        <f t="shared" si="103"/>
        <v>3110</v>
      </c>
      <c r="BO139" s="130">
        <f t="shared" si="103"/>
        <v>360</v>
      </c>
      <c r="BP139" s="130">
        <f t="shared" si="103"/>
        <v>895</v>
      </c>
      <c r="BQ139" s="130">
        <f t="shared" si="103"/>
        <v>192</v>
      </c>
      <c r="BR139" s="130">
        <f t="shared" si="103"/>
        <v>3655</v>
      </c>
      <c r="BS139" s="130">
        <f t="shared" si="103"/>
        <v>158</v>
      </c>
      <c r="BT139" s="130">
        <f t="shared" si="103"/>
        <v>5681</v>
      </c>
      <c r="BU139" s="130">
        <f t="shared" si="103"/>
        <v>3753</v>
      </c>
      <c r="BV139" s="130">
        <f t="shared" si="103"/>
        <v>3256</v>
      </c>
      <c r="BW139" s="130">
        <f>BT139+BU139+BV139</f>
        <v>12690</v>
      </c>
      <c r="BX139" s="130">
        <f>SUM(BX141:BX146)</f>
        <v>1149</v>
      </c>
      <c r="BY139" s="130">
        <f>SUM(BY141:BY146)</f>
        <v>15684</v>
      </c>
      <c r="BZ139" s="130">
        <f>BX139+BY139</f>
        <v>16833</v>
      </c>
      <c r="CA139" s="130">
        <f t="shared" ref="CA139:CC139" si="104">SUM(CA141:CA146)</f>
        <v>1045</v>
      </c>
      <c r="CB139" s="130">
        <f t="shared" si="104"/>
        <v>2865</v>
      </c>
      <c r="CC139" s="130">
        <f t="shared" si="104"/>
        <v>0</v>
      </c>
      <c r="CD139" s="130">
        <f t="shared" si="100"/>
        <v>64153</v>
      </c>
      <c r="CE139" s="133">
        <f>SUM(CE141:CE146)</f>
        <v>73281</v>
      </c>
    </row>
    <row r="140" spans="1:83" s="110" customFormat="1" ht="12" customHeight="1">
      <c r="A140" s="134" t="s">
        <v>381</v>
      </c>
      <c r="B140" s="135">
        <f>B139/B$99</f>
        <v>1.7004489185144878E-3</v>
      </c>
      <c r="C140" s="135">
        <f t="shared" ref="C140:AJ140" si="105">C139/C$99</f>
        <v>2.204724409448819E-3</v>
      </c>
      <c r="D140" s="135">
        <f t="shared" si="105"/>
        <v>7.8519349411104878E-3</v>
      </c>
      <c r="E140" s="135">
        <f t="shared" si="105"/>
        <v>2.3209984672651631E-3</v>
      </c>
      <c r="F140" s="135">
        <f t="shared" si="105"/>
        <v>2.0852641334569047E-3</v>
      </c>
      <c r="G140" s="135">
        <f t="shared" si="105"/>
        <v>6.2906000462166533E-3</v>
      </c>
      <c r="H140" s="135">
        <f t="shared" si="105"/>
        <v>1.4965215984468533E-2</v>
      </c>
      <c r="I140" s="135">
        <f t="shared" si="105"/>
        <v>1.2448132780082987E-2</v>
      </c>
      <c r="J140" s="135">
        <f>J139/J$99</f>
        <v>8.1701553004726538E-3</v>
      </c>
      <c r="K140" s="135">
        <f t="shared" si="105"/>
        <v>9.2294928964015352E-3</v>
      </c>
      <c r="L140" s="135">
        <f t="shared" si="105"/>
        <v>2.9246231155778894E-2</v>
      </c>
      <c r="M140" s="135">
        <f t="shared" si="105"/>
        <v>9.734766651917021E-3</v>
      </c>
      <c r="N140" s="135">
        <f>N139/N$99</f>
        <v>1.2057233046133146E-2</v>
      </c>
      <c r="O140" s="135">
        <f t="shared" si="105"/>
        <v>8.5025046137621931E-3</v>
      </c>
      <c r="P140" s="135">
        <f t="shared" si="105"/>
        <v>1.3941220798794273E-2</v>
      </c>
      <c r="Q140" s="135">
        <f t="shared" si="105"/>
        <v>1.0426029120977889E-2</v>
      </c>
      <c r="R140" s="135">
        <f t="shared" si="105"/>
        <v>5.7678442682047582E-3</v>
      </c>
      <c r="S140" s="135">
        <f t="shared" si="105"/>
        <v>9.4582975064488387E-3</v>
      </c>
      <c r="T140" s="135">
        <f t="shared" si="105"/>
        <v>5.8463991496146691E-3</v>
      </c>
      <c r="U140" s="135">
        <f t="shared" si="105"/>
        <v>2.484837778955426E-2</v>
      </c>
      <c r="V140" s="135">
        <f t="shared" si="105"/>
        <v>6.9156293222683261E-3</v>
      </c>
      <c r="W140" s="135">
        <f t="shared" si="105"/>
        <v>9.1952152331353249E-3</v>
      </c>
      <c r="X140" s="135">
        <f t="shared" si="105"/>
        <v>5.6839475327920053E-2</v>
      </c>
      <c r="Y140" s="135">
        <f t="shared" si="105"/>
        <v>9.5939529024130239E-3</v>
      </c>
      <c r="Z140" s="135">
        <f t="shared" si="105"/>
        <v>3.8702928870292884E-2</v>
      </c>
      <c r="AA140" s="135">
        <f t="shared" si="105"/>
        <v>1.9834425664022076E-2</v>
      </c>
      <c r="AB140" s="135">
        <f t="shared" si="105"/>
        <v>2.0454870547847233E-2</v>
      </c>
      <c r="AC140" s="135">
        <f t="shared" si="105"/>
        <v>3.2514930325149301E-2</v>
      </c>
      <c r="AD140" s="135">
        <f t="shared" si="105"/>
        <v>8.29214717188358E-3</v>
      </c>
      <c r="AE140" s="135">
        <f t="shared" si="105"/>
        <v>1.1022007396828884E-2</v>
      </c>
      <c r="AF140" s="135">
        <f t="shared" si="105"/>
        <v>1.2391193036354328E-2</v>
      </c>
      <c r="AG140" s="135">
        <f t="shared" si="105"/>
        <v>1.897083234526915E-2</v>
      </c>
      <c r="AH140" s="135">
        <f t="shared" si="105"/>
        <v>1.2231917149147844E-2</v>
      </c>
      <c r="AI140" s="135">
        <f t="shared" si="105"/>
        <v>1.555393851191559E-2</v>
      </c>
      <c r="AJ140" s="135">
        <f t="shared" si="105"/>
        <v>1.9465572457966374E-2</v>
      </c>
      <c r="AK140" s="135">
        <f t="shared" ref="AK140:CB140" si="106">AK139/AK$99</f>
        <v>3.3298027273930886E-2</v>
      </c>
      <c r="AL140" s="135">
        <f t="shared" si="106"/>
        <v>1.5062614940012261E-2</v>
      </c>
      <c r="AM140" s="135">
        <f t="shared" si="106"/>
        <v>2.0508925180402583E-2</v>
      </c>
      <c r="AN140" s="135">
        <f t="shared" si="106"/>
        <v>1.8776587941909929E-2</v>
      </c>
      <c r="AO140" s="135">
        <f t="shared" si="106"/>
        <v>1.1887913954146618E-2</v>
      </c>
      <c r="AP140" s="135">
        <f t="shared" si="106"/>
        <v>1.6793416793416793E-2</v>
      </c>
      <c r="AQ140" s="135">
        <f t="shared" si="106"/>
        <v>7.523813906400994E-3</v>
      </c>
      <c r="AR140" s="135">
        <f t="shared" si="106"/>
        <v>2.1260071837685662E-2</v>
      </c>
      <c r="AS140" s="135">
        <f t="shared" si="106"/>
        <v>8.9791720236564662E-3</v>
      </c>
      <c r="AT140" s="135">
        <f t="shared" si="106"/>
        <v>2.8180678664159728E-2</v>
      </c>
      <c r="AU140" s="135">
        <f t="shared" si="106"/>
        <v>1.5492799049433553E-2</v>
      </c>
      <c r="AV140" s="135">
        <f t="shared" si="106"/>
        <v>2.7939997709836253E-2</v>
      </c>
      <c r="AW140" s="135">
        <f t="shared" si="106"/>
        <v>3.1847684544640674E-2</v>
      </c>
      <c r="AX140" s="135">
        <f t="shared" si="106"/>
        <v>3.1388161999362632E-2</v>
      </c>
      <c r="AY140" s="135">
        <f t="shared" si="106"/>
        <v>2.6912865073618151E-2</v>
      </c>
      <c r="AZ140" s="135">
        <f t="shared" si="106"/>
        <v>8.8279234007877221E-3</v>
      </c>
      <c r="BA140" s="135">
        <f t="shared" si="106"/>
        <v>2.8614176173555265E-2</v>
      </c>
      <c r="BB140" s="135">
        <f t="shared" si="106"/>
        <v>4.1853843720341663E-2</v>
      </c>
      <c r="BC140" s="135">
        <f t="shared" si="106"/>
        <v>3.0231542969657004E-2</v>
      </c>
      <c r="BD140" s="135">
        <f t="shared" si="106"/>
        <v>4.8925760476494363E-2</v>
      </c>
      <c r="BE140" s="135">
        <f t="shared" si="106"/>
        <v>5.3268604109862339E-2</v>
      </c>
      <c r="BF140" s="135">
        <f t="shared" si="106"/>
        <v>5.2234268922889855E-2</v>
      </c>
      <c r="BG140" s="135">
        <f t="shared" si="106"/>
        <v>1.4934289127837515E-2</v>
      </c>
      <c r="BH140" s="135">
        <f t="shared" si="106"/>
        <v>0.15081192795984646</v>
      </c>
      <c r="BI140" s="135">
        <f t="shared" si="106"/>
        <v>1.947534352507287E-2</v>
      </c>
      <c r="BJ140" s="135">
        <f t="shared" si="106"/>
        <v>4.0723217303142954E-2</v>
      </c>
      <c r="BK140" s="135">
        <f t="shared" si="106"/>
        <v>4.0005176692702385E-2</v>
      </c>
      <c r="BL140" s="135">
        <f t="shared" si="106"/>
        <v>3.2837591357253094E-2</v>
      </c>
      <c r="BM140" s="135">
        <f t="shared" si="106"/>
        <v>2.7281279397930385E-2</v>
      </c>
      <c r="BN140" s="135">
        <f t="shared" si="106"/>
        <v>7.9442117094104425E-2</v>
      </c>
      <c r="BO140" s="135">
        <f t="shared" si="106"/>
        <v>2.0665901262916189E-2</v>
      </c>
      <c r="BP140" s="135">
        <f t="shared" si="106"/>
        <v>2.0520933645159813E-2</v>
      </c>
      <c r="BQ140" s="135">
        <f t="shared" si="106"/>
        <v>2.1474108041606085E-2</v>
      </c>
      <c r="BR140" s="135">
        <f t="shared" si="106"/>
        <v>0.10431829209121786</v>
      </c>
      <c r="BS140" s="135">
        <f t="shared" si="106"/>
        <v>4.1557075223566546E-2</v>
      </c>
      <c r="BT140" s="135">
        <f t="shared" si="106"/>
        <v>4.0705339485827288E-2</v>
      </c>
      <c r="BU140" s="135">
        <f t="shared" si="106"/>
        <v>0.12665789207249165</v>
      </c>
      <c r="BV140" s="135">
        <f t="shared" si="106"/>
        <v>0.12258113093893531</v>
      </c>
      <c r="BW140" s="135">
        <f t="shared" si="106"/>
        <v>6.4825268061933922E-2</v>
      </c>
      <c r="BX140" s="135">
        <f t="shared" si="106"/>
        <v>5.1363433169423336E-2</v>
      </c>
      <c r="BY140" s="135">
        <f t="shared" si="106"/>
        <v>0.51716292412701548</v>
      </c>
      <c r="BZ140" s="135">
        <f t="shared" si="106"/>
        <v>0.3194299485739226</v>
      </c>
      <c r="CA140" s="135">
        <f t="shared" si="106"/>
        <v>0.10077145612343298</v>
      </c>
      <c r="CB140" s="135">
        <f t="shared" si="106"/>
        <v>5.5254479180729399E-2</v>
      </c>
      <c r="CC140" s="135">
        <v>0</v>
      </c>
      <c r="CD140" s="135">
        <f>CD139/CD$99</f>
        <v>5.7205709781317657E-2</v>
      </c>
      <c r="CE140" s="136">
        <f>CE139/CE$99</f>
        <v>4.2358102581739679E-2</v>
      </c>
    </row>
    <row r="141" spans="1:83" s="110" customFormat="1" ht="12" customHeight="1">
      <c r="A141" s="137" t="s">
        <v>365</v>
      </c>
      <c r="B141" s="138">
        <v>22</v>
      </c>
      <c r="C141" s="138">
        <v>13</v>
      </c>
      <c r="D141" s="138">
        <v>14</v>
      </c>
      <c r="E141" s="138">
        <f t="shared" ref="E141:E146" si="107">SUM(B141:D141)</f>
        <v>49</v>
      </c>
      <c r="F141" s="138">
        <v>8</v>
      </c>
      <c r="G141" s="138">
        <v>218</v>
      </c>
      <c r="H141" s="138">
        <v>108</v>
      </c>
      <c r="I141" s="138">
        <v>27</v>
      </c>
      <c r="J141" s="139">
        <f t="shared" ref="J141:J146" si="108">SUM(F141,G141,H141,I141)</f>
        <v>361</v>
      </c>
      <c r="K141" s="138">
        <v>264</v>
      </c>
      <c r="L141" s="138">
        <v>291</v>
      </c>
      <c r="M141" s="138">
        <v>359</v>
      </c>
      <c r="N141" s="138">
        <f t="shared" ref="N141:N146" si="109">SUM(K141:M141)</f>
        <v>914</v>
      </c>
      <c r="O141" s="138">
        <v>129</v>
      </c>
      <c r="P141" s="138">
        <v>37</v>
      </c>
      <c r="Q141" s="138">
        <v>57</v>
      </c>
      <c r="R141" s="138">
        <v>32</v>
      </c>
      <c r="S141" s="138">
        <v>44</v>
      </c>
      <c r="T141" s="138">
        <v>22</v>
      </c>
      <c r="U141" s="138">
        <v>393</v>
      </c>
      <c r="V141" s="138">
        <v>25</v>
      </c>
      <c r="W141" s="138">
        <v>108</v>
      </c>
      <c r="X141" s="138">
        <v>182</v>
      </c>
      <c r="Y141" s="138">
        <v>189</v>
      </c>
      <c r="Z141" s="138">
        <v>423</v>
      </c>
      <c r="AA141" s="138">
        <v>115</v>
      </c>
      <c r="AB141" s="138">
        <v>286</v>
      </c>
      <c r="AC141" s="138">
        <v>439</v>
      </c>
      <c r="AD141" s="138">
        <v>151</v>
      </c>
      <c r="AE141" s="138">
        <v>162</v>
      </c>
      <c r="AF141" s="138">
        <v>73</v>
      </c>
      <c r="AG141" s="138">
        <v>187</v>
      </c>
      <c r="AH141" s="138">
        <v>149</v>
      </c>
      <c r="AI141" s="138">
        <v>171</v>
      </c>
      <c r="AJ141" s="138">
        <v>367</v>
      </c>
      <c r="AK141" s="138">
        <v>910</v>
      </c>
      <c r="AL141" s="138">
        <v>169</v>
      </c>
      <c r="AM141" s="138">
        <v>108</v>
      </c>
      <c r="AN141" s="138">
        <v>128</v>
      </c>
      <c r="AO141" s="138">
        <v>37</v>
      </c>
      <c r="AP141" s="140">
        <f t="shared" ref="AP141:AP146" si="110">SUM(AO141,AN141,AM141,AL141,AK141,AJ141,AI141,AH141,AG141,AF141,AE141,AD141,AC141,AB141,AA141,Z141,Y141,X141,W141,V141,U141,T141,S141,R141,Q141,P141,O141,M141,L141,K141)</f>
        <v>6007</v>
      </c>
      <c r="AQ141" s="138">
        <v>575</v>
      </c>
      <c r="AR141" s="138">
        <v>218</v>
      </c>
      <c r="AS141" s="139">
        <f t="shared" ref="AS141:AS146" si="111">SUM(AQ141,AR141)</f>
        <v>793</v>
      </c>
      <c r="AT141" s="138">
        <v>1257</v>
      </c>
      <c r="AU141" s="140">
        <f t="shared" ref="AU141:AU146" si="112">SUM(AT141,AS141,AP141,J141)</f>
        <v>8418</v>
      </c>
      <c r="AV141" s="138">
        <v>710</v>
      </c>
      <c r="AW141" s="138">
        <v>5764</v>
      </c>
      <c r="AX141" s="138">
        <f t="shared" ref="AX141:AX146" si="113">SUM(AV141:AW141)</f>
        <v>6474</v>
      </c>
      <c r="AY141" s="138">
        <v>795</v>
      </c>
      <c r="AZ141" s="138">
        <v>5</v>
      </c>
      <c r="BA141" s="138">
        <v>296</v>
      </c>
      <c r="BB141" s="138">
        <v>1149</v>
      </c>
      <c r="BC141" s="138">
        <f t="shared" ref="BC141:BC146" si="114">SUM(AY141:BB141)</f>
        <v>2245</v>
      </c>
      <c r="BD141" s="138">
        <v>163</v>
      </c>
      <c r="BE141" s="138">
        <v>789</v>
      </c>
      <c r="BF141" s="138">
        <f t="shared" ref="BF141:BF146" si="115">SUM(BD141:BE141)</f>
        <v>952</v>
      </c>
      <c r="BG141" s="138">
        <v>100</v>
      </c>
      <c r="BH141" s="138">
        <v>528</v>
      </c>
      <c r="BI141" s="138">
        <v>1252</v>
      </c>
      <c r="BJ141" s="138">
        <v>964</v>
      </c>
      <c r="BK141" s="138">
        <f t="shared" ref="BK141:BK146" si="116">BG141+BH141+BI141+BJ141</f>
        <v>2844</v>
      </c>
      <c r="BL141" s="138">
        <v>3118</v>
      </c>
      <c r="BM141" s="138">
        <v>664</v>
      </c>
      <c r="BN141" s="138">
        <v>1261</v>
      </c>
      <c r="BO141" s="138">
        <v>204</v>
      </c>
      <c r="BP141" s="138">
        <v>166</v>
      </c>
      <c r="BQ141" s="138">
        <v>146</v>
      </c>
      <c r="BR141" s="138">
        <v>2388</v>
      </c>
      <c r="BS141" s="138">
        <v>55</v>
      </c>
      <c r="BT141" s="138">
        <v>4772</v>
      </c>
      <c r="BU141" s="138">
        <v>3088</v>
      </c>
      <c r="BV141" s="138">
        <v>1909</v>
      </c>
      <c r="BW141" s="138">
        <f t="shared" ref="BW141:BW146" si="117">BT141+BU141+BV141</f>
        <v>9769</v>
      </c>
      <c r="BX141" s="138">
        <v>1149</v>
      </c>
      <c r="BY141" s="138">
        <v>1169</v>
      </c>
      <c r="BZ141" s="138">
        <f t="shared" ref="BZ141:BZ146" si="118">BX141+BY141</f>
        <v>2318</v>
      </c>
      <c r="CA141" s="138">
        <v>456</v>
      </c>
      <c r="CB141" s="138">
        <v>1359</v>
      </c>
      <c r="CC141" s="138">
        <v>0</v>
      </c>
      <c r="CD141" s="138">
        <f t="shared" ref="CD141:CD146" si="119">SUM(CC141,CB141,CA141,BZ141,BW141,BS141,BR141,BQ141,BP141,BO141,BN141,BM141,BL141,BK141,BF141,BC141,AX141)</f>
        <v>34419</v>
      </c>
      <c r="CE141" s="141">
        <v>42886</v>
      </c>
    </row>
    <row r="142" spans="1:83" s="110" customFormat="1" ht="12" customHeight="1">
      <c r="A142" s="137" t="s">
        <v>370</v>
      </c>
      <c r="B142" s="138">
        <v>3</v>
      </c>
      <c r="C142" s="138">
        <v>1</v>
      </c>
      <c r="D142" s="138">
        <v>0</v>
      </c>
      <c r="E142" s="138">
        <f t="shared" si="107"/>
        <v>4</v>
      </c>
      <c r="F142" s="138">
        <v>1</v>
      </c>
      <c r="G142" s="138">
        <v>27</v>
      </c>
      <c r="H142" s="138">
        <v>77</v>
      </c>
      <c r="I142" s="138">
        <v>18</v>
      </c>
      <c r="J142" s="139">
        <f t="shared" si="108"/>
        <v>123</v>
      </c>
      <c r="K142" s="138">
        <v>3</v>
      </c>
      <c r="L142" s="138">
        <v>0</v>
      </c>
      <c r="M142" s="138">
        <v>15</v>
      </c>
      <c r="N142" s="138">
        <f t="shared" si="109"/>
        <v>18</v>
      </c>
      <c r="O142" s="138">
        <v>0</v>
      </c>
      <c r="P142" s="138">
        <v>0</v>
      </c>
      <c r="Q142" s="138">
        <v>1</v>
      </c>
      <c r="R142" s="138">
        <v>0</v>
      </c>
      <c r="S142" s="138">
        <v>0</v>
      </c>
      <c r="T142" s="138">
        <v>0</v>
      </c>
      <c r="U142" s="138">
        <v>29</v>
      </c>
      <c r="V142" s="138">
        <v>0</v>
      </c>
      <c r="W142" s="138">
        <v>5</v>
      </c>
      <c r="X142" s="138">
        <v>0</v>
      </c>
      <c r="Y142" s="138">
        <v>9</v>
      </c>
      <c r="Z142" s="138">
        <v>21</v>
      </c>
      <c r="AA142" s="138">
        <v>0</v>
      </c>
      <c r="AB142" s="138">
        <v>0</v>
      </c>
      <c r="AC142" s="138">
        <v>2</v>
      </c>
      <c r="AD142" s="138">
        <v>0</v>
      </c>
      <c r="AE142" s="138">
        <v>139</v>
      </c>
      <c r="AF142" s="138">
        <v>48</v>
      </c>
      <c r="AG142" s="138">
        <v>53</v>
      </c>
      <c r="AH142" s="138">
        <v>1</v>
      </c>
      <c r="AI142" s="138">
        <v>0</v>
      </c>
      <c r="AJ142" s="138">
        <v>22</v>
      </c>
      <c r="AK142" s="138">
        <v>96</v>
      </c>
      <c r="AL142" s="138">
        <v>3</v>
      </c>
      <c r="AM142" s="138">
        <v>0</v>
      </c>
      <c r="AN142" s="138">
        <v>0</v>
      </c>
      <c r="AO142" s="138">
        <v>5</v>
      </c>
      <c r="AP142" s="140">
        <f t="shared" si="110"/>
        <v>452</v>
      </c>
      <c r="AQ142" s="138">
        <v>79</v>
      </c>
      <c r="AR142" s="138">
        <v>1</v>
      </c>
      <c r="AS142" s="139">
        <f t="shared" si="111"/>
        <v>80</v>
      </c>
      <c r="AT142" s="138">
        <v>2</v>
      </c>
      <c r="AU142" s="140">
        <f t="shared" si="112"/>
        <v>657</v>
      </c>
      <c r="AV142" s="138">
        <v>22</v>
      </c>
      <c r="AW142" s="138">
        <v>496</v>
      </c>
      <c r="AX142" s="138">
        <f t="shared" si="113"/>
        <v>518</v>
      </c>
      <c r="AY142" s="138">
        <v>766</v>
      </c>
      <c r="AZ142" s="138">
        <v>60</v>
      </c>
      <c r="BA142" s="138">
        <v>10</v>
      </c>
      <c r="BB142" s="138">
        <v>174</v>
      </c>
      <c r="BC142" s="138">
        <f t="shared" si="114"/>
        <v>1010</v>
      </c>
      <c r="BD142" s="138">
        <v>1</v>
      </c>
      <c r="BE142" s="138">
        <v>0</v>
      </c>
      <c r="BF142" s="138">
        <f t="shared" si="115"/>
        <v>1</v>
      </c>
      <c r="BG142" s="138">
        <v>0</v>
      </c>
      <c r="BH142" s="138">
        <v>0</v>
      </c>
      <c r="BI142" s="138">
        <v>51</v>
      </c>
      <c r="BJ142" s="138">
        <v>0</v>
      </c>
      <c r="BK142" s="138">
        <f t="shared" si="116"/>
        <v>51</v>
      </c>
      <c r="BL142" s="138">
        <v>1501</v>
      </c>
      <c r="BM142" s="138">
        <v>0</v>
      </c>
      <c r="BN142" s="138">
        <v>1849</v>
      </c>
      <c r="BO142" s="138">
        <v>156</v>
      </c>
      <c r="BP142" s="138">
        <v>445</v>
      </c>
      <c r="BQ142" s="138">
        <v>46</v>
      </c>
      <c r="BR142" s="138">
        <v>1235</v>
      </c>
      <c r="BS142" s="138">
        <v>103</v>
      </c>
      <c r="BT142" s="138">
        <v>197</v>
      </c>
      <c r="BU142" s="138">
        <v>563</v>
      </c>
      <c r="BV142" s="138">
        <v>420</v>
      </c>
      <c r="BW142" s="138">
        <f t="shared" si="117"/>
        <v>1180</v>
      </c>
      <c r="BX142" s="138">
        <v>0</v>
      </c>
      <c r="BY142" s="138">
        <v>0</v>
      </c>
      <c r="BZ142" s="138">
        <f t="shared" si="118"/>
        <v>0</v>
      </c>
      <c r="CA142" s="138">
        <v>0</v>
      </c>
      <c r="CB142" s="138">
        <v>337</v>
      </c>
      <c r="CC142" s="138">
        <v>0</v>
      </c>
      <c r="CD142" s="138">
        <f t="shared" si="119"/>
        <v>8432</v>
      </c>
      <c r="CE142" s="141">
        <v>9093</v>
      </c>
    </row>
    <row r="143" spans="1:83" s="110" customFormat="1" ht="12" customHeight="1">
      <c r="A143" s="137" t="s">
        <v>371</v>
      </c>
      <c r="B143" s="138">
        <v>0</v>
      </c>
      <c r="C143" s="138">
        <v>0</v>
      </c>
      <c r="D143" s="138">
        <v>0</v>
      </c>
      <c r="E143" s="138">
        <f t="shared" si="107"/>
        <v>0</v>
      </c>
      <c r="F143" s="138">
        <v>0</v>
      </c>
      <c r="G143" s="138">
        <v>0</v>
      </c>
      <c r="H143" s="138">
        <v>0</v>
      </c>
      <c r="I143" s="138">
        <v>0</v>
      </c>
      <c r="J143" s="139">
        <f t="shared" si="108"/>
        <v>0</v>
      </c>
      <c r="K143" s="138">
        <v>0</v>
      </c>
      <c r="L143" s="138">
        <v>0</v>
      </c>
      <c r="M143" s="138">
        <v>0</v>
      </c>
      <c r="N143" s="138">
        <f t="shared" si="109"/>
        <v>0</v>
      </c>
      <c r="O143" s="138">
        <v>0</v>
      </c>
      <c r="P143" s="138">
        <v>0</v>
      </c>
      <c r="Q143" s="138">
        <v>0</v>
      </c>
      <c r="R143" s="138">
        <v>0</v>
      </c>
      <c r="S143" s="138">
        <v>0</v>
      </c>
      <c r="T143" s="138">
        <v>0</v>
      </c>
      <c r="U143" s="138">
        <v>0</v>
      </c>
      <c r="V143" s="138">
        <v>0</v>
      </c>
      <c r="W143" s="138">
        <v>0</v>
      </c>
      <c r="X143" s="138">
        <v>0</v>
      </c>
      <c r="Y143" s="138">
        <v>0</v>
      </c>
      <c r="Z143" s="138">
        <v>0</v>
      </c>
      <c r="AA143" s="138">
        <v>0</v>
      </c>
      <c r="AB143" s="138">
        <v>0</v>
      </c>
      <c r="AC143" s="138">
        <v>0</v>
      </c>
      <c r="AD143" s="138">
        <v>0</v>
      </c>
      <c r="AE143" s="138">
        <v>0</v>
      </c>
      <c r="AF143" s="138">
        <v>0</v>
      </c>
      <c r="AG143" s="138">
        <v>0</v>
      </c>
      <c r="AH143" s="138">
        <v>0</v>
      </c>
      <c r="AI143" s="138">
        <v>0</v>
      </c>
      <c r="AJ143" s="138">
        <v>0</v>
      </c>
      <c r="AK143" s="138">
        <v>0</v>
      </c>
      <c r="AL143" s="138">
        <v>0</v>
      </c>
      <c r="AM143" s="138">
        <v>0</v>
      </c>
      <c r="AN143" s="138">
        <v>0</v>
      </c>
      <c r="AO143" s="138">
        <v>0</v>
      </c>
      <c r="AP143" s="140">
        <f t="shared" si="110"/>
        <v>0</v>
      </c>
      <c r="AQ143" s="138">
        <v>0</v>
      </c>
      <c r="AR143" s="138">
        <v>0</v>
      </c>
      <c r="AS143" s="139">
        <f t="shared" si="111"/>
        <v>0</v>
      </c>
      <c r="AT143" s="138">
        <v>0</v>
      </c>
      <c r="AU143" s="140">
        <f t="shared" si="112"/>
        <v>0</v>
      </c>
      <c r="AV143" s="138">
        <v>0</v>
      </c>
      <c r="AW143" s="138">
        <v>0</v>
      </c>
      <c r="AX143" s="138">
        <f t="shared" si="113"/>
        <v>0</v>
      </c>
      <c r="AY143" s="138">
        <v>0</v>
      </c>
      <c r="AZ143" s="138">
        <v>0</v>
      </c>
      <c r="BA143" s="138">
        <v>0</v>
      </c>
      <c r="BB143" s="138">
        <v>0</v>
      </c>
      <c r="BC143" s="138">
        <f t="shared" si="114"/>
        <v>0</v>
      </c>
      <c r="BD143" s="138">
        <v>0</v>
      </c>
      <c r="BE143" s="138">
        <v>0</v>
      </c>
      <c r="BF143" s="138">
        <f t="shared" si="115"/>
        <v>0</v>
      </c>
      <c r="BG143" s="138">
        <v>0</v>
      </c>
      <c r="BH143" s="138">
        <v>0</v>
      </c>
      <c r="BI143" s="138">
        <v>0</v>
      </c>
      <c r="BJ143" s="138">
        <v>0</v>
      </c>
      <c r="BK143" s="138">
        <f t="shared" si="116"/>
        <v>0</v>
      </c>
      <c r="BL143" s="138">
        <v>0</v>
      </c>
      <c r="BM143" s="138">
        <v>0</v>
      </c>
      <c r="BN143" s="138">
        <v>0</v>
      </c>
      <c r="BO143" s="138">
        <v>0</v>
      </c>
      <c r="BP143" s="138">
        <v>0</v>
      </c>
      <c r="BQ143" s="138">
        <v>0</v>
      </c>
      <c r="BR143" s="138">
        <v>0</v>
      </c>
      <c r="BS143" s="138">
        <v>0</v>
      </c>
      <c r="BT143" s="138">
        <v>60</v>
      </c>
      <c r="BU143" s="138">
        <v>2</v>
      </c>
      <c r="BV143" s="138">
        <v>10</v>
      </c>
      <c r="BW143" s="138">
        <f t="shared" si="117"/>
        <v>72</v>
      </c>
      <c r="BX143" s="138">
        <v>0</v>
      </c>
      <c r="BY143" s="138">
        <v>13558</v>
      </c>
      <c r="BZ143" s="138">
        <f t="shared" si="118"/>
        <v>13558</v>
      </c>
      <c r="CA143" s="138">
        <v>0</v>
      </c>
      <c r="CB143" s="138">
        <v>0</v>
      </c>
      <c r="CC143" s="138">
        <v>0</v>
      </c>
      <c r="CD143" s="138">
        <f t="shared" si="119"/>
        <v>13630</v>
      </c>
      <c r="CE143" s="141">
        <v>13630</v>
      </c>
    </row>
    <row r="144" spans="1:83" s="110" customFormat="1" ht="12" customHeight="1">
      <c r="A144" s="137" t="s">
        <v>372</v>
      </c>
      <c r="B144" s="138">
        <v>0</v>
      </c>
      <c r="C144" s="138">
        <v>0</v>
      </c>
      <c r="D144" s="138">
        <v>0</v>
      </c>
      <c r="E144" s="138">
        <f t="shared" si="107"/>
        <v>0</v>
      </c>
      <c r="F144" s="138">
        <v>0</v>
      </c>
      <c r="G144" s="138">
        <v>0</v>
      </c>
      <c r="H144" s="138">
        <v>0</v>
      </c>
      <c r="I144" s="138">
        <v>0</v>
      </c>
      <c r="J144" s="139">
        <f t="shared" si="108"/>
        <v>0</v>
      </c>
      <c r="K144" s="138">
        <v>0</v>
      </c>
      <c r="L144" s="138">
        <v>0</v>
      </c>
      <c r="M144" s="138">
        <v>0</v>
      </c>
      <c r="N144" s="138">
        <f t="shared" si="109"/>
        <v>0</v>
      </c>
      <c r="O144" s="138">
        <v>0</v>
      </c>
      <c r="P144" s="138">
        <v>0</v>
      </c>
      <c r="Q144" s="138">
        <v>0</v>
      </c>
      <c r="R144" s="138">
        <v>0</v>
      </c>
      <c r="S144" s="138">
        <v>0</v>
      </c>
      <c r="T144" s="138">
        <v>0</v>
      </c>
      <c r="U144" s="138">
        <v>0</v>
      </c>
      <c r="V144" s="138">
        <v>0</v>
      </c>
      <c r="W144" s="138">
        <v>0</v>
      </c>
      <c r="X144" s="138">
        <v>0</v>
      </c>
      <c r="Y144" s="138">
        <v>0</v>
      </c>
      <c r="Z144" s="138">
        <v>0</v>
      </c>
      <c r="AA144" s="138">
        <v>0</v>
      </c>
      <c r="AB144" s="138">
        <v>0</v>
      </c>
      <c r="AC144" s="138">
        <v>0</v>
      </c>
      <c r="AD144" s="138">
        <v>0</v>
      </c>
      <c r="AE144" s="138">
        <v>0</v>
      </c>
      <c r="AF144" s="138">
        <v>0</v>
      </c>
      <c r="AG144" s="138">
        <v>0</v>
      </c>
      <c r="AH144" s="138">
        <v>0</v>
      </c>
      <c r="AI144" s="138">
        <v>0</v>
      </c>
      <c r="AJ144" s="138">
        <v>0</v>
      </c>
      <c r="AK144" s="138">
        <v>0</v>
      </c>
      <c r="AL144" s="138">
        <v>0</v>
      </c>
      <c r="AM144" s="138">
        <v>0</v>
      </c>
      <c r="AN144" s="138">
        <v>0</v>
      </c>
      <c r="AO144" s="138">
        <v>0</v>
      </c>
      <c r="AP144" s="140">
        <f t="shared" si="110"/>
        <v>0</v>
      </c>
      <c r="AQ144" s="138">
        <v>0</v>
      </c>
      <c r="AR144" s="138">
        <v>0</v>
      </c>
      <c r="AS144" s="139">
        <f t="shared" si="111"/>
        <v>0</v>
      </c>
      <c r="AT144" s="138">
        <v>0</v>
      </c>
      <c r="AU144" s="140">
        <f t="shared" si="112"/>
        <v>0</v>
      </c>
      <c r="AV144" s="138">
        <v>0</v>
      </c>
      <c r="AW144" s="138">
        <v>1</v>
      </c>
      <c r="AX144" s="138">
        <f t="shared" si="113"/>
        <v>1</v>
      </c>
      <c r="AY144" s="138">
        <v>0</v>
      </c>
      <c r="AZ144" s="138">
        <v>0</v>
      </c>
      <c r="BA144" s="138">
        <v>0</v>
      </c>
      <c r="BB144" s="138">
        <v>0</v>
      </c>
      <c r="BC144" s="138">
        <f t="shared" si="114"/>
        <v>0</v>
      </c>
      <c r="BD144" s="138">
        <v>11</v>
      </c>
      <c r="BE144" s="138">
        <v>0</v>
      </c>
      <c r="BF144" s="138">
        <f t="shared" si="115"/>
        <v>11</v>
      </c>
      <c r="BG144" s="138">
        <v>0</v>
      </c>
      <c r="BH144" s="138">
        <v>2026</v>
      </c>
      <c r="BI144" s="138">
        <v>334</v>
      </c>
      <c r="BJ144" s="138">
        <v>0</v>
      </c>
      <c r="BK144" s="138">
        <f t="shared" si="116"/>
        <v>2360</v>
      </c>
      <c r="BL144" s="138">
        <v>0</v>
      </c>
      <c r="BM144" s="138">
        <v>0</v>
      </c>
      <c r="BN144" s="138">
        <v>0</v>
      </c>
      <c r="BO144" s="138">
        <v>0</v>
      </c>
      <c r="BP144" s="138">
        <v>53</v>
      </c>
      <c r="BQ144" s="138">
        <v>0</v>
      </c>
      <c r="BR144" s="138">
        <v>20</v>
      </c>
      <c r="BS144" s="138">
        <v>0</v>
      </c>
      <c r="BT144" s="138">
        <v>650</v>
      </c>
      <c r="BU144" s="138">
        <v>71</v>
      </c>
      <c r="BV144" s="138">
        <v>47</v>
      </c>
      <c r="BW144" s="138">
        <f t="shared" si="117"/>
        <v>768</v>
      </c>
      <c r="BX144" s="138">
        <v>0</v>
      </c>
      <c r="BY144" s="138">
        <v>0</v>
      </c>
      <c r="BZ144" s="138">
        <f t="shared" si="118"/>
        <v>0</v>
      </c>
      <c r="CA144" s="138">
        <v>589</v>
      </c>
      <c r="CB144" s="138">
        <v>993</v>
      </c>
      <c r="CC144" s="138">
        <v>0</v>
      </c>
      <c r="CD144" s="138">
        <f t="shared" si="119"/>
        <v>4795</v>
      </c>
      <c r="CE144" s="141">
        <v>4795</v>
      </c>
    </row>
    <row r="145" spans="1:83" s="110" customFormat="1" ht="12" customHeight="1">
      <c r="A145" s="137" t="s">
        <v>375</v>
      </c>
      <c r="B145" s="138">
        <v>0</v>
      </c>
      <c r="C145" s="138">
        <v>0</v>
      </c>
      <c r="D145" s="138">
        <v>0</v>
      </c>
      <c r="E145" s="138">
        <f t="shared" si="107"/>
        <v>0</v>
      </c>
      <c r="F145" s="138">
        <v>0</v>
      </c>
      <c r="G145" s="138">
        <v>0</v>
      </c>
      <c r="H145" s="138">
        <v>0</v>
      </c>
      <c r="I145" s="138">
        <v>0</v>
      </c>
      <c r="J145" s="139">
        <f t="shared" si="108"/>
        <v>0</v>
      </c>
      <c r="K145" s="138">
        <v>0</v>
      </c>
      <c r="L145" s="138">
        <v>0</v>
      </c>
      <c r="M145" s="138">
        <v>0</v>
      </c>
      <c r="N145" s="138">
        <f t="shared" si="109"/>
        <v>0</v>
      </c>
      <c r="O145" s="138">
        <v>0</v>
      </c>
      <c r="P145" s="138">
        <v>0</v>
      </c>
      <c r="Q145" s="138">
        <v>0</v>
      </c>
      <c r="R145" s="138">
        <v>0</v>
      </c>
      <c r="S145" s="138">
        <v>0</v>
      </c>
      <c r="T145" s="138">
        <v>0</v>
      </c>
      <c r="U145" s="138">
        <v>0</v>
      </c>
      <c r="V145" s="138">
        <v>0</v>
      </c>
      <c r="W145" s="138">
        <v>0</v>
      </c>
      <c r="X145" s="138">
        <v>0</v>
      </c>
      <c r="Y145" s="138">
        <v>0</v>
      </c>
      <c r="Z145" s="138">
        <v>0</v>
      </c>
      <c r="AA145" s="138">
        <v>0</v>
      </c>
      <c r="AB145" s="138">
        <v>0</v>
      </c>
      <c r="AC145" s="138">
        <v>0</v>
      </c>
      <c r="AD145" s="138">
        <v>0</v>
      </c>
      <c r="AE145" s="138">
        <v>0</v>
      </c>
      <c r="AF145" s="138">
        <v>0</v>
      </c>
      <c r="AG145" s="138">
        <v>0</v>
      </c>
      <c r="AH145" s="138">
        <v>0</v>
      </c>
      <c r="AI145" s="138">
        <v>0</v>
      </c>
      <c r="AJ145" s="138">
        <v>0</v>
      </c>
      <c r="AK145" s="138">
        <v>0</v>
      </c>
      <c r="AL145" s="138">
        <v>0</v>
      </c>
      <c r="AM145" s="138">
        <v>0</v>
      </c>
      <c r="AN145" s="138">
        <v>0</v>
      </c>
      <c r="AO145" s="138">
        <v>0</v>
      </c>
      <c r="AP145" s="140">
        <f t="shared" si="110"/>
        <v>0</v>
      </c>
      <c r="AQ145" s="138">
        <v>0</v>
      </c>
      <c r="AR145" s="138">
        <v>0</v>
      </c>
      <c r="AS145" s="139">
        <f t="shared" si="111"/>
        <v>0</v>
      </c>
      <c r="AT145" s="138">
        <v>0</v>
      </c>
      <c r="AU145" s="140">
        <f t="shared" si="112"/>
        <v>0</v>
      </c>
      <c r="AV145" s="138">
        <v>0</v>
      </c>
      <c r="AW145" s="138">
        <v>0</v>
      </c>
      <c r="AX145" s="138">
        <f t="shared" si="113"/>
        <v>0</v>
      </c>
      <c r="AY145" s="138">
        <v>0</v>
      </c>
      <c r="AZ145" s="138">
        <v>0</v>
      </c>
      <c r="BA145" s="138">
        <v>0</v>
      </c>
      <c r="BB145" s="138">
        <v>0</v>
      </c>
      <c r="BC145" s="138">
        <f t="shared" si="114"/>
        <v>0</v>
      </c>
      <c r="BD145" s="138">
        <v>55</v>
      </c>
      <c r="BE145" s="138">
        <v>12</v>
      </c>
      <c r="BF145" s="138">
        <f t="shared" si="115"/>
        <v>67</v>
      </c>
      <c r="BG145" s="138">
        <v>0</v>
      </c>
      <c r="BH145" s="138">
        <v>0</v>
      </c>
      <c r="BI145" s="138">
        <v>0</v>
      </c>
      <c r="BJ145" s="138">
        <v>0</v>
      </c>
      <c r="BK145" s="138">
        <f t="shared" si="116"/>
        <v>0</v>
      </c>
      <c r="BL145" s="138">
        <v>530</v>
      </c>
      <c r="BM145" s="138">
        <v>3</v>
      </c>
      <c r="BN145" s="138">
        <v>0</v>
      </c>
      <c r="BO145" s="138">
        <v>0</v>
      </c>
      <c r="BP145" s="138">
        <v>231</v>
      </c>
      <c r="BQ145" s="138">
        <v>0</v>
      </c>
      <c r="BR145" s="138">
        <v>12</v>
      </c>
      <c r="BS145" s="138">
        <v>0</v>
      </c>
      <c r="BT145" s="138">
        <v>2</v>
      </c>
      <c r="BU145" s="138">
        <v>29</v>
      </c>
      <c r="BV145" s="138">
        <v>870</v>
      </c>
      <c r="BW145" s="138">
        <f t="shared" si="117"/>
        <v>901</v>
      </c>
      <c r="BX145" s="138">
        <v>0</v>
      </c>
      <c r="BY145" s="138">
        <v>957</v>
      </c>
      <c r="BZ145" s="138">
        <f t="shared" si="118"/>
        <v>957</v>
      </c>
      <c r="CA145" s="138">
        <v>0</v>
      </c>
      <c r="CB145" s="138">
        <v>176</v>
      </c>
      <c r="CC145" s="138">
        <v>0</v>
      </c>
      <c r="CD145" s="138">
        <f t="shared" si="119"/>
        <v>2877</v>
      </c>
      <c r="CE145" s="141">
        <v>2877</v>
      </c>
    </row>
    <row r="146" spans="1:83" s="110" customFormat="1" ht="12" customHeight="1">
      <c r="A146" s="142" t="s">
        <v>112</v>
      </c>
      <c r="B146" s="143">
        <v>0</v>
      </c>
      <c r="C146" s="143">
        <v>0</v>
      </c>
      <c r="D146" s="143">
        <v>0</v>
      </c>
      <c r="E146" s="143">
        <f t="shared" si="107"/>
        <v>0</v>
      </c>
      <c r="F146" s="143">
        <v>0</v>
      </c>
      <c r="G146" s="143">
        <v>0</v>
      </c>
      <c r="H146" s="143">
        <v>0</v>
      </c>
      <c r="I146" s="143">
        <v>0</v>
      </c>
      <c r="J146" s="144">
        <f t="shared" si="108"/>
        <v>0</v>
      </c>
      <c r="K146" s="143">
        <v>0</v>
      </c>
      <c r="L146" s="143">
        <v>0</v>
      </c>
      <c r="M146" s="143">
        <v>0</v>
      </c>
      <c r="N146" s="143">
        <f t="shared" si="109"/>
        <v>0</v>
      </c>
      <c r="O146" s="143">
        <v>0</v>
      </c>
      <c r="P146" s="143">
        <v>0</v>
      </c>
      <c r="Q146" s="143">
        <v>0</v>
      </c>
      <c r="R146" s="143">
        <v>0</v>
      </c>
      <c r="S146" s="143">
        <v>0</v>
      </c>
      <c r="T146" s="143">
        <v>0</v>
      </c>
      <c r="U146" s="143">
        <v>0</v>
      </c>
      <c r="V146" s="143">
        <v>0</v>
      </c>
      <c r="W146" s="143">
        <v>0</v>
      </c>
      <c r="X146" s="143">
        <v>0</v>
      </c>
      <c r="Y146" s="143">
        <v>0</v>
      </c>
      <c r="Z146" s="143">
        <v>0</v>
      </c>
      <c r="AA146" s="143">
        <v>0</v>
      </c>
      <c r="AB146" s="143">
        <v>0</v>
      </c>
      <c r="AC146" s="143">
        <v>0</v>
      </c>
      <c r="AD146" s="143">
        <v>0</v>
      </c>
      <c r="AE146" s="143">
        <v>0</v>
      </c>
      <c r="AF146" s="143">
        <v>0</v>
      </c>
      <c r="AG146" s="143">
        <v>0</v>
      </c>
      <c r="AH146" s="143">
        <v>0</v>
      </c>
      <c r="AI146" s="143">
        <v>0</v>
      </c>
      <c r="AJ146" s="143">
        <v>0</v>
      </c>
      <c r="AK146" s="143">
        <v>0</v>
      </c>
      <c r="AL146" s="143">
        <v>0</v>
      </c>
      <c r="AM146" s="143">
        <v>0</v>
      </c>
      <c r="AN146" s="143">
        <v>0</v>
      </c>
      <c r="AO146" s="143">
        <v>0</v>
      </c>
      <c r="AP146" s="145">
        <f t="shared" si="110"/>
        <v>0</v>
      </c>
      <c r="AQ146" s="143">
        <v>0</v>
      </c>
      <c r="AR146" s="143">
        <v>0</v>
      </c>
      <c r="AS146" s="144">
        <f t="shared" si="111"/>
        <v>0</v>
      </c>
      <c r="AT146" s="143">
        <v>0</v>
      </c>
      <c r="AU146" s="145">
        <f t="shared" si="112"/>
        <v>0</v>
      </c>
      <c r="AV146" s="143">
        <v>0</v>
      </c>
      <c r="AW146" s="143">
        <v>0</v>
      </c>
      <c r="AX146" s="143">
        <f t="shared" si="113"/>
        <v>0</v>
      </c>
      <c r="AY146" s="143">
        <v>0</v>
      </c>
      <c r="AZ146" s="143">
        <v>0</v>
      </c>
      <c r="BA146" s="143">
        <v>0</v>
      </c>
      <c r="BB146" s="143">
        <v>0</v>
      </c>
      <c r="BC146" s="143">
        <f t="shared" si="114"/>
        <v>0</v>
      </c>
      <c r="BD146" s="143">
        <v>0</v>
      </c>
      <c r="BE146" s="143">
        <v>0</v>
      </c>
      <c r="BF146" s="143">
        <f t="shared" si="115"/>
        <v>0</v>
      </c>
      <c r="BG146" s="143">
        <v>0</v>
      </c>
      <c r="BH146" s="143">
        <v>0</v>
      </c>
      <c r="BI146" s="143">
        <v>0</v>
      </c>
      <c r="BJ146" s="143">
        <v>0</v>
      </c>
      <c r="BK146" s="143">
        <f t="shared" si="116"/>
        <v>0</v>
      </c>
      <c r="BL146" s="143">
        <v>0</v>
      </c>
      <c r="BM146" s="143">
        <v>0</v>
      </c>
      <c r="BN146" s="143">
        <v>0</v>
      </c>
      <c r="BO146" s="143">
        <v>0</v>
      </c>
      <c r="BP146" s="143">
        <v>0</v>
      </c>
      <c r="BQ146" s="143">
        <v>0</v>
      </c>
      <c r="BR146" s="143">
        <v>0</v>
      </c>
      <c r="BS146" s="143">
        <v>0</v>
      </c>
      <c r="BT146" s="143">
        <v>0</v>
      </c>
      <c r="BU146" s="143">
        <v>0</v>
      </c>
      <c r="BV146" s="143">
        <v>0</v>
      </c>
      <c r="BW146" s="143">
        <f t="shared" si="117"/>
        <v>0</v>
      </c>
      <c r="BX146" s="143">
        <v>0</v>
      </c>
      <c r="BY146" s="143">
        <v>0</v>
      </c>
      <c r="BZ146" s="143">
        <f t="shared" si="118"/>
        <v>0</v>
      </c>
      <c r="CA146" s="143">
        <v>0</v>
      </c>
      <c r="CB146" s="143">
        <v>0</v>
      </c>
      <c r="CC146" s="143">
        <v>0</v>
      </c>
      <c r="CD146" s="143">
        <f t="shared" si="119"/>
        <v>0</v>
      </c>
      <c r="CE146" s="146">
        <v>0</v>
      </c>
    </row>
    <row r="147" spans="1:83" ht="12" customHeight="1"/>
    <row r="148" spans="1:83" ht="12" customHeight="1"/>
    <row r="149" spans="1:83" ht="12" customHeight="1" thickBot="1">
      <c r="A149" s="83" t="s">
        <v>390</v>
      </c>
      <c r="B149" s="21">
        <f>B5</f>
        <v>97767</v>
      </c>
      <c r="C149" s="21">
        <f t="shared" ref="C149:BN149" si="120">C5</f>
        <v>50400</v>
      </c>
      <c r="D149" s="21">
        <f t="shared" si="120"/>
        <v>7273</v>
      </c>
      <c r="E149" s="21">
        <f t="shared" si="120"/>
        <v>155440</v>
      </c>
      <c r="F149" s="21">
        <f t="shared" si="120"/>
        <v>9784</v>
      </c>
      <c r="G149" s="21">
        <f t="shared" si="120"/>
        <v>64782</v>
      </c>
      <c r="H149" s="21">
        <f t="shared" si="120"/>
        <v>22119</v>
      </c>
      <c r="I149" s="21">
        <f t="shared" si="120"/>
        <v>7767</v>
      </c>
      <c r="J149" s="21">
        <f t="shared" si="120"/>
        <v>104452</v>
      </c>
      <c r="K149" s="21">
        <f t="shared" si="120"/>
        <v>152991</v>
      </c>
      <c r="L149" s="21">
        <f t="shared" si="120"/>
        <v>45728</v>
      </c>
      <c r="M149" s="21">
        <f t="shared" si="120"/>
        <v>170180</v>
      </c>
      <c r="N149" s="21">
        <f t="shared" si="120"/>
        <v>368899</v>
      </c>
      <c r="O149" s="21">
        <f t="shared" si="120"/>
        <v>40478</v>
      </c>
      <c r="P149" s="21">
        <f t="shared" si="120"/>
        <v>9900</v>
      </c>
      <c r="Q149" s="21">
        <f t="shared" si="120"/>
        <v>31252</v>
      </c>
      <c r="R149" s="21">
        <f t="shared" si="120"/>
        <v>34498</v>
      </c>
      <c r="S149" s="21">
        <f t="shared" si="120"/>
        <v>22939</v>
      </c>
      <c r="T149" s="21">
        <f t="shared" si="120"/>
        <v>14879</v>
      </c>
      <c r="U149" s="21">
        <f t="shared" si="120"/>
        <v>46394</v>
      </c>
      <c r="V149" s="21">
        <f t="shared" si="120"/>
        <v>10894</v>
      </c>
      <c r="W149" s="21">
        <f t="shared" si="120"/>
        <v>305468</v>
      </c>
      <c r="X149" s="21">
        <f t="shared" si="120"/>
        <v>18245</v>
      </c>
      <c r="Y149" s="21">
        <f t="shared" si="120"/>
        <v>101162</v>
      </c>
      <c r="Z149" s="21">
        <f t="shared" si="120"/>
        <v>43795</v>
      </c>
      <c r="AA149" s="21">
        <f t="shared" si="120"/>
        <v>23281</v>
      </c>
      <c r="AB149" s="21">
        <f t="shared" si="120"/>
        <v>25530</v>
      </c>
      <c r="AC149" s="21">
        <f t="shared" si="120"/>
        <v>63347</v>
      </c>
      <c r="AD149" s="21">
        <f t="shared" si="120"/>
        <v>52022</v>
      </c>
      <c r="AE149" s="21">
        <f t="shared" si="120"/>
        <v>72540</v>
      </c>
      <c r="AF149" s="21">
        <f t="shared" si="120"/>
        <v>35471</v>
      </c>
      <c r="AG149" s="21">
        <f t="shared" si="120"/>
        <v>53355</v>
      </c>
      <c r="AH149" s="21">
        <f t="shared" si="120"/>
        <v>60706</v>
      </c>
      <c r="AI149" s="21">
        <f t="shared" si="120"/>
        <v>48546</v>
      </c>
      <c r="AJ149" s="21">
        <f t="shared" si="120"/>
        <v>78734</v>
      </c>
      <c r="AK149" s="21">
        <f t="shared" si="120"/>
        <v>132782</v>
      </c>
      <c r="AL149" s="21">
        <f t="shared" si="120"/>
        <v>57523</v>
      </c>
      <c r="AM149" s="21">
        <f t="shared" si="120"/>
        <v>28061</v>
      </c>
      <c r="AN149" s="21">
        <f t="shared" si="120"/>
        <v>34516</v>
      </c>
      <c r="AO149" s="21">
        <f t="shared" si="120"/>
        <v>30229</v>
      </c>
      <c r="AP149" s="21">
        <f t="shared" si="120"/>
        <v>1845446</v>
      </c>
      <c r="AQ149" s="21">
        <f t="shared" si="120"/>
        <v>115061</v>
      </c>
      <c r="AR149" s="21">
        <f t="shared" si="120"/>
        <v>19157</v>
      </c>
      <c r="AS149" s="21">
        <f t="shared" si="120"/>
        <v>134218</v>
      </c>
      <c r="AT149" s="21">
        <f t="shared" si="120"/>
        <v>310543</v>
      </c>
      <c r="AU149" s="21">
        <f t="shared" si="120"/>
        <v>2394659</v>
      </c>
      <c r="AV149" s="21">
        <f t="shared" si="120"/>
        <v>53226</v>
      </c>
      <c r="AW149" s="21">
        <f t="shared" si="120"/>
        <v>255434</v>
      </c>
      <c r="AX149" s="21">
        <f t="shared" si="120"/>
        <v>308660</v>
      </c>
      <c r="AY149" s="21">
        <f t="shared" si="120"/>
        <v>141353</v>
      </c>
      <c r="AZ149" s="21">
        <f t="shared" si="120"/>
        <v>9319</v>
      </c>
      <c r="BA149" s="21">
        <f t="shared" si="120"/>
        <v>24032</v>
      </c>
      <c r="BB149" s="21">
        <f t="shared" si="120"/>
        <v>35879</v>
      </c>
      <c r="BC149" s="21">
        <f t="shared" si="120"/>
        <v>210583</v>
      </c>
      <c r="BD149" s="21">
        <f t="shared" si="120"/>
        <v>8060</v>
      </c>
      <c r="BE149" s="21">
        <f t="shared" si="120"/>
        <v>90883</v>
      </c>
      <c r="BF149" s="21">
        <f t="shared" si="120"/>
        <v>98943</v>
      </c>
      <c r="BG149" s="21">
        <f t="shared" si="120"/>
        <v>12191</v>
      </c>
      <c r="BH149" s="21">
        <f t="shared" si="120"/>
        <v>19301</v>
      </c>
      <c r="BI149" s="21">
        <f t="shared" si="120"/>
        <v>92065</v>
      </c>
      <c r="BJ149" s="21">
        <f t="shared" si="120"/>
        <v>29543</v>
      </c>
      <c r="BK149" s="21">
        <f t="shared" si="120"/>
        <v>153100</v>
      </c>
      <c r="BL149" s="21">
        <f t="shared" si="120"/>
        <v>166597</v>
      </c>
      <c r="BM149" s="21">
        <f t="shared" si="120"/>
        <v>33889</v>
      </c>
      <c r="BN149" s="21">
        <f t="shared" si="120"/>
        <v>44774</v>
      </c>
      <c r="BO149" s="21">
        <f t="shared" ref="BO149:CE149" si="121">BO5</f>
        <v>24204</v>
      </c>
      <c r="BP149" s="21">
        <f t="shared" si="121"/>
        <v>50341</v>
      </c>
      <c r="BQ149" s="21">
        <f t="shared" si="121"/>
        <v>12362</v>
      </c>
      <c r="BR149" s="21">
        <f t="shared" si="121"/>
        <v>52385</v>
      </c>
      <c r="BS149" s="21">
        <f t="shared" si="121"/>
        <v>4984</v>
      </c>
      <c r="BT149" s="21">
        <f t="shared" si="121"/>
        <v>172473</v>
      </c>
      <c r="BU149" s="21">
        <f t="shared" si="121"/>
        <v>43102</v>
      </c>
      <c r="BV149" s="21">
        <f t="shared" si="121"/>
        <v>42608</v>
      </c>
      <c r="BW149" s="21">
        <f t="shared" si="121"/>
        <v>258183</v>
      </c>
      <c r="BX149" s="21">
        <f t="shared" si="121"/>
        <v>24263</v>
      </c>
      <c r="BY149" s="21">
        <f t="shared" si="121"/>
        <v>58657</v>
      </c>
      <c r="BZ149" s="21">
        <f t="shared" si="121"/>
        <v>82920</v>
      </c>
      <c r="CA149" s="21">
        <f t="shared" si="121"/>
        <v>12184</v>
      </c>
      <c r="CB149" s="21">
        <f t="shared" si="121"/>
        <v>64711</v>
      </c>
      <c r="CC149" s="21">
        <f t="shared" si="121"/>
        <v>0</v>
      </c>
      <c r="CD149" s="21">
        <f t="shared" si="121"/>
        <v>1578820</v>
      </c>
      <c r="CE149" s="21">
        <f t="shared" si="121"/>
        <v>4128919</v>
      </c>
    </row>
    <row r="150" spans="1:83" ht="12" customHeight="1" thickTop="1">
      <c r="A150" s="84" t="s">
        <v>395</v>
      </c>
      <c r="B150" s="22">
        <f>B99</f>
        <v>14702</v>
      </c>
      <c r="C150" s="22">
        <f t="shared" ref="C150:BN150" si="122">C99</f>
        <v>6350</v>
      </c>
      <c r="D150" s="22">
        <f t="shared" si="122"/>
        <v>1783</v>
      </c>
      <c r="E150" s="22">
        <f t="shared" si="122"/>
        <v>22835</v>
      </c>
      <c r="F150" s="22">
        <f t="shared" si="122"/>
        <v>4316</v>
      </c>
      <c r="G150" s="22">
        <f t="shared" si="122"/>
        <v>38947</v>
      </c>
      <c r="H150" s="22">
        <f t="shared" si="122"/>
        <v>12362</v>
      </c>
      <c r="I150" s="22">
        <f t="shared" si="122"/>
        <v>3615</v>
      </c>
      <c r="J150" s="22">
        <f t="shared" si="122"/>
        <v>59240</v>
      </c>
      <c r="K150" s="22">
        <f t="shared" si="122"/>
        <v>28929</v>
      </c>
      <c r="L150" s="22">
        <f t="shared" si="122"/>
        <v>9950</v>
      </c>
      <c r="M150" s="22">
        <f t="shared" si="122"/>
        <v>38419</v>
      </c>
      <c r="N150" s="22">
        <f t="shared" si="122"/>
        <v>77298</v>
      </c>
      <c r="O150" s="22">
        <f t="shared" si="122"/>
        <v>15172</v>
      </c>
      <c r="P150" s="22">
        <f t="shared" si="122"/>
        <v>2654</v>
      </c>
      <c r="Q150" s="22">
        <f t="shared" si="122"/>
        <v>5563</v>
      </c>
      <c r="R150" s="22">
        <f t="shared" si="122"/>
        <v>5548</v>
      </c>
      <c r="S150" s="22">
        <f t="shared" si="122"/>
        <v>4652</v>
      </c>
      <c r="T150" s="22">
        <f t="shared" si="122"/>
        <v>3763</v>
      </c>
      <c r="U150" s="22">
        <f t="shared" si="122"/>
        <v>16983</v>
      </c>
      <c r="V150" s="22">
        <f t="shared" si="122"/>
        <v>3615</v>
      </c>
      <c r="W150" s="22">
        <f t="shared" si="122"/>
        <v>12289</v>
      </c>
      <c r="X150" s="22">
        <f t="shared" si="122"/>
        <v>3202</v>
      </c>
      <c r="Y150" s="22">
        <f t="shared" si="122"/>
        <v>20638</v>
      </c>
      <c r="Z150" s="22">
        <f t="shared" si="122"/>
        <v>11472</v>
      </c>
      <c r="AA150" s="22">
        <f t="shared" si="122"/>
        <v>5798</v>
      </c>
      <c r="AB150" s="22">
        <f t="shared" si="122"/>
        <v>13982</v>
      </c>
      <c r="AC150" s="22">
        <f t="shared" si="122"/>
        <v>13563</v>
      </c>
      <c r="AD150" s="22">
        <f t="shared" si="122"/>
        <v>18210</v>
      </c>
      <c r="AE150" s="22">
        <f t="shared" si="122"/>
        <v>27309</v>
      </c>
      <c r="AF150" s="22">
        <f t="shared" si="122"/>
        <v>9765</v>
      </c>
      <c r="AG150" s="22">
        <f t="shared" si="122"/>
        <v>12651</v>
      </c>
      <c r="AH150" s="22">
        <f t="shared" si="122"/>
        <v>12263</v>
      </c>
      <c r="AI150" s="22">
        <f t="shared" si="122"/>
        <v>10994</v>
      </c>
      <c r="AJ150" s="22">
        <f t="shared" si="122"/>
        <v>19984</v>
      </c>
      <c r="AK150" s="22">
        <f t="shared" si="122"/>
        <v>30212</v>
      </c>
      <c r="AL150" s="22">
        <f t="shared" si="122"/>
        <v>11419</v>
      </c>
      <c r="AM150" s="22">
        <f t="shared" si="122"/>
        <v>5266</v>
      </c>
      <c r="AN150" s="22">
        <f t="shared" si="122"/>
        <v>6817</v>
      </c>
      <c r="AO150" s="22">
        <f t="shared" si="122"/>
        <v>3533</v>
      </c>
      <c r="AP150" s="22">
        <f t="shared" si="122"/>
        <v>384615</v>
      </c>
      <c r="AQ150" s="22">
        <f t="shared" si="122"/>
        <v>86924</v>
      </c>
      <c r="AR150" s="22">
        <f t="shared" si="122"/>
        <v>10301</v>
      </c>
      <c r="AS150" s="22">
        <f t="shared" si="122"/>
        <v>97225</v>
      </c>
      <c r="AT150" s="22">
        <f t="shared" si="122"/>
        <v>44676</v>
      </c>
      <c r="AU150" s="22">
        <f t="shared" si="122"/>
        <v>585756</v>
      </c>
      <c r="AV150" s="22">
        <f t="shared" si="122"/>
        <v>26199</v>
      </c>
      <c r="AW150" s="22">
        <f t="shared" si="122"/>
        <v>196592</v>
      </c>
      <c r="AX150" s="22">
        <f t="shared" si="122"/>
        <v>222791</v>
      </c>
      <c r="AY150" s="22">
        <f t="shared" si="122"/>
        <v>58002</v>
      </c>
      <c r="AZ150" s="22">
        <f t="shared" si="122"/>
        <v>7363</v>
      </c>
      <c r="BA150" s="22">
        <f t="shared" si="122"/>
        <v>10694</v>
      </c>
      <c r="BB150" s="22">
        <f t="shared" si="122"/>
        <v>31610</v>
      </c>
      <c r="BC150" s="22">
        <f t="shared" si="122"/>
        <v>107669</v>
      </c>
      <c r="BD150" s="22">
        <f t="shared" si="122"/>
        <v>4701</v>
      </c>
      <c r="BE150" s="22">
        <f t="shared" si="122"/>
        <v>15037</v>
      </c>
      <c r="BF150" s="22">
        <f t="shared" si="122"/>
        <v>19738</v>
      </c>
      <c r="BG150" s="22">
        <f t="shared" si="122"/>
        <v>6696</v>
      </c>
      <c r="BH150" s="22">
        <f t="shared" si="122"/>
        <v>16935</v>
      </c>
      <c r="BI150" s="22">
        <f t="shared" si="122"/>
        <v>84055</v>
      </c>
      <c r="BJ150" s="22">
        <f t="shared" si="122"/>
        <v>23672</v>
      </c>
      <c r="BK150" s="22">
        <f t="shared" si="122"/>
        <v>131358</v>
      </c>
      <c r="BL150" s="22">
        <f t="shared" si="122"/>
        <v>156802</v>
      </c>
      <c r="BM150" s="22">
        <f t="shared" si="122"/>
        <v>24449</v>
      </c>
      <c r="BN150" s="22">
        <f t="shared" si="122"/>
        <v>39148</v>
      </c>
      <c r="BO150" s="22">
        <f t="shared" ref="BO150:CE150" si="123">BO99</f>
        <v>17420</v>
      </c>
      <c r="BP150" s="22">
        <f t="shared" si="123"/>
        <v>43614</v>
      </c>
      <c r="BQ150" s="22">
        <f t="shared" si="123"/>
        <v>8941</v>
      </c>
      <c r="BR150" s="22">
        <f t="shared" si="123"/>
        <v>35037</v>
      </c>
      <c r="BS150" s="22">
        <f t="shared" si="123"/>
        <v>3802</v>
      </c>
      <c r="BT150" s="22">
        <f t="shared" si="123"/>
        <v>139564</v>
      </c>
      <c r="BU150" s="22">
        <f t="shared" si="123"/>
        <v>29631</v>
      </c>
      <c r="BV150" s="22">
        <f t="shared" si="123"/>
        <v>26562</v>
      </c>
      <c r="BW150" s="22">
        <f t="shared" si="123"/>
        <v>195757</v>
      </c>
      <c r="BX150" s="22">
        <f t="shared" si="123"/>
        <v>22370</v>
      </c>
      <c r="BY150" s="22">
        <f t="shared" si="123"/>
        <v>30327</v>
      </c>
      <c r="BZ150" s="22">
        <f t="shared" si="123"/>
        <v>52697</v>
      </c>
      <c r="CA150" s="22">
        <f t="shared" si="123"/>
        <v>10370</v>
      </c>
      <c r="CB150" s="22">
        <f t="shared" si="123"/>
        <v>51851</v>
      </c>
      <c r="CC150" s="22">
        <f t="shared" si="123"/>
        <v>0</v>
      </c>
      <c r="CD150" s="22">
        <f t="shared" si="123"/>
        <v>1121444</v>
      </c>
      <c r="CE150" s="22">
        <f t="shared" si="123"/>
        <v>1730035</v>
      </c>
    </row>
    <row r="151" spans="1:83" ht="12" customHeight="1">
      <c r="A151" s="85" t="s">
        <v>400</v>
      </c>
      <c r="B151" s="23">
        <f>B100</f>
        <v>175</v>
      </c>
      <c r="C151" s="23">
        <f t="shared" ref="C151:BN151" si="124">C100</f>
        <v>43</v>
      </c>
      <c r="D151" s="23">
        <f t="shared" si="124"/>
        <v>33</v>
      </c>
      <c r="E151" s="23">
        <f t="shared" si="124"/>
        <v>251</v>
      </c>
      <c r="F151" s="23">
        <f t="shared" si="124"/>
        <v>107</v>
      </c>
      <c r="G151" s="23">
        <f t="shared" si="124"/>
        <v>229</v>
      </c>
      <c r="H151" s="23">
        <f t="shared" si="124"/>
        <v>552</v>
      </c>
      <c r="I151" s="23">
        <f t="shared" si="124"/>
        <v>113</v>
      </c>
      <c r="J151" s="23">
        <f t="shared" si="124"/>
        <v>1001</v>
      </c>
      <c r="K151" s="23">
        <f t="shared" si="124"/>
        <v>4787</v>
      </c>
      <c r="L151" s="23">
        <f t="shared" si="124"/>
        <v>498</v>
      </c>
      <c r="M151" s="23">
        <f t="shared" si="124"/>
        <v>3596</v>
      </c>
      <c r="N151" s="23">
        <f t="shared" si="124"/>
        <v>8881</v>
      </c>
      <c r="O151" s="23">
        <f t="shared" si="124"/>
        <v>214</v>
      </c>
      <c r="P151" s="23">
        <f t="shared" si="124"/>
        <v>225</v>
      </c>
      <c r="Q151" s="23">
        <f t="shared" si="124"/>
        <v>792</v>
      </c>
      <c r="R151" s="23">
        <f t="shared" si="124"/>
        <v>993</v>
      </c>
      <c r="S151" s="23">
        <f t="shared" si="124"/>
        <v>838</v>
      </c>
      <c r="T151" s="23">
        <f t="shared" si="124"/>
        <v>218</v>
      </c>
      <c r="U151" s="23">
        <f t="shared" si="124"/>
        <v>1426</v>
      </c>
      <c r="V151" s="23">
        <f t="shared" si="124"/>
        <v>117</v>
      </c>
      <c r="W151" s="23">
        <f t="shared" si="124"/>
        <v>362</v>
      </c>
      <c r="X151" s="23">
        <f t="shared" si="124"/>
        <v>306</v>
      </c>
      <c r="Y151" s="23">
        <f t="shared" si="124"/>
        <v>797</v>
      </c>
      <c r="Z151" s="23">
        <f t="shared" si="124"/>
        <v>969</v>
      </c>
      <c r="AA151" s="23">
        <f t="shared" si="124"/>
        <v>196</v>
      </c>
      <c r="AB151" s="23">
        <f t="shared" si="124"/>
        <v>1187</v>
      </c>
      <c r="AC151" s="23">
        <f t="shared" si="124"/>
        <v>1741</v>
      </c>
      <c r="AD151" s="23">
        <f t="shared" si="124"/>
        <v>1317</v>
      </c>
      <c r="AE151" s="23">
        <f t="shared" si="124"/>
        <v>1270</v>
      </c>
      <c r="AF151" s="23">
        <f t="shared" si="124"/>
        <v>442</v>
      </c>
      <c r="AG151" s="23">
        <f t="shared" si="124"/>
        <v>1398</v>
      </c>
      <c r="AH151" s="23">
        <f t="shared" si="124"/>
        <v>1099</v>
      </c>
      <c r="AI151" s="23">
        <f t="shared" si="124"/>
        <v>961</v>
      </c>
      <c r="AJ151" s="23">
        <f t="shared" si="124"/>
        <v>4518</v>
      </c>
      <c r="AK151" s="23">
        <f t="shared" si="124"/>
        <v>559</v>
      </c>
      <c r="AL151" s="23">
        <f t="shared" si="124"/>
        <v>231</v>
      </c>
      <c r="AM151" s="23">
        <f t="shared" si="124"/>
        <v>196</v>
      </c>
      <c r="AN151" s="23">
        <f t="shared" si="124"/>
        <v>770</v>
      </c>
      <c r="AO151" s="23">
        <f t="shared" si="124"/>
        <v>94</v>
      </c>
      <c r="AP151" s="23">
        <f t="shared" si="124"/>
        <v>32117</v>
      </c>
      <c r="AQ151" s="23">
        <f t="shared" si="124"/>
        <v>1075</v>
      </c>
      <c r="AR151" s="23">
        <f t="shared" si="124"/>
        <v>774</v>
      </c>
      <c r="AS151" s="23">
        <f t="shared" si="124"/>
        <v>1849</v>
      </c>
      <c r="AT151" s="23">
        <f t="shared" si="124"/>
        <v>1939</v>
      </c>
      <c r="AU151" s="23">
        <f t="shared" si="124"/>
        <v>36906</v>
      </c>
      <c r="AV151" s="23">
        <f t="shared" si="124"/>
        <v>4916</v>
      </c>
      <c r="AW151" s="23">
        <f t="shared" si="124"/>
        <v>35162</v>
      </c>
      <c r="AX151" s="23">
        <f t="shared" si="124"/>
        <v>40078</v>
      </c>
      <c r="AY151" s="23">
        <f t="shared" si="124"/>
        <v>5598</v>
      </c>
      <c r="AZ151" s="23">
        <f t="shared" si="124"/>
        <v>65</v>
      </c>
      <c r="BA151" s="23">
        <f t="shared" si="124"/>
        <v>95</v>
      </c>
      <c r="BB151" s="23">
        <f t="shared" si="124"/>
        <v>2232</v>
      </c>
      <c r="BC151" s="23">
        <f t="shared" si="124"/>
        <v>7990</v>
      </c>
      <c r="BD151" s="23">
        <f t="shared" si="124"/>
        <v>956</v>
      </c>
      <c r="BE151" s="23">
        <f t="shared" si="124"/>
        <v>4136</v>
      </c>
      <c r="BF151" s="23">
        <f t="shared" si="124"/>
        <v>5092</v>
      </c>
      <c r="BG151" s="23">
        <f t="shared" si="124"/>
        <v>790</v>
      </c>
      <c r="BH151" s="23">
        <f t="shared" si="124"/>
        <v>1009</v>
      </c>
      <c r="BI151" s="23">
        <f t="shared" si="124"/>
        <v>6070</v>
      </c>
      <c r="BJ151" s="23">
        <f t="shared" si="124"/>
        <v>1413</v>
      </c>
      <c r="BK151" s="23">
        <f t="shared" si="124"/>
        <v>9282</v>
      </c>
      <c r="BL151" s="23">
        <f t="shared" si="124"/>
        <v>5921</v>
      </c>
      <c r="BM151" s="23">
        <f t="shared" si="124"/>
        <v>1778</v>
      </c>
      <c r="BN151" s="23">
        <f t="shared" si="124"/>
        <v>4084</v>
      </c>
      <c r="BO151" s="23">
        <f t="shared" ref="BO151:CE151" si="125">BO100</f>
        <v>1035</v>
      </c>
      <c r="BP151" s="23">
        <f t="shared" si="125"/>
        <v>1016</v>
      </c>
      <c r="BQ151" s="23">
        <f t="shared" si="125"/>
        <v>1543</v>
      </c>
      <c r="BR151" s="23">
        <f t="shared" si="125"/>
        <v>3078</v>
      </c>
      <c r="BS151" s="23">
        <f t="shared" si="125"/>
        <v>348</v>
      </c>
      <c r="BT151" s="23">
        <f t="shared" si="125"/>
        <v>3753</v>
      </c>
      <c r="BU151" s="23">
        <f t="shared" si="125"/>
        <v>782</v>
      </c>
      <c r="BV151" s="23">
        <f t="shared" si="125"/>
        <v>1056</v>
      </c>
      <c r="BW151" s="23">
        <f t="shared" si="125"/>
        <v>5591</v>
      </c>
      <c r="BX151" s="23">
        <f t="shared" si="125"/>
        <v>3315</v>
      </c>
      <c r="BY151" s="23">
        <f t="shared" si="125"/>
        <v>1839</v>
      </c>
      <c r="BZ151" s="23">
        <f t="shared" si="125"/>
        <v>5154</v>
      </c>
      <c r="CA151" s="23">
        <f t="shared" si="125"/>
        <v>3288</v>
      </c>
      <c r="CB151" s="23">
        <f t="shared" si="125"/>
        <v>2558</v>
      </c>
      <c r="CC151" s="23">
        <f t="shared" si="125"/>
        <v>0</v>
      </c>
      <c r="CD151" s="23">
        <f t="shared" si="125"/>
        <v>97836</v>
      </c>
      <c r="CE151" s="23">
        <f t="shared" si="125"/>
        <v>134993</v>
      </c>
    </row>
    <row r="152" spans="1:83" ht="12" customHeight="1">
      <c r="A152" s="85" t="s">
        <v>401</v>
      </c>
      <c r="B152" s="23">
        <f>B110</f>
        <v>13597</v>
      </c>
      <c r="C152" s="23">
        <f t="shared" ref="C152:BN152" si="126">C110</f>
        <v>5827</v>
      </c>
      <c r="D152" s="23">
        <f t="shared" si="126"/>
        <v>1458</v>
      </c>
      <c r="E152" s="23">
        <f t="shared" si="126"/>
        <v>20882</v>
      </c>
      <c r="F152" s="23">
        <f t="shared" si="126"/>
        <v>3391</v>
      </c>
      <c r="G152" s="23">
        <f t="shared" si="126"/>
        <v>19228</v>
      </c>
      <c r="H152" s="23">
        <f t="shared" si="126"/>
        <v>8674</v>
      </c>
      <c r="I152" s="23">
        <f t="shared" si="126"/>
        <v>2791</v>
      </c>
      <c r="J152" s="23">
        <f t="shared" si="126"/>
        <v>34084</v>
      </c>
      <c r="K152" s="23">
        <f t="shared" si="126"/>
        <v>16929</v>
      </c>
      <c r="L152" s="23">
        <f t="shared" si="126"/>
        <v>6936</v>
      </c>
      <c r="M152" s="23">
        <f t="shared" si="126"/>
        <v>21084</v>
      </c>
      <c r="N152" s="23">
        <f t="shared" si="126"/>
        <v>44949</v>
      </c>
      <c r="O152" s="23">
        <f t="shared" si="126"/>
        <v>7243</v>
      </c>
      <c r="P152" s="23">
        <f t="shared" si="126"/>
        <v>891</v>
      </c>
      <c r="Q152" s="23">
        <f t="shared" si="126"/>
        <v>3712</v>
      </c>
      <c r="R152" s="23">
        <f t="shared" si="126"/>
        <v>2747</v>
      </c>
      <c r="S152" s="23">
        <f t="shared" si="126"/>
        <v>2265</v>
      </c>
      <c r="T152" s="23">
        <f t="shared" si="126"/>
        <v>2967</v>
      </c>
      <c r="U152" s="23">
        <f t="shared" si="126"/>
        <v>10897</v>
      </c>
      <c r="V152" s="23">
        <f t="shared" si="126"/>
        <v>2588</v>
      </c>
      <c r="W152" s="23">
        <f t="shared" si="126"/>
        <v>6879</v>
      </c>
      <c r="X152" s="23">
        <f t="shared" si="126"/>
        <v>2040</v>
      </c>
      <c r="Y152" s="23">
        <f t="shared" si="126"/>
        <v>14818</v>
      </c>
      <c r="Z152" s="23">
        <f t="shared" si="126"/>
        <v>5453</v>
      </c>
      <c r="AA152" s="23">
        <f t="shared" si="126"/>
        <v>2664</v>
      </c>
      <c r="AB152" s="23">
        <f t="shared" si="126"/>
        <v>5227</v>
      </c>
      <c r="AC152" s="23">
        <f t="shared" si="126"/>
        <v>7299</v>
      </c>
      <c r="AD152" s="23">
        <f t="shared" si="126"/>
        <v>12934</v>
      </c>
      <c r="AE152" s="23">
        <f t="shared" si="126"/>
        <v>22842</v>
      </c>
      <c r="AF152" s="23">
        <f t="shared" si="126"/>
        <v>7636</v>
      </c>
      <c r="AG152" s="23">
        <f t="shared" si="126"/>
        <v>7633</v>
      </c>
      <c r="AH152" s="23">
        <f t="shared" si="126"/>
        <v>5047</v>
      </c>
      <c r="AI152" s="23">
        <f t="shared" si="126"/>
        <v>5305</v>
      </c>
      <c r="AJ152" s="23">
        <f t="shared" si="126"/>
        <v>9361</v>
      </c>
      <c r="AK152" s="23">
        <f t="shared" si="126"/>
        <v>13864</v>
      </c>
      <c r="AL152" s="23">
        <f t="shared" si="126"/>
        <v>6500</v>
      </c>
      <c r="AM152" s="23">
        <f t="shared" si="126"/>
        <v>2969</v>
      </c>
      <c r="AN152" s="23">
        <f t="shared" si="126"/>
        <v>3828</v>
      </c>
      <c r="AO152" s="23">
        <f t="shared" si="126"/>
        <v>2154</v>
      </c>
      <c r="AP152" s="23">
        <f t="shared" si="126"/>
        <v>222712</v>
      </c>
      <c r="AQ152" s="23">
        <f t="shared" si="126"/>
        <v>76018</v>
      </c>
      <c r="AR152" s="23">
        <f t="shared" si="126"/>
        <v>5730</v>
      </c>
      <c r="AS152" s="23">
        <f t="shared" si="126"/>
        <v>81748</v>
      </c>
      <c r="AT152" s="23">
        <f t="shared" si="126"/>
        <v>20506</v>
      </c>
      <c r="AU152" s="23">
        <f t="shared" si="126"/>
        <v>359050</v>
      </c>
      <c r="AV152" s="23">
        <f t="shared" si="126"/>
        <v>9059</v>
      </c>
      <c r="AW152" s="23">
        <f t="shared" si="126"/>
        <v>102848</v>
      </c>
      <c r="AX152" s="23">
        <f t="shared" si="126"/>
        <v>111907</v>
      </c>
      <c r="AY152" s="23">
        <f t="shared" si="126"/>
        <v>42271</v>
      </c>
      <c r="AZ152" s="23">
        <f t="shared" si="126"/>
        <v>5822</v>
      </c>
      <c r="BA152" s="23">
        <f t="shared" si="126"/>
        <v>6343</v>
      </c>
      <c r="BB152" s="23">
        <f t="shared" si="126"/>
        <v>17553</v>
      </c>
      <c r="BC152" s="23">
        <f t="shared" si="126"/>
        <v>71989</v>
      </c>
      <c r="BD152" s="23">
        <f t="shared" si="126"/>
        <v>2569</v>
      </c>
      <c r="BE152" s="23">
        <f t="shared" si="126"/>
        <v>6916</v>
      </c>
      <c r="BF152" s="23">
        <f t="shared" si="126"/>
        <v>9485</v>
      </c>
      <c r="BG152" s="23">
        <f t="shared" si="126"/>
        <v>2445</v>
      </c>
      <c r="BH152" s="23">
        <f t="shared" si="126"/>
        <v>2848</v>
      </c>
      <c r="BI152" s="23">
        <f t="shared" si="126"/>
        <v>28021</v>
      </c>
      <c r="BJ152" s="23">
        <f t="shared" si="126"/>
        <v>8700</v>
      </c>
      <c r="BK152" s="23">
        <f t="shared" si="126"/>
        <v>42014</v>
      </c>
      <c r="BL152" s="23">
        <f t="shared" si="126"/>
        <v>92663</v>
      </c>
      <c r="BM152" s="23">
        <f t="shared" si="126"/>
        <v>18280</v>
      </c>
      <c r="BN152" s="23">
        <f t="shared" si="126"/>
        <v>10433</v>
      </c>
      <c r="BO152" s="23">
        <f t="shared" ref="BO152:CE152" si="127">BO110</f>
        <v>4369</v>
      </c>
      <c r="BP152" s="23">
        <f t="shared" si="127"/>
        <v>2754</v>
      </c>
      <c r="BQ152" s="23">
        <f t="shared" si="127"/>
        <v>3430</v>
      </c>
      <c r="BR152" s="23">
        <f t="shared" si="127"/>
        <v>19899</v>
      </c>
      <c r="BS152" s="23">
        <f t="shared" si="127"/>
        <v>1526</v>
      </c>
      <c r="BT152" s="23">
        <f t="shared" si="127"/>
        <v>98169</v>
      </c>
      <c r="BU152" s="23">
        <f t="shared" si="127"/>
        <v>15159</v>
      </c>
      <c r="BV152" s="23">
        <f t="shared" si="127"/>
        <v>15746</v>
      </c>
      <c r="BW152" s="23">
        <f t="shared" si="127"/>
        <v>129074</v>
      </c>
      <c r="BX152" s="23">
        <f t="shared" si="127"/>
        <v>8623</v>
      </c>
      <c r="BY152" s="23">
        <f t="shared" si="127"/>
        <v>9713</v>
      </c>
      <c r="BZ152" s="23">
        <f t="shared" si="127"/>
        <v>18336</v>
      </c>
      <c r="CA152" s="23">
        <f t="shared" si="127"/>
        <v>2777</v>
      </c>
      <c r="CB152" s="23">
        <f t="shared" si="127"/>
        <v>38318</v>
      </c>
      <c r="CC152" s="23">
        <f t="shared" si="127"/>
        <v>0</v>
      </c>
      <c r="CD152" s="23">
        <f t="shared" si="127"/>
        <v>577254</v>
      </c>
      <c r="CE152" s="23">
        <f t="shared" si="127"/>
        <v>957186</v>
      </c>
    </row>
    <row r="153" spans="1:83" ht="12" customHeight="1">
      <c r="A153" s="85" t="s">
        <v>402</v>
      </c>
      <c r="B153" s="23">
        <f>B128</f>
        <v>905</v>
      </c>
      <c r="C153" s="23">
        <f t="shared" ref="C153:BN153" si="128">C128</f>
        <v>466</v>
      </c>
      <c r="D153" s="23">
        <f t="shared" si="128"/>
        <v>278</v>
      </c>
      <c r="E153" s="23">
        <f t="shared" si="128"/>
        <v>1649</v>
      </c>
      <c r="F153" s="23">
        <f t="shared" si="128"/>
        <v>809</v>
      </c>
      <c r="G153" s="23">
        <f t="shared" si="128"/>
        <v>19245</v>
      </c>
      <c r="H153" s="23">
        <f t="shared" si="128"/>
        <v>2951</v>
      </c>
      <c r="I153" s="23">
        <f t="shared" si="128"/>
        <v>666</v>
      </c>
      <c r="J153" s="23">
        <f t="shared" si="128"/>
        <v>23671</v>
      </c>
      <c r="K153" s="23">
        <f t="shared" si="128"/>
        <v>6946</v>
      </c>
      <c r="L153" s="23">
        <f t="shared" si="128"/>
        <v>2225</v>
      </c>
      <c r="M153" s="23">
        <f t="shared" si="128"/>
        <v>13365</v>
      </c>
      <c r="N153" s="23">
        <f t="shared" si="128"/>
        <v>22536</v>
      </c>
      <c r="O153" s="23">
        <f t="shared" si="128"/>
        <v>7586</v>
      </c>
      <c r="P153" s="23">
        <f t="shared" si="128"/>
        <v>1501</v>
      </c>
      <c r="Q153" s="23">
        <f t="shared" si="128"/>
        <v>1001</v>
      </c>
      <c r="R153" s="23">
        <f t="shared" si="128"/>
        <v>1776</v>
      </c>
      <c r="S153" s="23">
        <f t="shared" si="128"/>
        <v>1505</v>
      </c>
      <c r="T153" s="23">
        <f t="shared" si="128"/>
        <v>556</v>
      </c>
      <c r="U153" s="23">
        <f t="shared" si="128"/>
        <v>4238</v>
      </c>
      <c r="V153" s="23">
        <f t="shared" si="128"/>
        <v>885</v>
      </c>
      <c r="W153" s="23">
        <f t="shared" si="128"/>
        <v>4935</v>
      </c>
      <c r="X153" s="23">
        <f t="shared" si="128"/>
        <v>674</v>
      </c>
      <c r="Y153" s="23">
        <f t="shared" si="128"/>
        <v>4825</v>
      </c>
      <c r="Z153" s="23">
        <f t="shared" si="128"/>
        <v>4606</v>
      </c>
      <c r="AA153" s="23">
        <f t="shared" si="128"/>
        <v>2823</v>
      </c>
      <c r="AB153" s="23">
        <f t="shared" si="128"/>
        <v>7282</v>
      </c>
      <c r="AC153" s="23">
        <f t="shared" si="128"/>
        <v>4082</v>
      </c>
      <c r="AD153" s="23">
        <f t="shared" si="128"/>
        <v>3808</v>
      </c>
      <c r="AE153" s="23">
        <f t="shared" si="128"/>
        <v>2896</v>
      </c>
      <c r="AF153" s="23">
        <f t="shared" si="128"/>
        <v>1566</v>
      </c>
      <c r="AG153" s="23">
        <f t="shared" si="128"/>
        <v>3380</v>
      </c>
      <c r="AH153" s="23">
        <f t="shared" si="128"/>
        <v>5967</v>
      </c>
      <c r="AI153" s="23">
        <f t="shared" si="128"/>
        <v>4557</v>
      </c>
      <c r="AJ153" s="23">
        <f t="shared" si="128"/>
        <v>5716</v>
      </c>
      <c r="AK153" s="23">
        <f t="shared" si="128"/>
        <v>14783</v>
      </c>
      <c r="AL153" s="23">
        <f t="shared" si="128"/>
        <v>4516</v>
      </c>
      <c r="AM153" s="23">
        <f t="shared" si="128"/>
        <v>1993</v>
      </c>
      <c r="AN153" s="23">
        <f t="shared" si="128"/>
        <v>2091</v>
      </c>
      <c r="AO153" s="23">
        <f t="shared" si="128"/>
        <v>1243</v>
      </c>
      <c r="AP153" s="23">
        <f t="shared" si="128"/>
        <v>123327</v>
      </c>
      <c r="AQ153" s="23">
        <f t="shared" si="128"/>
        <v>9177</v>
      </c>
      <c r="AR153" s="23">
        <f t="shared" si="128"/>
        <v>3578</v>
      </c>
      <c r="AS153" s="23">
        <f t="shared" si="128"/>
        <v>12755</v>
      </c>
      <c r="AT153" s="23">
        <f t="shared" si="128"/>
        <v>20972</v>
      </c>
      <c r="AU153" s="23">
        <f t="shared" si="128"/>
        <v>180725</v>
      </c>
      <c r="AV153" s="23">
        <f t="shared" si="128"/>
        <v>11492</v>
      </c>
      <c r="AW153" s="23">
        <f t="shared" si="128"/>
        <v>52321</v>
      </c>
      <c r="AX153" s="23">
        <f t="shared" si="128"/>
        <v>63813</v>
      </c>
      <c r="AY153" s="23">
        <f t="shared" si="128"/>
        <v>8572</v>
      </c>
      <c r="AZ153" s="23">
        <f t="shared" si="128"/>
        <v>1411</v>
      </c>
      <c r="BA153" s="23">
        <f t="shared" si="128"/>
        <v>3950</v>
      </c>
      <c r="BB153" s="23">
        <f t="shared" si="128"/>
        <v>10502</v>
      </c>
      <c r="BC153" s="23">
        <f t="shared" si="128"/>
        <v>24435</v>
      </c>
      <c r="BD153" s="23">
        <f t="shared" si="128"/>
        <v>946</v>
      </c>
      <c r="BE153" s="23">
        <f t="shared" si="128"/>
        <v>3184</v>
      </c>
      <c r="BF153" s="23">
        <f t="shared" si="128"/>
        <v>4130</v>
      </c>
      <c r="BG153" s="23">
        <f t="shared" si="128"/>
        <v>3361</v>
      </c>
      <c r="BH153" s="23">
        <f t="shared" si="128"/>
        <v>10524</v>
      </c>
      <c r="BI153" s="23">
        <f t="shared" si="128"/>
        <v>48327</v>
      </c>
      <c r="BJ153" s="23">
        <f t="shared" si="128"/>
        <v>12595</v>
      </c>
      <c r="BK153" s="23">
        <f t="shared" si="128"/>
        <v>74807</v>
      </c>
      <c r="BL153" s="23">
        <f t="shared" si="128"/>
        <v>53069</v>
      </c>
      <c r="BM153" s="23">
        <f t="shared" si="128"/>
        <v>3724</v>
      </c>
      <c r="BN153" s="23">
        <f t="shared" si="128"/>
        <v>21521</v>
      </c>
      <c r="BO153" s="23">
        <f t="shared" ref="BO153:CE153" si="129">BO128</f>
        <v>11656</v>
      </c>
      <c r="BP153" s="23">
        <f t="shared" si="129"/>
        <v>38949</v>
      </c>
      <c r="BQ153" s="23">
        <f t="shared" si="129"/>
        <v>3776</v>
      </c>
      <c r="BR153" s="23">
        <f t="shared" si="129"/>
        <v>8405</v>
      </c>
      <c r="BS153" s="23">
        <f t="shared" si="129"/>
        <v>1770</v>
      </c>
      <c r="BT153" s="23">
        <f t="shared" si="129"/>
        <v>31961</v>
      </c>
      <c r="BU153" s="23">
        <f t="shared" si="129"/>
        <v>9937</v>
      </c>
      <c r="BV153" s="23">
        <f t="shared" si="129"/>
        <v>6504</v>
      </c>
      <c r="BW153" s="23">
        <f t="shared" si="129"/>
        <v>48402</v>
      </c>
      <c r="BX153" s="23">
        <f t="shared" si="129"/>
        <v>9283</v>
      </c>
      <c r="BY153" s="23">
        <f t="shared" si="129"/>
        <v>3091</v>
      </c>
      <c r="BZ153" s="23">
        <f t="shared" si="129"/>
        <v>12374</v>
      </c>
      <c r="CA153" s="23">
        <f t="shared" si="129"/>
        <v>3260</v>
      </c>
      <c r="CB153" s="23">
        <f t="shared" si="129"/>
        <v>8110</v>
      </c>
      <c r="CC153" s="23">
        <f t="shared" si="129"/>
        <v>0</v>
      </c>
      <c r="CD153" s="23">
        <f t="shared" si="129"/>
        <v>382201</v>
      </c>
      <c r="CE153" s="23">
        <f t="shared" si="129"/>
        <v>564575</v>
      </c>
    </row>
    <row r="154" spans="1:83" ht="12" customHeight="1">
      <c r="A154" s="85" t="s">
        <v>403</v>
      </c>
      <c r="B154" s="23">
        <f>B139</f>
        <v>25</v>
      </c>
      <c r="C154" s="23">
        <f t="shared" ref="C154:BN154" si="130">C139</f>
        <v>14</v>
      </c>
      <c r="D154" s="23">
        <f t="shared" si="130"/>
        <v>14</v>
      </c>
      <c r="E154" s="23">
        <f t="shared" si="130"/>
        <v>53</v>
      </c>
      <c r="F154" s="23">
        <f t="shared" si="130"/>
        <v>9</v>
      </c>
      <c r="G154" s="23">
        <f t="shared" si="130"/>
        <v>245</v>
      </c>
      <c r="H154" s="23">
        <f t="shared" si="130"/>
        <v>185</v>
      </c>
      <c r="I154" s="23">
        <f t="shared" si="130"/>
        <v>45</v>
      </c>
      <c r="J154" s="23">
        <f t="shared" si="130"/>
        <v>484</v>
      </c>
      <c r="K154" s="23">
        <f t="shared" si="130"/>
        <v>267</v>
      </c>
      <c r="L154" s="23">
        <f t="shared" si="130"/>
        <v>291</v>
      </c>
      <c r="M154" s="23">
        <f t="shared" si="130"/>
        <v>374</v>
      </c>
      <c r="N154" s="23">
        <f t="shared" si="130"/>
        <v>932</v>
      </c>
      <c r="O154" s="23">
        <f t="shared" si="130"/>
        <v>129</v>
      </c>
      <c r="P154" s="23">
        <f t="shared" si="130"/>
        <v>37</v>
      </c>
      <c r="Q154" s="23">
        <f t="shared" si="130"/>
        <v>58</v>
      </c>
      <c r="R154" s="23">
        <f t="shared" si="130"/>
        <v>32</v>
      </c>
      <c r="S154" s="23">
        <f t="shared" si="130"/>
        <v>44</v>
      </c>
      <c r="T154" s="23">
        <f t="shared" si="130"/>
        <v>22</v>
      </c>
      <c r="U154" s="23">
        <f t="shared" si="130"/>
        <v>422</v>
      </c>
      <c r="V154" s="23">
        <f t="shared" si="130"/>
        <v>25</v>
      </c>
      <c r="W154" s="23">
        <f t="shared" si="130"/>
        <v>113</v>
      </c>
      <c r="X154" s="23">
        <f t="shared" si="130"/>
        <v>182</v>
      </c>
      <c r="Y154" s="23">
        <f t="shared" si="130"/>
        <v>198</v>
      </c>
      <c r="Z154" s="23">
        <f t="shared" si="130"/>
        <v>444</v>
      </c>
      <c r="AA154" s="23">
        <f t="shared" si="130"/>
        <v>115</v>
      </c>
      <c r="AB154" s="23">
        <f t="shared" si="130"/>
        <v>286</v>
      </c>
      <c r="AC154" s="23">
        <f t="shared" si="130"/>
        <v>441</v>
      </c>
      <c r="AD154" s="23">
        <f t="shared" si="130"/>
        <v>151</v>
      </c>
      <c r="AE154" s="23">
        <f t="shared" si="130"/>
        <v>301</v>
      </c>
      <c r="AF154" s="23">
        <f t="shared" si="130"/>
        <v>121</v>
      </c>
      <c r="AG154" s="23">
        <f t="shared" si="130"/>
        <v>240</v>
      </c>
      <c r="AH154" s="23">
        <f t="shared" si="130"/>
        <v>150</v>
      </c>
      <c r="AI154" s="23">
        <f t="shared" si="130"/>
        <v>171</v>
      </c>
      <c r="AJ154" s="23">
        <f t="shared" si="130"/>
        <v>389</v>
      </c>
      <c r="AK154" s="23">
        <f t="shared" si="130"/>
        <v>1006</v>
      </c>
      <c r="AL154" s="23">
        <f t="shared" si="130"/>
        <v>172</v>
      </c>
      <c r="AM154" s="23">
        <f t="shared" si="130"/>
        <v>108</v>
      </c>
      <c r="AN154" s="23">
        <f t="shared" si="130"/>
        <v>128</v>
      </c>
      <c r="AO154" s="23">
        <f t="shared" si="130"/>
        <v>42</v>
      </c>
      <c r="AP154" s="23">
        <f t="shared" si="130"/>
        <v>6459</v>
      </c>
      <c r="AQ154" s="23">
        <f t="shared" si="130"/>
        <v>654</v>
      </c>
      <c r="AR154" s="23">
        <f t="shared" si="130"/>
        <v>219</v>
      </c>
      <c r="AS154" s="23">
        <f t="shared" si="130"/>
        <v>873</v>
      </c>
      <c r="AT154" s="23">
        <f t="shared" si="130"/>
        <v>1259</v>
      </c>
      <c r="AU154" s="23">
        <f t="shared" si="130"/>
        <v>9075</v>
      </c>
      <c r="AV154" s="23">
        <f t="shared" si="130"/>
        <v>732</v>
      </c>
      <c r="AW154" s="23">
        <f t="shared" si="130"/>
        <v>6261</v>
      </c>
      <c r="AX154" s="23">
        <f t="shared" si="130"/>
        <v>6993</v>
      </c>
      <c r="AY154" s="23">
        <f t="shared" si="130"/>
        <v>1561</v>
      </c>
      <c r="AZ154" s="23">
        <f t="shared" si="130"/>
        <v>65</v>
      </c>
      <c r="BA154" s="23">
        <f t="shared" si="130"/>
        <v>306</v>
      </c>
      <c r="BB154" s="23">
        <f t="shared" si="130"/>
        <v>1323</v>
      </c>
      <c r="BC154" s="23">
        <f t="shared" si="130"/>
        <v>3255</v>
      </c>
      <c r="BD154" s="23">
        <f t="shared" si="130"/>
        <v>230</v>
      </c>
      <c r="BE154" s="23">
        <f t="shared" si="130"/>
        <v>801</v>
      </c>
      <c r="BF154" s="23">
        <f t="shared" si="130"/>
        <v>1031</v>
      </c>
      <c r="BG154" s="23">
        <f t="shared" si="130"/>
        <v>100</v>
      </c>
      <c r="BH154" s="23">
        <f t="shared" si="130"/>
        <v>2554</v>
      </c>
      <c r="BI154" s="23">
        <f t="shared" si="130"/>
        <v>1637</v>
      </c>
      <c r="BJ154" s="23">
        <f t="shared" si="130"/>
        <v>964</v>
      </c>
      <c r="BK154" s="23">
        <f t="shared" si="130"/>
        <v>5255</v>
      </c>
      <c r="BL154" s="23">
        <f t="shared" si="130"/>
        <v>5149</v>
      </c>
      <c r="BM154" s="23">
        <f t="shared" si="130"/>
        <v>667</v>
      </c>
      <c r="BN154" s="23">
        <f t="shared" si="130"/>
        <v>3110</v>
      </c>
      <c r="BO154" s="23">
        <f t="shared" ref="BO154:CE154" si="131">BO139</f>
        <v>360</v>
      </c>
      <c r="BP154" s="23">
        <f t="shared" si="131"/>
        <v>895</v>
      </c>
      <c r="BQ154" s="23">
        <f t="shared" si="131"/>
        <v>192</v>
      </c>
      <c r="BR154" s="23">
        <f t="shared" si="131"/>
        <v>3655</v>
      </c>
      <c r="BS154" s="23">
        <f t="shared" si="131"/>
        <v>158</v>
      </c>
      <c r="BT154" s="23">
        <f t="shared" si="131"/>
        <v>5681</v>
      </c>
      <c r="BU154" s="23">
        <f t="shared" si="131"/>
        <v>3753</v>
      </c>
      <c r="BV154" s="23">
        <f t="shared" si="131"/>
        <v>3256</v>
      </c>
      <c r="BW154" s="23">
        <f t="shared" si="131"/>
        <v>12690</v>
      </c>
      <c r="BX154" s="23">
        <f t="shared" si="131"/>
        <v>1149</v>
      </c>
      <c r="BY154" s="23">
        <f t="shared" si="131"/>
        <v>15684</v>
      </c>
      <c r="BZ154" s="23">
        <f t="shared" si="131"/>
        <v>16833</v>
      </c>
      <c r="CA154" s="23">
        <f t="shared" si="131"/>
        <v>1045</v>
      </c>
      <c r="CB154" s="23">
        <f t="shared" si="131"/>
        <v>2865</v>
      </c>
      <c r="CC154" s="23">
        <f t="shared" si="131"/>
        <v>0</v>
      </c>
      <c r="CD154" s="23">
        <f t="shared" si="131"/>
        <v>64153</v>
      </c>
      <c r="CE154" s="23">
        <f t="shared" si="131"/>
        <v>73281</v>
      </c>
    </row>
    <row r="155" spans="1:83" ht="12" customHeight="1">
      <c r="A155" s="86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</row>
    <row r="156" spans="1:83" ht="12" customHeight="1">
      <c r="A156" s="87" t="s">
        <v>404</v>
      </c>
      <c r="B156" s="25">
        <f>SUM(B157:B160)</f>
        <v>1</v>
      </c>
      <c r="C156" s="25">
        <f t="shared" ref="C156:BN156" si="132">SUM(C157:C160)</f>
        <v>1</v>
      </c>
      <c r="D156" s="25">
        <f t="shared" si="132"/>
        <v>0.99999999999999989</v>
      </c>
      <c r="E156" s="25">
        <f t="shared" si="132"/>
        <v>1</v>
      </c>
      <c r="F156" s="25">
        <f t="shared" si="132"/>
        <v>1.0000000000000002</v>
      </c>
      <c r="G156" s="25">
        <f t="shared" si="132"/>
        <v>1</v>
      </c>
      <c r="H156" s="25">
        <f t="shared" si="132"/>
        <v>0.99999999999999989</v>
      </c>
      <c r="I156" s="25">
        <f t="shared" si="132"/>
        <v>1</v>
      </c>
      <c r="J156" s="25">
        <f t="shared" si="132"/>
        <v>0.99999999999999989</v>
      </c>
      <c r="K156" s="25">
        <f t="shared" si="132"/>
        <v>0.99999999999999989</v>
      </c>
      <c r="L156" s="25">
        <f t="shared" si="132"/>
        <v>0.99999999999999989</v>
      </c>
      <c r="M156" s="25">
        <f t="shared" si="132"/>
        <v>1</v>
      </c>
      <c r="N156" s="25">
        <f t="shared" si="132"/>
        <v>1</v>
      </c>
      <c r="O156" s="25">
        <f t="shared" si="132"/>
        <v>1</v>
      </c>
      <c r="P156" s="25">
        <f t="shared" si="132"/>
        <v>0.99999999999999989</v>
      </c>
      <c r="Q156" s="25">
        <f t="shared" si="132"/>
        <v>1</v>
      </c>
      <c r="R156" s="25">
        <f t="shared" si="132"/>
        <v>1</v>
      </c>
      <c r="S156" s="25">
        <f t="shared" si="132"/>
        <v>1</v>
      </c>
      <c r="T156" s="25">
        <f t="shared" si="132"/>
        <v>1</v>
      </c>
      <c r="U156" s="25">
        <f t="shared" si="132"/>
        <v>1</v>
      </c>
      <c r="V156" s="25">
        <f t="shared" si="132"/>
        <v>1</v>
      </c>
      <c r="W156" s="25">
        <f t="shared" si="132"/>
        <v>1</v>
      </c>
      <c r="X156" s="25">
        <f t="shared" si="132"/>
        <v>1</v>
      </c>
      <c r="Y156" s="25">
        <f t="shared" si="132"/>
        <v>1</v>
      </c>
      <c r="Z156" s="25">
        <f t="shared" si="132"/>
        <v>1</v>
      </c>
      <c r="AA156" s="25">
        <f t="shared" si="132"/>
        <v>0.99999999999999989</v>
      </c>
      <c r="AB156" s="25">
        <f t="shared" si="132"/>
        <v>1</v>
      </c>
      <c r="AC156" s="25">
        <f t="shared" si="132"/>
        <v>1</v>
      </c>
      <c r="AD156" s="25">
        <f t="shared" si="132"/>
        <v>1</v>
      </c>
      <c r="AE156" s="25">
        <f t="shared" si="132"/>
        <v>1</v>
      </c>
      <c r="AF156" s="25">
        <f t="shared" si="132"/>
        <v>1</v>
      </c>
      <c r="AG156" s="25">
        <f t="shared" si="132"/>
        <v>1</v>
      </c>
      <c r="AH156" s="25">
        <f t="shared" si="132"/>
        <v>1</v>
      </c>
      <c r="AI156" s="25">
        <f t="shared" si="132"/>
        <v>0.99999999999999989</v>
      </c>
      <c r="AJ156" s="25">
        <f t="shared" si="132"/>
        <v>1</v>
      </c>
      <c r="AK156" s="25">
        <f t="shared" si="132"/>
        <v>1</v>
      </c>
      <c r="AL156" s="25">
        <f t="shared" si="132"/>
        <v>1</v>
      </c>
      <c r="AM156" s="25">
        <f t="shared" si="132"/>
        <v>1</v>
      </c>
      <c r="AN156" s="25">
        <f t="shared" si="132"/>
        <v>1</v>
      </c>
      <c r="AO156" s="25">
        <f t="shared" si="132"/>
        <v>1</v>
      </c>
      <c r="AP156" s="25">
        <f t="shared" si="132"/>
        <v>1</v>
      </c>
      <c r="AQ156" s="25">
        <f t="shared" si="132"/>
        <v>1</v>
      </c>
      <c r="AR156" s="25">
        <f t="shared" si="132"/>
        <v>1</v>
      </c>
      <c r="AS156" s="25">
        <f t="shared" si="132"/>
        <v>1</v>
      </c>
      <c r="AT156" s="25">
        <f t="shared" si="132"/>
        <v>1</v>
      </c>
      <c r="AU156" s="25">
        <f t="shared" si="132"/>
        <v>1</v>
      </c>
      <c r="AV156" s="25">
        <f t="shared" si="132"/>
        <v>1</v>
      </c>
      <c r="AW156" s="25">
        <f t="shared" si="132"/>
        <v>1</v>
      </c>
      <c r="AX156" s="25">
        <f t="shared" si="132"/>
        <v>1</v>
      </c>
      <c r="AY156" s="25">
        <f t="shared" si="132"/>
        <v>1</v>
      </c>
      <c r="AZ156" s="25">
        <f t="shared" si="132"/>
        <v>1</v>
      </c>
      <c r="BA156" s="25">
        <f t="shared" si="132"/>
        <v>1</v>
      </c>
      <c r="BB156" s="25">
        <f t="shared" si="132"/>
        <v>0.99999999999999989</v>
      </c>
      <c r="BC156" s="25">
        <f t="shared" si="132"/>
        <v>1</v>
      </c>
      <c r="BD156" s="25">
        <f t="shared" si="132"/>
        <v>0.99999999999999989</v>
      </c>
      <c r="BE156" s="25">
        <f t="shared" si="132"/>
        <v>1</v>
      </c>
      <c r="BF156" s="25">
        <f t="shared" si="132"/>
        <v>0.99999999999999989</v>
      </c>
      <c r="BG156" s="25">
        <f t="shared" si="132"/>
        <v>1</v>
      </c>
      <c r="BH156" s="25">
        <f t="shared" si="132"/>
        <v>1</v>
      </c>
      <c r="BI156" s="25">
        <f t="shared" si="132"/>
        <v>1</v>
      </c>
      <c r="BJ156" s="25">
        <f t="shared" si="132"/>
        <v>1</v>
      </c>
      <c r="BK156" s="25">
        <f t="shared" si="132"/>
        <v>1</v>
      </c>
      <c r="BL156" s="25">
        <f t="shared" si="132"/>
        <v>0.99999999999999989</v>
      </c>
      <c r="BM156" s="25">
        <f t="shared" si="132"/>
        <v>0.99999999999999989</v>
      </c>
      <c r="BN156" s="25">
        <f t="shared" si="132"/>
        <v>1</v>
      </c>
      <c r="BO156" s="25">
        <f t="shared" ref="BO156:CE156" si="133">SUM(BO157:BO160)</f>
        <v>1</v>
      </c>
      <c r="BP156" s="25">
        <f t="shared" si="133"/>
        <v>1</v>
      </c>
      <c r="BQ156" s="25">
        <f t="shared" si="133"/>
        <v>1</v>
      </c>
      <c r="BR156" s="25">
        <f t="shared" si="133"/>
        <v>1</v>
      </c>
      <c r="BS156" s="25">
        <f t="shared" si="133"/>
        <v>1</v>
      </c>
      <c r="BT156" s="25">
        <f t="shared" si="133"/>
        <v>1</v>
      </c>
      <c r="BU156" s="25">
        <f t="shared" si="133"/>
        <v>1</v>
      </c>
      <c r="BV156" s="25">
        <f t="shared" si="133"/>
        <v>1</v>
      </c>
      <c r="BW156" s="25">
        <f t="shared" si="133"/>
        <v>0.99999999999999989</v>
      </c>
      <c r="BX156" s="25">
        <f t="shared" si="133"/>
        <v>1</v>
      </c>
      <c r="BY156" s="25">
        <f t="shared" si="133"/>
        <v>1</v>
      </c>
      <c r="BZ156" s="25">
        <f t="shared" si="133"/>
        <v>1</v>
      </c>
      <c r="CA156" s="25">
        <f t="shared" si="133"/>
        <v>1</v>
      </c>
      <c r="CB156" s="25">
        <f t="shared" si="133"/>
        <v>1</v>
      </c>
      <c r="CC156" s="25">
        <f t="shared" si="133"/>
        <v>0</v>
      </c>
      <c r="CD156" s="25">
        <f t="shared" si="133"/>
        <v>1</v>
      </c>
      <c r="CE156" s="25">
        <f t="shared" si="133"/>
        <v>1</v>
      </c>
    </row>
    <row r="157" spans="1:83" ht="12" customHeight="1">
      <c r="A157" s="54" t="s">
        <v>400</v>
      </c>
      <c r="B157" s="26">
        <f>B101</f>
        <v>1.1903142429601415E-2</v>
      </c>
      <c r="C157" s="26">
        <f t="shared" ref="C157:BN157" si="134">C101</f>
        <v>6.7716535433070867E-3</v>
      </c>
      <c r="D157" s="26">
        <f t="shared" si="134"/>
        <v>1.8508132361189006E-2</v>
      </c>
      <c r="E157" s="26">
        <f t="shared" si="134"/>
        <v>1.0991898401576527E-2</v>
      </c>
      <c r="F157" s="26">
        <f t="shared" si="134"/>
        <v>2.479147358665431E-2</v>
      </c>
      <c r="G157" s="26">
        <f t="shared" si="134"/>
        <v>5.8797853493208719E-3</v>
      </c>
      <c r="H157" s="26">
        <f t="shared" si="134"/>
        <v>4.4652968775279078E-2</v>
      </c>
      <c r="I157" s="26">
        <f t="shared" si="134"/>
        <v>3.1258644536652835E-2</v>
      </c>
      <c r="J157" s="26">
        <f t="shared" si="134"/>
        <v>1.6897366644159351E-2</v>
      </c>
      <c r="K157" s="26">
        <f t="shared" si="134"/>
        <v>0.16547409174185074</v>
      </c>
      <c r="L157" s="26">
        <f t="shared" si="134"/>
        <v>5.005025125628141E-2</v>
      </c>
      <c r="M157" s="26">
        <f t="shared" si="134"/>
        <v>9.3599521070303754E-2</v>
      </c>
      <c r="N157" s="26">
        <f t="shared" si="134"/>
        <v>0.11489301146213356</v>
      </c>
      <c r="O157" s="26">
        <f t="shared" si="134"/>
        <v>1.4104930134458212E-2</v>
      </c>
      <c r="P157" s="26">
        <f t="shared" si="134"/>
        <v>8.4777694046721933E-2</v>
      </c>
      <c r="Q157" s="26">
        <f t="shared" si="134"/>
        <v>0.14236922523818082</v>
      </c>
      <c r="R157" s="26">
        <f t="shared" si="134"/>
        <v>0.17898341744772892</v>
      </c>
      <c r="S157" s="26">
        <f t="shared" si="134"/>
        <v>0.18013757523645743</v>
      </c>
      <c r="T157" s="26">
        <f t="shared" si="134"/>
        <v>5.7932500664363541E-2</v>
      </c>
      <c r="U157" s="26">
        <f t="shared" si="134"/>
        <v>8.3966319260436906E-2</v>
      </c>
      <c r="V157" s="26">
        <f t="shared" si="134"/>
        <v>3.2365145228215771E-2</v>
      </c>
      <c r="W157" s="26">
        <f t="shared" si="134"/>
        <v>2.9457238180486615E-2</v>
      </c>
      <c r="X157" s="26">
        <f t="shared" si="134"/>
        <v>9.5565271705184265E-2</v>
      </c>
      <c r="Y157" s="26">
        <f t="shared" si="134"/>
        <v>3.8618083147591818E-2</v>
      </c>
      <c r="Z157" s="26">
        <f t="shared" si="134"/>
        <v>8.4466527196652721E-2</v>
      </c>
      <c r="AA157" s="26">
        <f t="shared" si="134"/>
        <v>3.3804760262159367E-2</v>
      </c>
      <c r="AB157" s="26">
        <f t="shared" si="134"/>
        <v>8.4894864826205119E-2</v>
      </c>
      <c r="AC157" s="26">
        <f t="shared" si="134"/>
        <v>0.12836393128363932</v>
      </c>
      <c r="AD157" s="26">
        <f t="shared" si="134"/>
        <v>7.2322899505766064E-2</v>
      </c>
      <c r="AE157" s="26">
        <f t="shared" si="134"/>
        <v>4.6504815262367716E-2</v>
      </c>
      <c r="AF157" s="26">
        <f t="shared" si="134"/>
        <v>4.5263696876600104E-2</v>
      </c>
      <c r="AG157" s="26">
        <f t="shared" si="134"/>
        <v>0.11050509841119278</v>
      </c>
      <c r="AH157" s="26">
        <f t="shared" si="134"/>
        <v>8.9619179646089869E-2</v>
      </c>
      <c r="AI157" s="26">
        <f t="shared" si="134"/>
        <v>8.7411315262870659E-2</v>
      </c>
      <c r="AJ157" s="26">
        <f t="shared" si="134"/>
        <v>0.2260808646917534</v>
      </c>
      <c r="AK157" s="26">
        <f t="shared" si="134"/>
        <v>1.8502581755593803E-2</v>
      </c>
      <c r="AL157" s="26">
        <f t="shared" si="134"/>
        <v>2.0229442157807163E-2</v>
      </c>
      <c r="AM157" s="26">
        <f t="shared" si="134"/>
        <v>3.7219901253323202E-2</v>
      </c>
      <c r="AN157" s="26">
        <f t="shared" si="134"/>
        <v>0.11295291183805192</v>
      </c>
      <c r="AO157" s="26">
        <f t="shared" si="134"/>
        <v>2.6606283611661476E-2</v>
      </c>
      <c r="AP157" s="26">
        <f t="shared" si="134"/>
        <v>8.3504283504283502E-2</v>
      </c>
      <c r="AQ157" s="26">
        <f t="shared" si="134"/>
        <v>1.2367125304864019E-2</v>
      </c>
      <c r="AR157" s="26">
        <f t="shared" si="134"/>
        <v>7.5138336083875351E-2</v>
      </c>
      <c r="AS157" s="26">
        <f t="shared" si="134"/>
        <v>1.9017742350218567E-2</v>
      </c>
      <c r="AT157" s="26">
        <f t="shared" si="134"/>
        <v>4.3401378816366729E-2</v>
      </c>
      <c r="AU157" s="26">
        <f t="shared" si="134"/>
        <v>6.300575666318399E-2</v>
      </c>
      <c r="AV157" s="26">
        <f t="shared" si="134"/>
        <v>0.18764074964693309</v>
      </c>
      <c r="AW157" s="26">
        <f t="shared" si="134"/>
        <v>0.1788577358183446</v>
      </c>
      <c r="AX157" s="26">
        <f t="shared" si="134"/>
        <v>0.17989057008586523</v>
      </c>
      <c r="AY157" s="26">
        <f t="shared" si="134"/>
        <v>9.6513913313334018E-2</v>
      </c>
      <c r="AZ157" s="26">
        <f t="shared" si="134"/>
        <v>8.8279234007877221E-3</v>
      </c>
      <c r="BA157" s="26">
        <f t="shared" si="134"/>
        <v>8.8834860669534318E-3</v>
      </c>
      <c r="BB157" s="26">
        <f t="shared" si="134"/>
        <v>7.0610566276494785E-2</v>
      </c>
      <c r="BC157" s="26">
        <f t="shared" si="134"/>
        <v>7.4208918072982938E-2</v>
      </c>
      <c r="BD157" s="26">
        <f t="shared" si="134"/>
        <v>0.20336098702403743</v>
      </c>
      <c r="BE157" s="26">
        <f t="shared" si="134"/>
        <v>0.27505486466715434</v>
      </c>
      <c r="BF157" s="26">
        <f t="shared" si="134"/>
        <v>0.25797953186746375</v>
      </c>
      <c r="BG157" s="26">
        <f t="shared" si="134"/>
        <v>0.11798088410991636</v>
      </c>
      <c r="BH157" s="26">
        <f t="shared" si="134"/>
        <v>5.9580749926188364E-2</v>
      </c>
      <c r="BI157" s="26">
        <f t="shared" si="134"/>
        <v>7.2214621378859076E-2</v>
      </c>
      <c r="BJ157" s="26">
        <f t="shared" si="134"/>
        <v>5.9690773910104765E-2</v>
      </c>
      <c r="BK157" s="26">
        <f t="shared" si="134"/>
        <v>7.0661855387566808E-2</v>
      </c>
      <c r="BL157" s="26">
        <f t="shared" si="134"/>
        <v>3.7760997946454766E-2</v>
      </c>
      <c r="BM157" s="26">
        <f t="shared" si="134"/>
        <v>7.2722810748905881E-2</v>
      </c>
      <c r="BN157" s="26">
        <f t="shared" si="134"/>
        <v>0.10432205987534485</v>
      </c>
      <c r="BO157" s="26">
        <f t="shared" ref="BO157:CE157" si="135">BO101</f>
        <v>5.9414466130884039E-2</v>
      </c>
      <c r="BP157" s="26">
        <f t="shared" si="135"/>
        <v>2.3295272160315496E-2</v>
      </c>
      <c r="BQ157" s="26">
        <f t="shared" si="135"/>
        <v>0.17257577452186557</v>
      </c>
      <c r="BR157" s="26">
        <f t="shared" si="135"/>
        <v>8.784998715643462E-2</v>
      </c>
      <c r="BS157" s="26">
        <f t="shared" si="135"/>
        <v>9.1530773277222519E-2</v>
      </c>
      <c r="BT157" s="26">
        <f t="shared" si="135"/>
        <v>2.6890888767877104E-2</v>
      </c>
      <c r="BU157" s="26">
        <f t="shared" si="135"/>
        <v>2.6391279403327597E-2</v>
      </c>
      <c r="BV157" s="26">
        <f t="shared" si="135"/>
        <v>3.9756042466681726E-2</v>
      </c>
      <c r="BW157" s="26">
        <f t="shared" si="135"/>
        <v>2.8560919916018328E-2</v>
      </c>
      <c r="BX157" s="26">
        <f t="shared" si="135"/>
        <v>0.14818953956191327</v>
      </c>
      <c r="BY157" s="26">
        <f t="shared" si="135"/>
        <v>6.0639034523691758E-2</v>
      </c>
      <c r="BZ157" s="26">
        <f t="shared" si="135"/>
        <v>9.7804429094635367E-2</v>
      </c>
      <c r="CA157" s="26">
        <f t="shared" si="135"/>
        <v>0.31706846673095468</v>
      </c>
      <c r="CB157" s="26">
        <f t="shared" si="135"/>
        <v>4.9333667624539543E-2</v>
      </c>
      <c r="CC157" s="26">
        <f t="shared" si="135"/>
        <v>0</v>
      </c>
      <c r="CD157" s="26">
        <f t="shared" si="135"/>
        <v>8.7241092734010789E-2</v>
      </c>
      <c r="CE157" s="26">
        <f t="shared" si="135"/>
        <v>7.8029057215605463E-2</v>
      </c>
    </row>
    <row r="158" spans="1:83" ht="12" customHeight="1">
      <c r="A158" s="54" t="s">
        <v>401</v>
      </c>
      <c r="B158" s="26">
        <f>B111</f>
        <v>0.92484015780165962</v>
      </c>
      <c r="C158" s="26">
        <f t="shared" ref="C158:BN158" si="136">C111</f>
        <v>0.91763779527559053</v>
      </c>
      <c r="D158" s="26">
        <f t="shared" si="136"/>
        <v>0.81772293886707792</v>
      </c>
      <c r="E158" s="26">
        <f t="shared" si="136"/>
        <v>0.91447339610247425</v>
      </c>
      <c r="F158" s="26">
        <f t="shared" si="136"/>
        <v>0.78568118628359596</v>
      </c>
      <c r="G158" s="26">
        <f t="shared" si="136"/>
        <v>0.49369656199450535</v>
      </c>
      <c r="H158" s="26">
        <f t="shared" si="136"/>
        <v>0.70166639702313538</v>
      </c>
      <c r="I158" s="26">
        <f t="shared" si="136"/>
        <v>0.77206085753803599</v>
      </c>
      <c r="J158" s="26">
        <f t="shared" si="136"/>
        <v>0.57535449020931806</v>
      </c>
      <c r="K158" s="26">
        <f t="shared" si="136"/>
        <v>0.58519133049880745</v>
      </c>
      <c r="L158" s="26">
        <f t="shared" si="136"/>
        <v>0.69708542713567834</v>
      </c>
      <c r="M158" s="26">
        <f t="shared" si="136"/>
        <v>0.54879096280486217</v>
      </c>
      <c r="N158" s="26">
        <f t="shared" si="136"/>
        <v>0.58150275556935493</v>
      </c>
      <c r="O158" s="26">
        <f t="shared" si="136"/>
        <v>0.47739256525177959</v>
      </c>
      <c r="P158" s="26">
        <f t="shared" si="136"/>
        <v>0.33571966842501882</v>
      </c>
      <c r="Q158" s="26">
        <f t="shared" si="136"/>
        <v>0.6672658637425849</v>
      </c>
      <c r="R158" s="26">
        <f t="shared" si="136"/>
        <v>0.49513338139870222</v>
      </c>
      <c r="S158" s="26">
        <f t="shared" si="136"/>
        <v>0.48688736027515045</v>
      </c>
      <c r="T158" s="26">
        <f t="shared" si="136"/>
        <v>0.7884666489503056</v>
      </c>
      <c r="U158" s="26">
        <f t="shared" si="136"/>
        <v>0.64164164164164161</v>
      </c>
      <c r="V158" s="26">
        <f t="shared" si="136"/>
        <v>0.71590594744121716</v>
      </c>
      <c r="W158" s="26">
        <f t="shared" si="136"/>
        <v>0.55976889901537963</v>
      </c>
      <c r="X158" s="26">
        <f t="shared" si="136"/>
        <v>0.63710181136789501</v>
      </c>
      <c r="Y158" s="26">
        <f t="shared" si="136"/>
        <v>0.71799592983816263</v>
      </c>
      <c r="Z158" s="26">
        <f t="shared" si="136"/>
        <v>0.47533124128312415</v>
      </c>
      <c r="AA158" s="26">
        <f t="shared" si="136"/>
        <v>0.4594687823387375</v>
      </c>
      <c r="AB158" s="26">
        <f t="shared" si="136"/>
        <v>0.37383779144614504</v>
      </c>
      <c r="AC158" s="26">
        <f t="shared" si="136"/>
        <v>0.53815527538155272</v>
      </c>
      <c r="AD158" s="26">
        <f t="shared" si="136"/>
        <v>0.71026908292147173</v>
      </c>
      <c r="AE158" s="26">
        <f t="shared" si="136"/>
        <v>0.83642755135669555</v>
      </c>
      <c r="AF158" s="26">
        <f t="shared" si="136"/>
        <v>0.78197644649257547</v>
      </c>
      <c r="AG158" s="26">
        <f t="shared" si="136"/>
        <v>0.60335151371433093</v>
      </c>
      <c r="AH158" s="26">
        <f t="shared" si="136"/>
        <v>0.41156323901166109</v>
      </c>
      <c r="AI158" s="26">
        <f t="shared" si="136"/>
        <v>0.48253592868837547</v>
      </c>
      <c r="AJ158" s="26">
        <f t="shared" si="136"/>
        <v>0.46842473979183347</v>
      </c>
      <c r="AK158" s="26">
        <f t="shared" si="136"/>
        <v>0.45889050708327817</v>
      </c>
      <c r="AL158" s="26">
        <f t="shared" si="136"/>
        <v>0.56922672738418423</v>
      </c>
      <c r="AM158" s="26">
        <f t="shared" si="136"/>
        <v>0.56380554500569691</v>
      </c>
      <c r="AN158" s="26">
        <f t="shared" si="136"/>
        <v>0.5615373331377439</v>
      </c>
      <c r="AO158" s="26">
        <f t="shared" si="136"/>
        <v>0.60968015850551938</v>
      </c>
      <c r="AP158" s="26">
        <f t="shared" si="136"/>
        <v>0.57905177905177907</v>
      </c>
      <c r="AQ158" s="26">
        <f t="shared" si="136"/>
        <v>0.8745340757443284</v>
      </c>
      <c r="AR158" s="26">
        <f t="shared" si="136"/>
        <v>0.55625667410930979</v>
      </c>
      <c r="AS158" s="26">
        <f t="shared" si="136"/>
        <v>0.84081254821290818</v>
      </c>
      <c r="AT158" s="26">
        <f t="shared" si="136"/>
        <v>0.4589936431193482</v>
      </c>
      <c r="AU158" s="26">
        <f t="shared" si="136"/>
        <v>0.61296853980155563</v>
      </c>
      <c r="AV158" s="26">
        <f t="shared" si="136"/>
        <v>0.34577655635711285</v>
      </c>
      <c r="AW158" s="26">
        <f t="shared" si="136"/>
        <v>0.5231545535932286</v>
      </c>
      <c r="AX158" s="26">
        <f t="shared" si="136"/>
        <v>0.50229587371123607</v>
      </c>
      <c r="AY158" s="26">
        <f t="shared" si="136"/>
        <v>0.72878521430295506</v>
      </c>
      <c r="AZ158" s="26">
        <f t="shared" si="136"/>
        <v>0.79071030829824795</v>
      </c>
      <c r="BA158" s="26">
        <f t="shared" si="136"/>
        <v>0.59313633813353284</v>
      </c>
      <c r="BB158" s="26">
        <f t="shared" si="136"/>
        <v>0.55529895602657386</v>
      </c>
      <c r="BC158" s="26">
        <f t="shared" si="136"/>
        <v>0.66861399288560308</v>
      </c>
      <c r="BD158" s="26">
        <f t="shared" si="136"/>
        <v>0.54647947245266959</v>
      </c>
      <c r="BE158" s="26">
        <f t="shared" si="136"/>
        <v>0.45993216732060915</v>
      </c>
      <c r="BF158" s="26">
        <f t="shared" si="136"/>
        <v>0.48054514135170734</v>
      </c>
      <c r="BG158" s="26">
        <f t="shared" si="136"/>
        <v>0.36514336917562723</v>
      </c>
      <c r="BH158" s="26">
        <f t="shared" si="136"/>
        <v>0.1681724239740183</v>
      </c>
      <c r="BI158" s="26">
        <f t="shared" si="136"/>
        <v>0.33336505859258819</v>
      </c>
      <c r="BJ158" s="26">
        <f t="shared" si="136"/>
        <v>0.36752281176072998</v>
      </c>
      <c r="BK158" s="26">
        <f t="shared" si="136"/>
        <v>0.31984348117358669</v>
      </c>
      <c r="BL158" s="26">
        <f t="shared" si="136"/>
        <v>0.5909554725067282</v>
      </c>
      <c r="BM158" s="26">
        <f t="shared" si="136"/>
        <v>0.74767884167041598</v>
      </c>
      <c r="BN158" s="26">
        <f t="shared" si="136"/>
        <v>0.26650148155716769</v>
      </c>
      <c r="BO158" s="26">
        <f t="shared" ref="BO158:CE158" si="137">BO111</f>
        <v>0.25080367393800229</v>
      </c>
      <c r="BP158" s="26">
        <f t="shared" si="137"/>
        <v>6.3144861741642591E-2</v>
      </c>
      <c r="BQ158" s="26">
        <f t="shared" si="137"/>
        <v>0.38362599261827535</v>
      </c>
      <c r="BR158" s="26">
        <f t="shared" si="137"/>
        <v>0.56794246082712563</v>
      </c>
      <c r="BS158" s="26">
        <f t="shared" si="137"/>
        <v>0.40136770120988952</v>
      </c>
      <c r="BT158" s="26">
        <f t="shared" si="137"/>
        <v>0.7033977243415207</v>
      </c>
      <c r="BU158" s="26">
        <f t="shared" si="137"/>
        <v>0.51159258884276604</v>
      </c>
      <c r="BV158" s="26">
        <f t="shared" si="137"/>
        <v>0.5928017468564114</v>
      </c>
      <c r="BW158" s="26">
        <f t="shared" si="137"/>
        <v>0.6593582860383026</v>
      </c>
      <c r="BX158" s="26">
        <f t="shared" si="137"/>
        <v>0.38547161376843986</v>
      </c>
      <c r="BY158" s="26">
        <f t="shared" si="137"/>
        <v>0.32027566195139645</v>
      </c>
      <c r="BZ158" s="26">
        <f t="shared" si="137"/>
        <v>0.34795149629011141</v>
      </c>
      <c r="CA158" s="26">
        <f t="shared" si="137"/>
        <v>0.26779170684667308</v>
      </c>
      <c r="CB158" s="26">
        <f t="shared" si="137"/>
        <v>0.73900214074945514</v>
      </c>
      <c r="CC158" s="26">
        <f t="shared" si="137"/>
        <v>0</v>
      </c>
      <c r="CD158" s="26">
        <f t="shared" si="137"/>
        <v>0.51474170801217001</v>
      </c>
      <c r="CE158" s="26">
        <f t="shared" si="137"/>
        <v>0.55327551176710299</v>
      </c>
    </row>
    <row r="159" spans="1:83" ht="12" customHeight="1">
      <c r="A159" s="54" t="s">
        <v>402</v>
      </c>
      <c r="B159" s="26">
        <f>B129</f>
        <v>6.155625085022446E-2</v>
      </c>
      <c r="C159" s="26">
        <f t="shared" ref="C159:BN159" si="138">C129</f>
        <v>7.3385826771653548E-2</v>
      </c>
      <c r="D159" s="26">
        <f t="shared" si="138"/>
        <v>0.15591699383062255</v>
      </c>
      <c r="E159" s="26">
        <f t="shared" si="138"/>
        <v>7.2213707028684043E-2</v>
      </c>
      <c r="F159" s="26">
        <f t="shared" si="138"/>
        <v>0.18744207599629287</v>
      </c>
      <c r="G159" s="26">
        <f t="shared" si="138"/>
        <v>0.4941330526099571</v>
      </c>
      <c r="H159" s="26">
        <f t="shared" si="138"/>
        <v>0.23871541821711698</v>
      </c>
      <c r="I159" s="26">
        <f t="shared" si="138"/>
        <v>0.18423236514522823</v>
      </c>
      <c r="J159" s="26">
        <f t="shared" si="138"/>
        <v>0.39957798784604998</v>
      </c>
      <c r="K159" s="26">
        <f t="shared" si="138"/>
        <v>0.2401050848629403</v>
      </c>
      <c r="L159" s="26">
        <f t="shared" si="138"/>
        <v>0.2236180904522613</v>
      </c>
      <c r="M159" s="26">
        <f t="shared" si="138"/>
        <v>0.34787474947291702</v>
      </c>
      <c r="N159" s="26">
        <f t="shared" si="138"/>
        <v>0.29154699992237831</v>
      </c>
      <c r="O159" s="26">
        <f t="shared" si="138"/>
        <v>0.5</v>
      </c>
      <c r="P159" s="26">
        <f t="shared" si="138"/>
        <v>0.56556141672946492</v>
      </c>
      <c r="Q159" s="26">
        <f t="shared" si="138"/>
        <v>0.17993888189825633</v>
      </c>
      <c r="R159" s="26">
        <f t="shared" si="138"/>
        <v>0.32011535688536408</v>
      </c>
      <c r="S159" s="26">
        <f t="shared" si="138"/>
        <v>0.32351676698194326</v>
      </c>
      <c r="T159" s="26">
        <f t="shared" si="138"/>
        <v>0.14775445123571618</v>
      </c>
      <c r="U159" s="26">
        <f t="shared" si="138"/>
        <v>0.24954366130836719</v>
      </c>
      <c r="V159" s="26">
        <f t="shared" si="138"/>
        <v>0.24481327800829875</v>
      </c>
      <c r="W159" s="26">
        <f t="shared" si="138"/>
        <v>0.40157864757099848</v>
      </c>
      <c r="X159" s="26">
        <f t="shared" si="138"/>
        <v>0.21049344159900063</v>
      </c>
      <c r="Y159" s="26">
        <f t="shared" si="138"/>
        <v>0.23379203411183255</v>
      </c>
      <c r="Z159" s="26">
        <f t="shared" si="138"/>
        <v>0.40149930264993028</v>
      </c>
      <c r="AA159" s="26">
        <f t="shared" si="138"/>
        <v>0.48689203173508105</v>
      </c>
      <c r="AB159" s="26">
        <f t="shared" si="138"/>
        <v>0.52081247317980262</v>
      </c>
      <c r="AC159" s="26">
        <f t="shared" si="138"/>
        <v>0.30096586300965861</v>
      </c>
      <c r="AD159" s="26">
        <f t="shared" si="138"/>
        <v>0.20911587040087865</v>
      </c>
      <c r="AE159" s="26">
        <f t="shared" si="138"/>
        <v>0.1060456259841078</v>
      </c>
      <c r="AF159" s="26">
        <f t="shared" si="138"/>
        <v>0.16036866359447005</v>
      </c>
      <c r="AG159" s="26">
        <f t="shared" si="138"/>
        <v>0.26717255552920716</v>
      </c>
      <c r="AH159" s="26">
        <f t="shared" si="138"/>
        <v>0.48658566419310118</v>
      </c>
      <c r="AI159" s="26">
        <f t="shared" si="138"/>
        <v>0.41449881753683826</v>
      </c>
      <c r="AJ159" s="26">
        <f t="shared" si="138"/>
        <v>0.28602882305844674</v>
      </c>
      <c r="AK159" s="26">
        <f t="shared" si="138"/>
        <v>0.48930888388719712</v>
      </c>
      <c r="AL159" s="26">
        <f t="shared" si="138"/>
        <v>0.39548121551799631</v>
      </c>
      <c r="AM159" s="26">
        <f t="shared" si="138"/>
        <v>0.37846562856057731</v>
      </c>
      <c r="AN159" s="26">
        <f t="shared" si="138"/>
        <v>0.30673316708229426</v>
      </c>
      <c r="AO159" s="26">
        <f t="shared" si="138"/>
        <v>0.35182564392867249</v>
      </c>
      <c r="AP159" s="26">
        <f t="shared" si="138"/>
        <v>0.32065052065052063</v>
      </c>
      <c r="AQ159" s="26">
        <f t="shared" si="138"/>
        <v>0.10557498504440661</v>
      </c>
      <c r="AR159" s="26">
        <f t="shared" si="138"/>
        <v>0.3473449179691292</v>
      </c>
      <c r="AS159" s="26">
        <f t="shared" si="138"/>
        <v>0.13119053741321676</v>
      </c>
      <c r="AT159" s="26">
        <f t="shared" si="138"/>
        <v>0.46942429940012537</v>
      </c>
      <c r="AU159" s="26">
        <f t="shared" si="138"/>
        <v>0.30853290448582688</v>
      </c>
      <c r="AV159" s="26">
        <f t="shared" si="138"/>
        <v>0.43864269628611779</v>
      </c>
      <c r="AW159" s="26">
        <f t="shared" si="138"/>
        <v>0.26614002604378612</v>
      </c>
      <c r="AX159" s="26">
        <f t="shared" si="138"/>
        <v>0.28642539420353608</v>
      </c>
      <c r="AY159" s="26">
        <f t="shared" si="138"/>
        <v>0.14778800731009276</v>
      </c>
      <c r="AZ159" s="26">
        <f t="shared" si="138"/>
        <v>0.19163384490017657</v>
      </c>
      <c r="BA159" s="26">
        <f t="shared" si="138"/>
        <v>0.36936599962595851</v>
      </c>
      <c r="BB159" s="26">
        <f t="shared" si="138"/>
        <v>0.3322366339765897</v>
      </c>
      <c r="BC159" s="26">
        <f t="shared" si="138"/>
        <v>0.22694554607175696</v>
      </c>
      <c r="BD159" s="26">
        <f t="shared" si="138"/>
        <v>0.20123378004679857</v>
      </c>
      <c r="BE159" s="26">
        <f t="shared" si="138"/>
        <v>0.21174436390237414</v>
      </c>
      <c r="BF159" s="26">
        <f t="shared" si="138"/>
        <v>0.20924105785793901</v>
      </c>
      <c r="BG159" s="26">
        <f t="shared" si="138"/>
        <v>0.5019414575866189</v>
      </c>
      <c r="BH159" s="26">
        <f t="shared" si="138"/>
        <v>0.6214348981399469</v>
      </c>
      <c r="BI159" s="26">
        <f t="shared" si="138"/>
        <v>0.57494497650347987</v>
      </c>
      <c r="BJ159" s="26">
        <f t="shared" si="138"/>
        <v>0.53206319702602234</v>
      </c>
      <c r="BK159" s="26">
        <f t="shared" si="138"/>
        <v>0.56948948674614408</v>
      </c>
      <c r="BL159" s="26">
        <f t="shared" si="138"/>
        <v>0.33844593818956392</v>
      </c>
      <c r="BM159" s="26">
        <f t="shared" si="138"/>
        <v>0.15231706818274776</v>
      </c>
      <c r="BN159" s="26">
        <f t="shared" si="138"/>
        <v>0.54973434147338307</v>
      </c>
      <c r="BO159" s="26">
        <f t="shared" ref="BO159:CE159" si="139">BO129</f>
        <v>0.66911595866819751</v>
      </c>
      <c r="BP159" s="26">
        <f t="shared" si="139"/>
        <v>0.89303893245288213</v>
      </c>
      <c r="BQ159" s="26">
        <f t="shared" si="139"/>
        <v>0.42232412481825299</v>
      </c>
      <c r="BR159" s="26">
        <f t="shared" si="139"/>
        <v>0.23988925992522192</v>
      </c>
      <c r="BS159" s="26">
        <f t="shared" si="139"/>
        <v>0.4655444502893214</v>
      </c>
      <c r="BT159" s="26">
        <f t="shared" si="139"/>
        <v>0.22900604740477487</v>
      </c>
      <c r="BU159" s="26">
        <f t="shared" si="139"/>
        <v>0.33535823968141476</v>
      </c>
      <c r="BV159" s="26">
        <f t="shared" si="139"/>
        <v>0.24486107973797153</v>
      </c>
      <c r="BW159" s="26">
        <f t="shared" si="139"/>
        <v>0.24725552598374514</v>
      </c>
      <c r="BX159" s="26">
        <f t="shared" si="139"/>
        <v>0.41497541350022349</v>
      </c>
      <c r="BY159" s="26">
        <f t="shared" si="139"/>
        <v>0.10192237939789626</v>
      </c>
      <c r="BZ159" s="26">
        <f t="shared" si="139"/>
        <v>0.23481412604133062</v>
      </c>
      <c r="CA159" s="26">
        <f t="shared" si="139"/>
        <v>0.31436837029893927</v>
      </c>
      <c r="CB159" s="26">
        <f t="shared" si="139"/>
        <v>0.15640971244527588</v>
      </c>
      <c r="CC159" s="26">
        <f t="shared" si="139"/>
        <v>0</v>
      </c>
      <c r="CD159" s="26">
        <f t="shared" si="139"/>
        <v>0.34081148947250151</v>
      </c>
      <c r="CE159" s="26">
        <f t="shared" si="139"/>
        <v>0.32633732843555185</v>
      </c>
    </row>
    <row r="160" spans="1:83" ht="12" customHeight="1">
      <c r="A160" s="54" t="s">
        <v>403</v>
      </c>
      <c r="B160" s="26">
        <f>B140</f>
        <v>1.7004489185144878E-3</v>
      </c>
      <c r="C160" s="26">
        <f t="shared" ref="C160:BN160" si="140">C140</f>
        <v>2.204724409448819E-3</v>
      </c>
      <c r="D160" s="26">
        <f t="shared" si="140"/>
        <v>7.8519349411104878E-3</v>
      </c>
      <c r="E160" s="26">
        <f t="shared" si="140"/>
        <v>2.3209984672651631E-3</v>
      </c>
      <c r="F160" s="26">
        <f t="shared" si="140"/>
        <v>2.0852641334569047E-3</v>
      </c>
      <c r="G160" s="26">
        <f t="shared" si="140"/>
        <v>6.2906000462166533E-3</v>
      </c>
      <c r="H160" s="26">
        <f t="shared" si="140"/>
        <v>1.4965215984468533E-2</v>
      </c>
      <c r="I160" s="26">
        <f t="shared" si="140"/>
        <v>1.2448132780082987E-2</v>
      </c>
      <c r="J160" s="26">
        <f t="shared" si="140"/>
        <v>8.1701553004726538E-3</v>
      </c>
      <c r="K160" s="26">
        <f t="shared" si="140"/>
        <v>9.2294928964015352E-3</v>
      </c>
      <c r="L160" s="26">
        <f t="shared" si="140"/>
        <v>2.9246231155778894E-2</v>
      </c>
      <c r="M160" s="26">
        <f t="shared" si="140"/>
        <v>9.734766651917021E-3</v>
      </c>
      <c r="N160" s="26">
        <f t="shared" si="140"/>
        <v>1.2057233046133146E-2</v>
      </c>
      <c r="O160" s="26">
        <f t="shared" si="140"/>
        <v>8.5025046137621931E-3</v>
      </c>
      <c r="P160" s="26">
        <f t="shared" si="140"/>
        <v>1.3941220798794273E-2</v>
      </c>
      <c r="Q160" s="26">
        <f t="shared" si="140"/>
        <v>1.0426029120977889E-2</v>
      </c>
      <c r="R160" s="26">
        <f t="shared" si="140"/>
        <v>5.7678442682047582E-3</v>
      </c>
      <c r="S160" s="26">
        <f t="shared" si="140"/>
        <v>9.4582975064488387E-3</v>
      </c>
      <c r="T160" s="26">
        <f t="shared" si="140"/>
        <v>5.8463991496146691E-3</v>
      </c>
      <c r="U160" s="26">
        <f t="shared" si="140"/>
        <v>2.484837778955426E-2</v>
      </c>
      <c r="V160" s="26">
        <f t="shared" si="140"/>
        <v>6.9156293222683261E-3</v>
      </c>
      <c r="W160" s="26">
        <f t="shared" si="140"/>
        <v>9.1952152331353249E-3</v>
      </c>
      <c r="X160" s="26">
        <f t="shared" si="140"/>
        <v>5.6839475327920053E-2</v>
      </c>
      <c r="Y160" s="26">
        <f t="shared" si="140"/>
        <v>9.5939529024130239E-3</v>
      </c>
      <c r="Z160" s="26">
        <f t="shared" si="140"/>
        <v>3.8702928870292884E-2</v>
      </c>
      <c r="AA160" s="26">
        <f t="shared" si="140"/>
        <v>1.9834425664022076E-2</v>
      </c>
      <c r="AB160" s="26">
        <f t="shared" si="140"/>
        <v>2.0454870547847233E-2</v>
      </c>
      <c r="AC160" s="26">
        <f t="shared" si="140"/>
        <v>3.2514930325149301E-2</v>
      </c>
      <c r="AD160" s="26">
        <f t="shared" si="140"/>
        <v>8.29214717188358E-3</v>
      </c>
      <c r="AE160" s="26">
        <f t="shared" si="140"/>
        <v>1.1022007396828884E-2</v>
      </c>
      <c r="AF160" s="26">
        <f t="shared" si="140"/>
        <v>1.2391193036354328E-2</v>
      </c>
      <c r="AG160" s="26">
        <f t="shared" si="140"/>
        <v>1.897083234526915E-2</v>
      </c>
      <c r="AH160" s="26">
        <f t="shared" si="140"/>
        <v>1.2231917149147844E-2</v>
      </c>
      <c r="AI160" s="26">
        <f t="shared" si="140"/>
        <v>1.555393851191559E-2</v>
      </c>
      <c r="AJ160" s="26">
        <f t="shared" si="140"/>
        <v>1.9465572457966374E-2</v>
      </c>
      <c r="AK160" s="26">
        <f t="shared" si="140"/>
        <v>3.3298027273930886E-2</v>
      </c>
      <c r="AL160" s="26">
        <f t="shared" si="140"/>
        <v>1.5062614940012261E-2</v>
      </c>
      <c r="AM160" s="26">
        <f t="shared" si="140"/>
        <v>2.0508925180402583E-2</v>
      </c>
      <c r="AN160" s="26">
        <f t="shared" si="140"/>
        <v>1.8776587941909929E-2</v>
      </c>
      <c r="AO160" s="26">
        <f t="shared" si="140"/>
        <v>1.1887913954146618E-2</v>
      </c>
      <c r="AP160" s="26">
        <f t="shared" si="140"/>
        <v>1.6793416793416793E-2</v>
      </c>
      <c r="AQ160" s="26">
        <f t="shared" si="140"/>
        <v>7.523813906400994E-3</v>
      </c>
      <c r="AR160" s="26">
        <f t="shared" si="140"/>
        <v>2.1260071837685662E-2</v>
      </c>
      <c r="AS160" s="26">
        <f t="shared" si="140"/>
        <v>8.9791720236564662E-3</v>
      </c>
      <c r="AT160" s="26">
        <f t="shared" si="140"/>
        <v>2.8180678664159728E-2</v>
      </c>
      <c r="AU160" s="26">
        <f t="shared" si="140"/>
        <v>1.5492799049433553E-2</v>
      </c>
      <c r="AV160" s="26">
        <f t="shared" si="140"/>
        <v>2.7939997709836253E-2</v>
      </c>
      <c r="AW160" s="26">
        <f t="shared" si="140"/>
        <v>3.1847684544640674E-2</v>
      </c>
      <c r="AX160" s="26">
        <f t="shared" si="140"/>
        <v>3.1388161999362632E-2</v>
      </c>
      <c r="AY160" s="26">
        <f t="shared" si="140"/>
        <v>2.6912865073618151E-2</v>
      </c>
      <c r="AZ160" s="26">
        <f t="shared" si="140"/>
        <v>8.8279234007877221E-3</v>
      </c>
      <c r="BA160" s="26">
        <f t="shared" si="140"/>
        <v>2.8614176173555265E-2</v>
      </c>
      <c r="BB160" s="26">
        <f t="shared" si="140"/>
        <v>4.1853843720341663E-2</v>
      </c>
      <c r="BC160" s="26">
        <f t="shared" si="140"/>
        <v>3.0231542969657004E-2</v>
      </c>
      <c r="BD160" s="26">
        <f t="shared" si="140"/>
        <v>4.8925760476494363E-2</v>
      </c>
      <c r="BE160" s="26">
        <f t="shared" si="140"/>
        <v>5.3268604109862339E-2</v>
      </c>
      <c r="BF160" s="26">
        <f t="shared" si="140"/>
        <v>5.2234268922889855E-2</v>
      </c>
      <c r="BG160" s="26">
        <f t="shared" si="140"/>
        <v>1.4934289127837515E-2</v>
      </c>
      <c r="BH160" s="26">
        <f t="shared" si="140"/>
        <v>0.15081192795984646</v>
      </c>
      <c r="BI160" s="26">
        <f t="shared" si="140"/>
        <v>1.947534352507287E-2</v>
      </c>
      <c r="BJ160" s="26">
        <f t="shared" si="140"/>
        <v>4.0723217303142954E-2</v>
      </c>
      <c r="BK160" s="26">
        <f t="shared" si="140"/>
        <v>4.0005176692702385E-2</v>
      </c>
      <c r="BL160" s="26">
        <f t="shared" si="140"/>
        <v>3.2837591357253094E-2</v>
      </c>
      <c r="BM160" s="26">
        <f t="shared" si="140"/>
        <v>2.7281279397930385E-2</v>
      </c>
      <c r="BN160" s="26">
        <f t="shared" si="140"/>
        <v>7.9442117094104425E-2</v>
      </c>
      <c r="BO160" s="26">
        <f t="shared" ref="BO160:CE160" si="141">BO140</f>
        <v>2.0665901262916189E-2</v>
      </c>
      <c r="BP160" s="26">
        <f t="shared" si="141"/>
        <v>2.0520933645159813E-2</v>
      </c>
      <c r="BQ160" s="26">
        <f t="shared" si="141"/>
        <v>2.1474108041606085E-2</v>
      </c>
      <c r="BR160" s="26">
        <f t="shared" si="141"/>
        <v>0.10431829209121786</v>
      </c>
      <c r="BS160" s="26">
        <f t="shared" si="141"/>
        <v>4.1557075223566546E-2</v>
      </c>
      <c r="BT160" s="26">
        <f t="shared" si="141"/>
        <v>4.0705339485827288E-2</v>
      </c>
      <c r="BU160" s="26">
        <f t="shared" si="141"/>
        <v>0.12665789207249165</v>
      </c>
      <c r="BV160" s="26">
        <f t="shared" si="141"/>
        <v>0.12258113093893531</v>
      </c>
      <c r="BW160" s="26">
        <f t="shared" si="141"/>
        <v>6.4825268061933922E-2</v>
      </c>
      <c r="BX160" s="26">
        <f t="shared" si="141"/>
        <v>5.1363433169423336E-2</v>
      </c>
      <c r="BY160" s="26">
        <f t="shared" si="141"/>
        <v>0.51716292412701548</v>
      </c>
      <c r="BZ160" s="26">
        <f t="shared" si="141"/>
        <v>0.3194299485739226</v>
      </c>
      <c r="CA160" s="26">
        <f t="shared" si="141"/>
        <v>0.10077145612343298</v>
      </c>
      <c r="CB160" s="26">
        <f t="shared" si="141"/>
        <v>5.5254479180729399E-2</v>
      </c>
      <c r="CC160" s="26">
        <f t="shared" si="141"/>
        <v>0</v>
      </c>
      <c r="CD160" s="26">
        <f t="shared" si="141"/>
        <v>5.7205709781317657E-2</v>
      </c>
      <c r="CE160" s="26">
        <f t="shared" si="141"/>
        <v>4.2358102581739679E-2</v>
      </c>
    </row>
  </sheetData>
  <mergeCells count="7">
    <mergeCell ref="AV3:CD3"/>
    <mergeCell ref="CE3:CE4"/>
    <mergeCell ref="AQ3:AS3"/>
    <mergeCell ref="A3:A4"/>
    <mergeCell ref="B3:E3"/>
    <mergeCell ref="F3:J3"/>
    <mergeCell ref="K3:AP3"/>
  </mergeCells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CH160"/>
  <sheetViews>
    <sheetView showGridLines="0" zoomScaleNormal="100" workbookViewId="0">
      <pane xSplit="1" ySplit="5" topLeftCell="B129" activePane="bottomRight" state="frozen"/>
      <selection activeCell="B162" sqref="B162"/>
      <selection pane="topRight" activeCell="B162" sqref="B162"/>
      <selection pane="bottomLeft" activeCell="B162" sqref="B162"/>
      <selection pane="bottomRight" activeCell="B162" sqref="B162"/>
    </sheetView>
  </sheetViews>
  <sheetFormatPr defaultColWidth="11.5703125" defaultRowHeight="11.1" customHeight="1"/>
  <cols>
    <col min="1" max="1" width="63.85546875" style="90" customWidth="1"/>
    <col min="2" max="7" width="13.85546875" style="90" customWidth="1"/>
    <col min="8" max="8" width="17.140625" style="90" customWidth="1"/>
    <col min="9" max="9" width="17.85546875" style="90" customWidth="1"/>
    <col min="10" max="10" width="13.85546875" style="90" customWidth="1"/>
    <col min="11" max="11" width="17" style="92" customWidth="1"/>
    <col min="12" max="13" width="13.85546875" style="92" customWidth="1"/>
    <col min="14" max="14" width="13.85546875" style="90" customWidth="1"/>
    <col min="15" max="24" width="13.85546875" style="92" customWidth="1"/>
    <col min="25" max="25" width="18.42578125" style="92" customWidth="1"/>
    <col min="26" max="26" width="16.28515625" style="92" customWidth="1"/>
    <col min="27" max="27" width="17.42578125" style="92" customWidth="1"/>
    <col min="28" max="30" width="13.85546875" style="92" customWidth="1"/>
    <col min="31" max="31" width="17.42578125" style="92" customWidth="1"/>
    <col min="32" max="33" width="13.85546875" style="92" customWidth="1"/>
    <col min="34" max="34" width="19.42578125" style="92" customWidth="1"/>
    <col min="35" max="38" width="13.85546875" style="92" customWidth="1"/>
    <col min="39" max="39" width="17.5703125" style="92" customWidth="1"/>
    <col min="40" max="42" width="13.85546875" style="92" customWidth="1"/>
    <col min="43" max="44" width="13.85546875" style="90" customWidth="1"/>
    <col min="45" max="45" width="13.85546875" style="92" customWidth="1"/>
    <col min="46" max="46" width="13.85546875" style="90" customWidth="1"/>
    <col min="47" max="47" width="13.85546875" style="92" customWidth="1"/>
    <col min="48" max="65" width="13.85546875" style="90" customWidth="1"/>
    <col min="66" max="66" width="16.7109375" style="90" customWidth="1"/>
    <col min="67" max="67" width="15.42578125" style="90" customWidth="1"/>
    <col min="68" max="69" width="13.85546875" style="90" customWidth="1"/>
    <col min="70" max="70" width="17.28515625" style="90" customWidth="1"/>
    <col min="71" max="82" width="13.85546875" style="90" customWidth="1"/>
    <col min="83" max="83" width="13.85546875" style="89" customWidth="1"/>
    <col min="84" max="16384" width="11.5703125" style="89"/>
  </cols>
  <sheetData>
    <row r="1" spans="1:86" ht="11.1" customHeight="1">
      <c r="A1" s="88" t="s">
        <v>385</v>
      </c>
      <c r="B1" s="89"/>
      <c r="J1" s="91"/>
      <c r="N1" s="91"/>
    </row>
    <row r="2" spans="1:86" ht="11.1" customHeight="1">
      <c r="B2" s="93" t="s">
        <v>16</v>
      </c>
      <c r="J2" s="91"/>
      <c r="N2" s="91"/>
    </row>
    <row r="3" spans="1:86" s="95" customFormat="1" ht="14.25" customHeight="1">
      <c r="A3" s="161" t="s">
        <v>65</v>
      </c>
      <c r="B3" s="163" t="s">
        <v>194</v>
      </c>
      <c r="C3" s="164"/>
      <c r="D3" s="164"/>
      <c r="E3" s="164"/>
      <c r="F3" s="165" t="s">
        <v>198</v>
      </c>
      <c r="G3" s="165"/>
      <c r="H3" s="165"/>
      <c r="I3" s="165"/>
      <c r="J3" s="165"/>
      <c r="K3" s="166" t="s">
        <v>199</v>
      </c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0" t="s">
        <v>200</v>
      </c>
      <c r="AR3" s="160"/>
      <c r="AS3" s="160"/>
      <c r="AT3" s="94" t="s">
        <v>201</v>
      </c>
      <c r="AU3" s="36" t="s">
        <v>396</v>
      </c>
      <c r="AV3" s="157" t="s">
        <v>197</v>
      </c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8" t="s">
        <v>382</v>
      </c>
    </row>
    <row r="4" spans="1:86" s="95" customFormat="1" ht="72" customHeight="1">
      <c r="A4" s="162"/>
      <c r="B4" s="96" t="s">
        <v>202</v>
      </c>
      <c r="C4" s="96" t="s">
        <v>203</v>
      </c>
      <c r="D4" s="96" t="s">
        <v>204</v>
      </c>
      <c r="E4" s="96" t="s">
        <v>380</v>
      </c>
      <c r="F4" s="96" t="s">
        <v>205</v>
      </c>
      <c r="G4" s="96" t="s">
        <v>206</v>
      </c>
      <c r="H4" s="96" t="s">
        <v>207</v>
      </c>
      <c r="I4" s="96" t="s">
        <v>208</v>
      </c>
      <c r="J4" s="97" t="s">
        <v>380</v>
      </c>
      <c r="K4" s="96" t="s">
        <v>209</v>
      </c>
      <c r="L4" s="96" t="s">
        <v>210</v>
      </c>
      <c r="M4" s="96" t="s">
        <v>211</v>
      </c>
      <c r="N4" s="98" t="s">
        <v>383</v>
      </c>
      <c r="O4" s="96" t="s">
        <v>212</v>
      </c>
      <c r="P4" s="96" t="s">
        <v>213</v>
      </c>
      <c r="Q4" s="96" t="s">
        <v>214</v>
      </c>
      <c r="R4" s="96" t="s">
        <v>215</v>
      </c>
      <c r="S4" s="96" t="s">
        <v>216</v>
      </c>
      <c r="T4" s="96" t="s">
        <v>217</v>
      </c>
      <c r="U4" s="96" t="s">
        <v>218</v>
      </c>
      <c r="V4" s="96" t="s">
        <v>219</v>
      </c>
      <c r="W4" s="96" t="s">
        <v>220</v>
      </c>
      <c r="X4" s="96" t="s">
        <v>221</v>
      </c>
      <c r="Y4" s="96" t="s">
        <v>222</v>
      </c>
      <c r="Z4" s="96" t="s">
        <v>223</v>
      </c>
      <c r="AA4" s="96" t="s">
        <v>224</v>
      </c>
      <c r="AB4" s="96" t="s">
        <v>225</v>
      </c>
      <c r="AC4" s="96" t="s">
        <v>226</v>
      </c>
      <c r="AD4" s="96" t="s">
        <v>227</v>
      </c>
      <c r="AE4" s="96" t="s">
        <v>228</v>
      </c>
      <c r="AF4" s="96" t="s">
        <v>229</v>
      </c>
      <c r="AG4" s="96" t="s">
        <v>230</v>
      </c>
      <c r="AH4" s="96" t="s">
        <v>231</v>
      </c>
      <c r="AI4" s="96" t="s">
        <v>232</v>
      </c>
      <c r="AJ4" s="96" t="s">
        <v>233</v>
      </c>
      <c r="AK4" s="96" t="s">
        <v>234</v>
      </c>
      <c r="AL4" s="96" t="s">
        <v>235</v>
      </c>
      <c r="AM4" s="96" t="s">
        <v>236</v>
      </c>
      <c r="AN4" s="96" t="s">
        <v>237</v>
      </c>
      <c r="AO4" s="96" t="s">
        <v>238</v>
      </c>
      <c r="AP4" s="97" t="s">
        <v>380</v>
      </c>
      <c r="AQ4" s="96" t="s">
        <v>239</v>
      </c>
      <c r="AR4" s="96" t="s">
        <v>240</v>
      </c>
      <c r="AS4" s="97" t="s">
        <v>380</v>
      </c>
      <c r="AT4" s="96" t="s">
        <v>241</v>
      </c>
      <c r="AU4" s="96" t="s">
        <v>397</v>
      </c>
      <c r="AV4" s="99" t="s">
        <v>242</v>
      </c>
      <c r="AW4" s="96" t="s">
        <v>243</v>
      </c>
      <c r="AX4" s="100" t="s">
        <v>244</v>
      </c>
      <c r="AY4" s="96" t="s">
        <v>245</v>
      </c>
      <c r="AZ4" s="96" t="s">
        <v>246</v>
      </c>
      <c r="BA4" s="96" t="s">
        <v>247</v>
      </c>
      <c r="BB4" s="96" t="s">
        <v>248</v>
      </c>
      <c r="BC4" s="100" t="s">
        <v>249</v>
      </c>
      <c r="BD4" s="96" t="s">
        <v>250</v>
      </c>
      <c r="BE4" s="96" t="s">
        <v>251</v>
      </c>
      <c r="BF4" s="100" t="s">
        <v>252</v>
      </c>
      <c r="BG4" s="96" t="s">
        <v>253</v>
      </c>
      <c r="BH4" s="96" t="s">
        <v>254</v>
      </c>
      <c r="BI4" s="96" t="s">
        <v>255</v>
      </c>
      <c r="BJ4" s="96" t="s">
        <v>256</v>
      </c>
      <c r="BK4" s="100" t="s">
        <v>257</v>
      </c>
      <c r="BL4" s="96" t="s">
        <v>258</v>
      </c>
      <c r="BM4" s="96" t="s">
        <v>259</v>
      </c>
      <c r="BN4" s="96" t="s">
        <v>260</v>
      </c>
      <c r="BO4" s="96" t="s">
        <v>261</v>
      </c>
      <c r="BP4" s="96" t="s">
        <v>262</v>
      </c>
      <c r="BQ4" s="96" t="s">
        <v>263</v>
      </c>
      <c r="BR4" s="96" t="s">
        <v>264</v>
      </c>
      <c r="BS4" s="96" t="s">
        <v>265</v>
      </c>
      <c r="BT4" s="96" t="s">
        <v>266</v>
      </c>
      <c r="BU4" s="96" t="s">
        <v>267</v>
      </c>
      <c r="BV4" s="96" t="s">
        <v>268</v>
      </c>
      <c r="BW4" s="100" t="s">
        <v>269</v>
      </c>
      <c r="BX4" s="96" t="s">
        <v>270</v>
      </c>
      <c r="BY4" s="96" t="s">
        <v>271</v>
      </c>
      <c r="BZ4" s="100" t="s">
        <v>272</v>
      </c>
      <c r="CA4" s="96" t="s">
        <v>273</v>
      </c>
      <c r="CB4" s="96" t="s">
        <v>274</v>
      </c>
      <c r="CC4" s="101" t="s">
        <v>275</v>
      </c>
      <c r="CD4" s="101" t="s">
        <v>380</v>
      </c>
      <c r="CE4" s="159"/>
    </row>
    <row r="5" spans="1:86" s="95" customFormat="1" ht="12" customHeight="1" thickBot="1">
      <c r="A5" s="45" t="s">
        <v>390</v>
      </c>
      <c r="B5" s="102">
        <f>SUM(B6,B22,B28,B99,B95)</f>
        <v>107994</v>
      </c>
      <c r="C5" s="102">
        <f t="shared" ref="C5:AI5" si="0">SUM(C6,C22,C28,C99,C95)</f>
        <v>53898</v>
      </c>
      <c r="D5" s="102">
        <f t="shared" si="0"/>
        <v>7318</v>
      </c>
      <c r="E5" s="102">
        <f t="shared" si="0"/>
        <v>169210</v>
      </c>
      <c r="F5" s="102">
        <f t="shared" si="0"/>
        <v>10582</v>
      </c>
      <c r="G5" s="102">
        <f t="shared" si="0"/>
        <v>68688</v>
      </c>
      <c r="H5" s="102">
        <f t="shared" si="0"/>
        <v>24453</v>
      </c>
      <c r="I5" s="102">
        <f t="shared" si="0"/>
        <v>9486</v>
      </c>
      <c r="J5" s="102">
        <f t="shared" si="0"/>
        <v>113209</v>
      </c>
      <c r="K5" s="102">
        <f t="shared" si="0"/>
        <v>177609</v>
      </c>
      <c r="L5" s="102">
        <f t="shared" si="0"/>
        <v>44245</v>
      </c>
      <c r="M5" s="102">
        <f t="shared" si="0"/>
        <v>179621</v>
      </c>
      <c r="N5" s="102">
        <f t="shared" si="0"/>
        <v>401475</v>
      </c>
      <c r="O5" s="102">
        <f t="shared" si="0"/>
        <v>43610</v>
      </c>
      <c r="P5" s="102">
        <f t="shared" si="0"/>
        <v>10515</v>
      </c>
      <c r="Q5" s="102">
        <f t="shared" si="0"/>
        <v>32982</v>
      </c>
      <c r="R5" s="102">
        <f t="shared" si="0"/>
        <v>35695</v>
      </c>
      <c r="S5" s="102">
        <f t="shared" si="0"/>
        <v>24684</v>
      </c>
      <c r="T5" s="102">
        <f t="shared" si="0"/>
        <v>15580</v>
      </c>
      <c r="U5" s="102">
        <f t="shared" si="0"/>
        <v>49220</v>
      </c>
      <c r="V5" s="102">
        <f t="shared" si="0"/>
        <v>11712</v>
      </c>
      <c r="W5" s="102">
        <f t="shared" si="0"/>
        <v>347305</v>
      </c>
      <c r="X5" s="102">
        <f t="shared" si="0"/>
        <v>26040</v>
      </c>
      <c r="Y5" s="102">
        <f t="shared" si="0"/>
        <v>108637</v>
      </c>
      <c r="Z5" s="102">
        <f t="shared" si="0"/>
        <v>50055</v>
      </c>
      <c r="AA5" s="102">
        <f t="shared" si="0"/>
        <v>27351</v>
      </c>
      <c r="AB5" s="102">
        <f t="shared" si="0"/>
        <v>28159</v>
      </c>
      <c r="AC5" s="102">
        <f t="shared" si="0"/>
        <v>71329</v>
      </c>
      <c r="AD5" s="102">
        <f t="shared" si="0"/>
        <v>57679</v>
      </c>
      <c r="AE5" s="102">
        <f t="shared" si="0"/>
        <v>79560</v>
      </c>
      <c r="AF5" s="102">
        <f t="shared" si="0"/>
        <v>40407</v>
      </c>
      <c r="AG5" s="102">
        <f t="shared" si="0"/>
        <v>58118</v>
      </c>
      <c r="AH5" s="102">
        <f t="shared" si="0"/>
        <v>70256</v>
      </c>
      <c r="AI5" s="102">
        <f t="shared" si="0"/>
        <v>52895</v>
      </c>
      <c r="AJ5" s="102">
        <f t="shared" ref="AJ5:BW5" si="1">SUM(AJ6,AJ22,AJ28,AJ99,AJ95)</f>
        <v>92557</v>
      </c>
      <c r="AK5" s="102">
        <f t="shared" si="1"/>
        <v>158989</v>
      </c>
      <c r="AL5" s="102">
        <f t="shared" si="1"/>
        <v>63488</v>
      </c>
      <c r="AM5" s="102">
        <f t="shared" si="1"/>
        <v>30943</v>
      </c>
      <c r="AN5" s="102">
        <f t="shared" si="1"/>
        <v>36398</v>
      </c>
      <c r="AO5" s="102">
        <f t="shared" si="1"/>
        <v>32950</v>
      </c>
      <c r="AP5" s="103">
        <f t="shared" si="1"/>
        <v>2058589</v>
      </c>
      <c r="AQ5" s="102">
        <f t="shared" si="1"/>
        <v>123854</v>
      </c>
      <c r="AR5" s="102">
        <f t="shared" si="1"/>
        <v>20951</v>
      </c>
      <c r="AS5" s="103">
        <f t="shared" si="1"/>
        <v>144805</v>
      </c>
      <c r="AT5" s="102">
        <f t="shared" si="1"/>
        <v>336445</v>
      </c>
      <c r="AU5" s="103">
        <f t="shared" si="1"/>
        <v>2653048</v>
      </c>
      <c r="AV5" s="102">
        <f t="shared" si="1"/>
        <v>55103</v>
      </c>
      <c r="AW5" s="102">
        <f t="shared" si="1"/>
        <v>293004</v>
      </c>
      <c r="AX5" s="102">
        <f t="shared" si="1"/>
        <v>348107</v>
      </c>
      <c r="AY5" s="102">
        <f t="shared" si="1"/>
        <v>159762</v>
      </c>
      <c r="AZ5" s="102">
        <f t="shared" si="1"/>
        <v>9993</v>
      </c>
      <c r="BA5" s="102">
        <f t="shared" si="1"/>
        <v>27018</v>
      </c>
      <c r="BB5" s="102">
        <f t="shared" si="1"/>
        <v>41731</v>
      </c>
      <c r="BC5" s="102">
        <f t="shared" si="1"/>
        <v>238504</v>
      </c>
      <c r="BD5" s="102">
        <f t="shared" si="1"/>
        <v>8867</v>
      </c>
      <c r="BE5" s="102">
        <f t="shared" si="1"/>
        <v>96574</v>
      </c>
      <c r="BF5" s="102">
        <f t="shared" si="1"/>
        <v>105441</v>
      </c>
      <c r="BG5" s="102">
        <f t="shared" si="1"/>
        <v>12372</v>
      </c>
      <c r="BH5" s="102">
        <f t="shared" si="1"/>
        <v>21147</v>
      </c>
      <c r="BI5" s="102">
        <f t="shared" si="1"/>
        <v>97753</v>
      </c>
      <c r="BJ5" s="102">
        <f t="shared" si="1"/>
        <v>33392</v>
      </c>
      <c r="BK5" s="102">
        <f t="shared" si="1"/>
        <v>164664</v>
      </c>
      <c r="BL5" s="102">
        <f t="shared" si="1"/>
        <v>178048</v>
      </c>
      <c r="BM5" s="102">
        <f t="shared" si="1"/>
        <v>35943</v>
      </c>
      <c r="BN5" s="102">
        <f t="shared" si="1"/>
        <v>50749</v>
      </c>
      <c r="BO5" s="102">
        <f t="shared" si="1"/>
        <v>25493</v>
      </c>
      <c r="BP5" s="102">
        <f t="shared" si="1"/>
        <v>54642</v>
      </c>
      <c r="BQ5" s="102">
        <f t="shared" si="1"/>
        <v>14224</v>
      </c>
      <c r="BR5" s="102">
        <f t="shared" si="1"/>
        <v>55146</v>
      </c>
      <c r="BS5" s="102">
        <f t="shared" si="1"/>
        <v>5911</v>
      </c>
      <c r="BT5" s="102">
        <f t="shared" si="1"/>
        <v>180590</v>
      </c>
      <c r="BU5" s="102">
        <f t="shared" si="1"/>
        <v>50683</v>
      </c>
      <c r="BV5" s="102">
        <f t="shared" si="1"/>
        <v>49287</v>
      </c>
      <c r="BW5" s="102">
        <f t="shared" si="1"/>
        <v>280560</v>
      </c>
      <c r="BX5" s="102">
        <f t="shared" ref="BX5:CE5" si="2">SUM(BX6,BX22,BX28,BX99,BX95)</f>
        <v>26936</v>
      </c>
      <c r="BY5" s="102">
        <f t="shared" si="2"/>
        <v>64351</v>
      </c>
      <c r="BZ5" s="102">
        <f t="shared" si="2"/>
        <v>91287</v>
      </c>
      <c r="CA5" s="102">
        <f t="shared" si="2"/>
        <v>13540</v>
      </c>
      <c r="CB5" s="102">
        <f t="shared" si="2"/>
        <v>66776</v>
      </c>
      <c r="CC5" s="102">
        <f t="shared" si="2"/>
        <v>0</v>
      </c>
      <c r="CD5" s="102">
        <f t="shared" si="2"/>
        <v>1729035</v>
      </c>
      <c r="CE5" s="104">
        <f t="shared" si="2"/>
        <v>4551293</v>
      </c>
      <c r="CF5" s="105"/>
      <c r="CG5" s="105"/>
      <c r="CH5" s="105"/>
    </row>
    <row r="6" spans="1:86" s="110" customFormat="1" ht="12" customHeight="1" thickTop="1">
      <c r="A6" s="50" t="s">
        <v>391</v>
      </c>
      <c r="B6" s="106">
        <f>SUM(B7:B21)</f>
        <v>10118</v>
      </c>
      <c r="C6" s="106">
        <f t="shared" ref="C6:AJ6" si="3">SUM(C7:C21)</f>
        <v>11668</v>
      </c>
      <c r="D6" s="106">
        <f t="shared" si="3"/>
        <v>3052</v>
      </c>
      <c r="E6" s="106">
        <f>SUM(B6:D6)</f>
        <v>24838</v>
      </c>
      <c r="F6" s="106">
        <f t="shared" si="3"/>
        <v>2</v>
      </c>
      <c r="G6" s="106">
        <f t="shared" si="3"/>
        <v>0</v>
      </c>
      <c r="H6" s="106">
        <f t="shared" si="3"/>
        <v>0</v>
      </c>
      <c r="I6" s="106">
        <f t="shared" si="3"/>
        <v>0</v>
      </c>
      <c r="J6" s="107">
        <f t="shared" ref="J6:J37" si="4">SUM(F6,G6,H6,I6)</f>
        <v>2</v>
      </c>
      <c r="K6" s="106">
        <f t="shared" si="3"/>
        <v>83287</v>
      </c>
      <c r="L6" s="106">
        <f t="shared" si="3"/>
        <v>29092</v>
      </c>
      <c r="M6" s="106">
        <f t="shared" si="3"/>
        <v>71064</v>
      </c>
      <c r="N6" s="106">
        <f t="shared" si="3"/>
        <v>183443</v>
      </c>
      <c r="O6" s="106">
        <f t="shared" si="3"/>
        <v>2112</v>
      </c>
      <c r="P6" s="106">
        <f t="shared" si="3"/>
        <v>5708</v>
      </c>
      <c r="Q6" s="106">
        <f t="shared" si="3"/>
        <v>4177</v>
      </c>
      <c r="R6" s="106">
        <f t="shared" si="3"/>
        <v>19</v>
      </c>
      <c r="S6" s="106">
        <f t="shared" si="3"/>
        <v>26</v>
      </c>
      <c r="T6" s="106">
        <f t="shared" si="3"/>
        <v>3895</v>
      </c>
      <c r="U6" s="106">
        <f t="shared" si="3"/>
        <v>3975</v>
      </c>
      <c r="V6" s="106">
        <f t="shared" si="3"/>
        <v>0</v>
      </c>
      <c r="W6" s="106">
        <f t="shared" si="3"/>
        <v>0</v>
      </c>
      <c r="X6" s="106">
        <f t="shared" si="3"/>
        <v>15786</v>
      </c>
      <c r="Y6" s="106">
        <f t="shared" si="3"/>
        <v>218</v>
      </c>
      <c r="Z6" s="106">
        <f t="shared" si="3"/>
        <v>0</v>
      </c>
      <c r="AA6" s="106">
        <f t="shared" si="3"/>
        <v>0</v>
      </c>
      <c r="AB6" s="106">
        <f t="shared" si="3"/>
        <v>0</v>
      </c>
      <c r="AC6" s="106">
        <f t="shared" si="3"/>
        <v>1868</v>
      </c>
      <c r="AD6" s="106">
        <f t="shared" si="3"/>
        <v>108</v>
      </c>
      <c r="AE6" s="106">
        <f t="shared" si="3"/>
        <v>829</v>
      </c>
      <c r="AF6" s="106">
        <f t="shared" si="3"/>
        <v>0</v>
      </c>
      <c r="AG6" s="106">
        <f t="shared" si="3"/>
        <v>16</v>
      </c>
      <c r="AH6" s="106">
        <f t="shared" si="3"/>
        <v>0</v>
      </c>
      <c r="AI6" s="106">
        <f t="shared" si="3"/>
        <v>0</v>
      </c>
      <c r="AJ6" s="106">
        <f t="shared" si="3"/>
        <v>0</v>
      </c>
      <c r="AK6" s="106">
        <f t="shared" ref="AK6:CE6" si="5">SUM(AK7:AK21)</f>
        <v>0</v>
      </c>
      <c r="AL6" s="106">
        <f t="shared" si="5"/>
        <v>0</v>
      </c>
      <c r="AM6" s="106">
        <f t="shared" si="5"/>
        <v>0</v>
      </c>
      <c r="AN6" s="106">
        <f t="shared" si="5"/>
        <v>3</v>
      </c>
      <c r="AO6" s="106">
        <f t="shared" si="5"/>
        <v>0</v>
      </c>
      <c r="AP6" s="108">
        <f t="shared" ref="AP6:AP37" si="6">SUM(AO6,AN6,AM6,AL6,AK6,AJ6,AI6,AH6,AG6,AF6,AE6,AD6,AC6,AB6,AA6,Z6,Y6,X6,W6,V6,U6,T6,S6,R6,Q6,P6,O6,M6,L6,K6)</f>
        <v>222183</v>
      </c>
      <c r="AQ6" s="106">
        <f t="shared" si="5"/>
        <v>0</v>
      </c>
      <c r="AR6" s="106">
        <f t="shared" si="5"/>
        <v>34</v>
      </c>
      <c r="AS6" s="107">
        <f t="shared" ref="AS6:AS37" si="7">SUM(AQ6,AR6)</f>
        <v>34</v>
      </c>
      <c r="AT6" s="106">
        <f t="shared" si="5"/>
        <v>597</v>
      </c>
      <c r="AU6" s="108">
        <f t="shared" ref="AU6:AU37" si="8">SUM(AT6,AS6,AP6,J6)</f>
        <v>222816</v>
      </c>
      <c r="AV6" s="106">
        <f t="shared" si="5"/>
        <v>0</v>
      </c>
      <c r="AW6" s="106">
        <f t="shared" si="5"/>
        <v>12187</v>
      </c>
      <c r="AX6" s="106">
        <f>SUM(AV6:AW6)</f>
        <v>12187</v>
      </c>
      <c r="AY6" s="106">
        <f t="shared" si="5"/>
        <v>0</v>
      </c>
      <c r="AZ6" s="106">
        <f t="shared" si="5"/>
        <v>0</v>
      </c>
      <c r="BA6" s="106">
        <f t="shared" si="5"/>
        <v>0</v>
      </c>
      <c r="BB6" s="106">
        <f t="shared" si="5"/>
        <v>0</v>
      </c>
      <c r="BC6" s="106">
        <f>SUM(AY6:BB6)</f>
        <v>0</v>
      </c>
      <c r="BD6" s="106">
        <f t="shared" si="5"/>
        <v>587</v>
      </c>
      <c r="BE6" s="106">
        <f t="shared" si="5"/>
        <v>6038</v>
      </c>
      <c r="BF6" s="106">
        <f>SUM(BD6:BE6)</f>
        <v>6625</v>
      </c>
      <c r="BG6" s="106">
        <f t="shared" si="5"/>
        <v>0</v>
      </c>
      <c r="BH6" s="106">
        <f t="shared" si="5"/>
        <v>0</v>
      </c>
      <c r="BI6" s="106">
        <f t="shared" si="5"/>
        <v>0</v>
      </c>
      <c r="BJ6" s="106">
        <f t="shared" si="5"/>
        <v>0</v>
      </c>
      <c r="BK6" s="106">
        <f>SUM(BG6:BJ6)</f>
        <v>0</v>
      </c>
      <c r="BL6" s="106">
        <f t="shared" si="5"/>
        <v>0</v>
      </c>
      <c r="BM6" s="106">
        <f t="shared" si="5"/>
        <v>0</v>
      </c>
      <c r="BN6" s="106">
        <f t="shared" si="5"/>
        <v>4</v>
      </c>
      <c r="BO6" s="106">
        <f t="shared" si="5"/>
        <v>12</v>
      </c>
      <c r="BP6" s="106">
        <f t="shared" si="5"/>
        <v>5</v>
      </c>
      <c r="BQ6" s="106">
        <f t="shared" si="5"/>
        <v>0</v>
      </c>
      <c r="BR6" s="106">
        <f t="shared" si="5"/>
        <v>141</v>
      </c>
      <c r="BS6" s="106">
        <f t="shared" si="5"/>
        <v>0</v>
      </c>
      <c r="BT6" s="106">
        <f t="shared" si="5"/>
        <v>1854</v>
      </c>
      <c r="BU6" s="106">
        <f t="shared" si="5"/>
        <v>692</v>
      </c>
      <c r="BV6" s="106">
        <f t="shared" si="5"/>
        <v>259</v>
      </c>
      <c r="BW6" s="106">
        <f>BT6+BU6+BV6</f>
        <v>2805</v>
      </c>
      <c r="BX6" s="106">
        <f t="shared" si="5"/>
        <v>71</v>
      </c>
      <c r="BY6" s="106">
        <f t="shared" si="5"/>
        <v>294</v>
      </c>
      <c r="BZ6" s="106">
        <f>BX6+BY6</f>
        <v>365</v>
      </c>
      <c r="CA6" s="106">
        <f t="shared" si="5"/>
        <v>1</v>
      </c>
      <c r="CB6" s="106">
        <f t="shared" si="5"/>
        <v>263</v>
      </c>
      <c r="CC6" s="106">
        <f t="shared" si="5"/>
        <v>0</v>
      </c>
      <c r="CD6" s="106">
        <f t="shared" ref="CD6:CD37" si="9">SUM(CC6,CB6,CA6,BZ6,BW6,BS6,BR6,BQ6,BP6,BO6,BN6,BM6,BL6,BK6,BF6,BC6,AX6)</f>
        <v>22408</v>
      </c>
      <c r="CE6" s="109">
        <f t="shared" si="5"/>
        <v>270062</v>
      </c>
    </row>
    <row r="7" spans="1:86" s="116" customFormat="1" ht="12" customHeight="1">
      <c r="A7" s="111" t="s">
        <v>276</v>
      </c>
      <c r="B7" s="112">
        <v>291</v>
      </c>
      <c r="C7" s="112">
        <v>279</v>
      </c>
      <c r="D7" s="112">
        <v>0</v>
      </c>
      <c r="E7" s="112">
        <f>SUM(B7:D7)</f>
        <v>570</v>
      </c>
      <c r="F7" s="112">
        <v>0</v>
      </c>
      <c r="G7" s="112">
        <v>0</v>
      </c>
      <c r="H7" s="112">
        <v>0</v>
      </c>
      <c r="I7" s="112">
        <v>0</v>
      </c>
      <c r="J7" s="113">
        <f t="shared" si="4"/>
        <v>0</v>
      </c>
      <c r="K7" s="112">
        <v>48</v>
      </c>
      <c r="L7" s="112">
        <v>0</v>
      </c>
      <c r="M7" s="112">
        <v>15476</v>
      </c>
      <c r="N7" s="112">
        <f t="shared" ref="N7:N21" si="10">SUM(K7:M7)</f>
        <v>15524</v>
      </c>
      <c r="O7" s="112">
        <v>414</v>
      </c>
      <c r="P7" s="112">
        <v>0</v>
      </c>
      <c r="Q7" s="112">
        <v>0</v>
      </c>
      <c r="R7" s="112">
        <v>0</v>
      </c>
      <c r="S7" s="112">
        <v>0</v>
      </c>
      <c r="T7" s="112">
        <v>0</v>
      </c>
      <c r="U7" s="112">
        <v>0</v>
      </c>
      <c r="V7" s="112">
        <v>0</v>
      </c>
      <c r="W7" s="112">
        <v>0</v>
      </c>
      <c r="X7" s="112">
        <v>0</v>
      </c>
      <c r="Y7" s="112">
        <v>0</v>
      </c>
      <c r="Z7" s="112">
        <v>0</v>
      </c>
      <c r="AA7" s="112">
        <v>0</v>
      </c>
      <c r="AB7" s="112">
        <v>0</v>
      </c>
      <c r="AC7" s="112">
        <v>0</v>
      </c>
      <c r="AD7" s="112">
        <v>0</v>
      </c>
      <c r="AE7" s="112">
        <v>0</v>
      </c>
      <c r="AF7" s="112">
        <v>0</v>
      </c>
      <c r="AG7" s="112">
        <v>0</v>
      </c>
      <c r="AH7" s="112">
        <v>0</v>
      </c>
      <c r="AI7" s="112">
        <v>0</v>
      </c>
      <c r="AJ7" s="112">
        <v>0</v>
      </c>
      <c r="AK7" s="112">
        <v>0</v>
      </c>
      <c r="AL7" s="112">
        <v>0</v>
      </c>
      <c r="AM7" s="112">
        <v>0</v>
      </c>
      <c r="AN7" s="112">
        <v>0</v>
      </c>
      <c r="AO7" s="112">
        <v>0</v>
      </c>
      <c r="AP7" s="114">
        <f t="shared" si="6"/>
        <v>15938</v>
      </c>
      <c r="AQ7" s="112">
        <v>0</v>
      </c>
      <c r="AR7" s="112">
        <v>0</v>
      </c>
      <c r="AS7" s="113">
        <f t="shared" si="7"/>
        <v>0</v>
      </c>
      <c r="AT7" s="112">
        <v>0</v>
      </c>
      <c r="AU7" s="114">
        <f t="shared" si="8"/>
        <v>15938</v>
      </c>
      <c r="AV7" s="112">
        <v>0</v>
      </c>
      <c r="AW7" s="112">
        <v>676</v>
      </c>
      <c r="AX7" s="112">
        <f>SUM(AV7:AW7)</f>
        <v>676</v>
      </c>
      <c r="AY7" s="112">
        <v>0</v>
      </c>
      <c r="AZ7" s="112">
        <v>0</v>
      </c>
      <c r="BA7" s="112">
        <v>0</v>
      </c>
      <c r="BB7" s="112">
        <v>0</v>
      </c>
      <c r="BC7" s="112">
        <f>AY7+AZ7+BA7+BB7</f>
        <v>0</v>
      </c>
      <c r="BD7" s="112">
        <v>1</v>
      </c>
      <c r="BE7" s="112">
        <v>0</v>
      </c>
      <c r="BF7" s="112">
        <f>BD7+BE7</f>
        <v>1</v>
      </c>
      <c r="BG7" s="112">
        <v>0</v>
      </c>
      <c r="BH7" s="112">
        <v>0</v>
      </c>
      <c r="BI7" s="112">
        <v>0</v>
      </c>
      <c r="BJ7" s="112">
        <v>0</v>
      </c>
      <c r="BK7" s="112">
        <f>SUM(BG7:BJ7)</f>
        <v>0</v>
      </c>
      <c r="BL7" s="112">
        <v>0</v>
      </c>
      <c r="BM7" s="112">
        <v>0</v>
      </c>
      <c r="BN7" s="112">
        <v>0</v>
      </c>
      <c r="BO7" s="112">
        <v>0</v>
      </c>
      <c r="BP7" s="112">
        <v>0</v>
      </c>
      <c r="BQ7" s="112">
        <v>0</v>
      </c>
      <c r="BR7" s="112">
        <v>0</v>
      </c>
      <c r="BS7" s="112">
        <v>0</v>
      </c>
      <c r="BT7" s="112">
        <v>368</v>
      </c>
      <c r="BU7" s="112">
        <v>0</v>
      </c>
      <c r="BV7" s="112">
        <v>0</v>
      </c>
      <c r="BW7" s="112">
        <f>SUM(BT7:BV7)</f>
        <v>368</v>
      </c>
      <c r="BX7" s="112">
        <v>0</v>
      </c>
      <c r="BY7" s="112">
        <v>0</v>
      </c>
      <c r="BZ7" s="112">
        <f>BX7+BY7</f>
        <v>0</v>
      </c>
      <c r="CA7" s="112">
        <v>0</v>
      </c>
      <c r="CB7" s="112">
        <v>0</v>
      </c>
      <c r="CC7" s="112">
        <v>0</v>
      </c>
      <c r="CD7" s="112">
        <f t="shared" si="9"/>
        <v>1045</v>
      </c>
      <c r="CE7" s="115">
        <v>17553</v>
      </c>
    </row>
    <row r="8" spans="1:86" s="116" customFormat="1" ht="12" customHeight="1">
      <c r="A8" s="111" t="s">
        <v>117</v>
      </c>
      <c r="B8" s="112">
        <v>861</v>
      </c>
      <c r="C8" s="112">
        <v>3086</v>
      </c>
      <c r="D8" s="112">
        <v>13</v>
      </c>
      <c r="E8" s="112">
        <f t="shared" ref="E8:E73" si="11">SUM(B8:D8)</f>
        <v>3960</v>
      </c>
      <c r="F8" s="112">
        <v>0</v>
      </c>
      <c r="G8" s="112">
        <v>0</v>
      </c>
      <c r="H8" s="112">
        <v>0</v>
      </c>
      <c r="I8" s="112">
        <v>0</v>
      </c>
      <c r="J8" s="113">
        <f t="shared" si="4"/>
        <v>0</v>
      </c>
      <c r="K8" s="112">
        <v>590</v>
      </c>
      <c r="L8" s="112">
        <v>0</v>
      </c>
      <c r="M8" s="112">
        <v>9255</v>
      </c>
      <c r="N8" s="112">
        <f t="shared" si="10"/>
        <v>9845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0</v>
      </c>
      <c r="U8" s="112">
        <v>0</v>
      </c>
      <c r="V8" s="112">
        <v>0</v>
      </c>
      <c r="W8" s="112">
        <v>0</v>
      </c>
      <c r="X8" s="112">
        <v>0</v>
      </c>
      <c r="Y8" s="112">
        <v>0</v>
      </c>
      <c r="Z8" s="112">
        <v>0</v>
      </c>
      <c r="AA8" s="112">
        <v>0</v>
      </c>
      <c r="AB8" s="112">
        <v>0</v>
      </c>
      <c r="AC8" s="112">
        <v>0</v>
      </c>
      <c r="AD8" s="112">
        <v>0</v>
      </c>
      <c r="AE8" s="112">
        <v>0</v>
      </c>
      <c r="AF8" s="112">
        <v>0</v>
      </c>
      <c r="AG8" s="112">
        <v>0</v>
      </c>
      <c r="AH8" s="112">
        <v>0</v>
      </c>
      <c r="AI8" s="112">
        <v>0</v>
      </c>
      <c r="AJ8" s="112">
        <v>0</v>
      </c>
      <c r="AK8" s="112">
        <v>0</v>
      </c>
      <c r="AL8" s="112">
        <v>0</v>
      </c>
      <c r="AM8" s="112">
        <v>0</v>
      </c>
      <c r="AN8" s="112">
        <v>0</v>
      </c>
      <c r="AO8" s="112">
        <v>0</v>
      </c>
      <c r="AP8" s="114">
        <f t="shared" si="6"/>
        <v>9845</v>
      </c>
      <c r="AQ8" s="112">
        <v>0</v>
      </c>
      <c r="AR8" s="112">
        <v>0</v>
      </c>
      <c r="AS8" s="113">
        <f t="shared" si="7"/>
        <v>0</v>
      </c>
      <c r="AT8" s="112">
        <v>0</v>
      </c>
      <c r="AU8" s="114">
        <f t="shared" si="8"/>
        <v>9845</v>
      </c>
      <c r="AV8" s="112">
        <v>0</v>
      </c>
      <c r="AW8" s="112">
        <v>456</v>
      </c>
      <c r="AX8" s="112">
        <f t="shared" ref="AX8:AX73" si="12">SUM(AV8:AW8)</f>
        <v>456</v>
      </c>
      <c r="AY8" s="112">
        <v>0</v>
      </c>
      <c r="AZ8" s="112">
        <v>0</v>
      </c>
      <c r="BA8" s="112">
        <v>0</v>
      </c>
      <c r="BB8" s="112">
        <v>0</v>
      </c>
      <c r="BC8" s="112">
        <f t="shared" ref="BC8:BC73" si="13">AY8+AZ8+BA8+BB8</f>
        <v>0</v>
      </c>
      <c r="BD8" s="112">
        <v>0</v>
      </c>
      <c r="BE8" s="112">
        <v>167</v>
      </c>
      <c r="BF8" s="112">
        <f t="shared" ref="BF8:BF73" si="14">BD8+BE8</f>
        <v>167</v>
      </c>
      <c r="BG8" s="112">
        <v>0</v>
      </c>
      <c r="BH8" s="112">
        <v>0</v>
      </c>
      <c r="BI8" s="112">
        <v>0</v>
      </c>
      <c r="BJ8" s="112">
        <v>0</v>
      </c>
      <c r="BK8" s="112">
        <f t="shared" ref="BK8:BK73" si="15">SUM(BG8:BJ8)</f>
        <v>0</v>
      </c>
      <c r="BL8" s="112">
        <v>0</v>
      </c>
      <c r="BM8" s="112">
        <v>0</v>
      </c>
      <c r="BN8" s="112">
        <v>0</v>
      </c>
      <c r="BO8" s="112">
        <v>0</v>
      </c>
      <c r="BP8" s="112">
        <v>0</v>
      </c>
      <c r="BQ8" s="112">
        <v>0</v>
      </c>
      <c r="BR8" s="112">
        <v>0</v>
      </c>
      <c r="BS8" s="112">
        <v>0</v>
      </c>
      <c r="BT8" s="112">
        <v>349</v>
      </c>
      <c r="BU8" s="112">
        <v>1</v>
      </c>
      <c r="BV8" s="112">
        <v>0</v>
      </c>
      <c r="BW8" s="112">
        <f t="shared" ref="BW8:BW73" si="16">SUM(BT8:BV8)</f>
        <v>350</v>
      </c>
      <c r="BX8" s="112">
        <v>0</v>
      </c>
      <c r="BY8" s="112">
        <v>2</v>
      </c>
      <c r="BZ8" s="112">
        <f t="shared" ref="BZ8:BZ73" si="17">BX8+BY8</f>
        <v>2</v>
      </c>
      <c r="CA8" s="112">
        <v>0</v>
      </c>
      <c r="CB8" s="112">
        <v>0</v>
      </c>
      <c r="CC8" s="112">
        <v>0</v>
      </c>
      <c r="CD8" s="112">
        <f t="shared" si="9"/>
        <v>975</v>
      </c>
      <c r="CE8" s="115">
        <v>14780</v>
      </c>
    </row>
    <row r="9" spans="1:86" s="116" customFormat="1" ht="12" customHeight="1">
      <c r="A9" s="111" t="s">
        <v>277</v>
      </c>
      <c r="B9" s="112">
        <v>192</v>
      </c>
      <c r="C9" s="112">
        <v>18</v>
      </c>
      <c r="D9" s="112">
        <v>0</v>
      </c>
      <c r="E9" s="112">
        <f t="shared" si="11"/>
        <v>210</v>
      </c>
      <c r="F9" s="112">
        <v>0</v>
      </c>
      <c r="G9" s="112">
        <v>0</v>
      </c>
      <c r="H9" s="112">
        <v>0</v>
      </c>
      <c r="I9" s="112">
        <v>0</v>
      </c>
      <c r="J9" s="113">
        <f t="shared" si="4"/>
        <v>0</v>
      </c>
      <c r="K9" s="112">
        <v>0</v>
      </c>
      <c r="L9" s="112">
        <v>0</v>
      </c>
      <c r="M9" s="112">
        <v>529</v>
      </c>
      <c r="N9" s="112">
        <f t="shared" si="10"/>
        <v>529</v>
      </c>
      <c r="O9" s="112">
        <v>0</v>
      </c>
      <c r="P9" s="112">
        <v>0</v>
      </c>
      <c r="Q9" s="112">
        <v>4103</v>
      </c>
      <c r="R9" s="112">
        <v>0</v>
      </c>
      <c r="S9" s="112">
        <v>0</v>
      </c>
      <c r="T9" s="112">
        <v>0</v>
      </c>
      <c r="U9" s="112">
        <v>0</v>
      </c>
      <c r="V9" s="112">
        <v>0</v>
      </c>
      <c r="W9" s="112">
        <v>0</v>
      </c>
      <c r="X9" s="112">
        <v>51</v>
      </c>
      <c r="Y9" s="112">
        <v>0</v>
      </c>
      <c r="Z9" s="112">
        <v>0</v>
      </c>
      <c r="AA9" s="112">
        <v>0</v>
      </c>
      <c r="AB9" s="112">
        <v>0</v>
      </c>
      <c r="AC9" s="112">
        <v>0</v>
      </c>
      <c r="AD9" s="112">
        <v>0</v>
      </c>
      <c r="AE9" s="112">
        <v>0</v>
      </c>
      <c r="AF9" s="112">
        <v>0</v>
      </c>
      <c r="AG9" s="112">
        <v>0</v>
      </c>
      <c r="AH9" s="112">
        <v>0</v>
      </c>
      <c r="AI9" s="112">
        <v>0</v>
      </c>
      <c r="AJ9" s="112">
        <v>0</v>
      </c>
      <c r="AK9" s="112">
        <v>0</v>
      </c>
      <c r="AL9" s="112">
        <v>0</v>
      </c>
      <c r="AM9" s="112">
        <v>0</v>
      </c>
      <c r="AN9" s="112">
        <v>0</v>
      </c>
      <c r="AO9" s="112">
        <v>0</v>
      </c>
      <c r="AP9" s="114">
        <f t="shared" si="6"/>
        <v>4683</v>
      </c>
      <c r="AQ9" s="112">
        <v>0</v>
      </c>
      <c r="AR9" s="112">
        <v>0</v>
      </c>
      <c r="AS9" s="113">
        <f t="shared" si="7"/>
        <v>0</v>
      </c>
      <c r="AT9" s="112">
        <v>0</v>
      </c>
      <c r="AU9" s="114">
        <f t="shared" si="8"/>
        <v>4683</v>
      </c>
      <c r="AV9" s="112">
        <v>0</v>
      </c>
      <c r="AW9" s="112">
        <v>186</v>
      </c>
      <c r="AX9" s="112">
        <f t="shared" si="12"/>
        <v>186</v>
      </c>
      <c r="AY9" s="112">
        <v>0</v>
      </c>
      <c r="AZ9" s="112">
        <v>0</v>
      </c>
      <c r="BA9" s="112">
        <v>0</v>
      </c>
      <c r="BB9" s="112">
        <v>0</v>
      </c>
      <c r="BC9" s="112">
        <f t="shared" si="13"/>
        <v>0</v>
      </c>
      <c r="BD9" s="112">
        <v>0</v>
      </c>
      <c r="BE9" s="112">
        <v>0</v>
      </c>
      <c r="BF9" s="112">
        <f t="shared" si="14"/>
        <v>0</v>
      </c>
      <c r="BG9" s="112">
        <v>0</v>
      </c>
      <c r="BH9" s="112">
        <v>0</v>
      </c>
      <c r="BI9" s="112">
        <v>0</v>
      </c>
      <c r="BJ9" s="112">
        <v>0</v>
      </c>
      <c r="BK9" s="112">
        <f t="shared" si="15"/>
        <v>0</v>
      </c>
      <c r="BL9" s="112">
        <v>0</v>
      </c>
      <c r="BM9" s="112">
        <v>0</v>
      </c>
      <c r="BN9" s="112">
        <v>0</v>
      </c>
      <c r="BO9" s="112">
        <v>0</v>
      </c>
      <c r="BP9" s="112">
        <v>0</v>
      </c>
      <c r="BQ9" s="112">
        <v>0</v>
      </c>
      <c r="BR9" s="112">
        <v>0</v>
      </c>
      <c r="BS9" s="112">
        <v>0</v>
      </c>
      <c r="BT9" s="112">
        <v>1</v>
      </c>
      <c r="BU9" s="112">
        <v>0</v>
      </c>
      <c r="BV9" s="112">
        <v>0</v>
      </c>
      <c r="BW9" s="112">
        <f t="shared" si="16"/>
        <v>1</v>
      </c>
      <c r="BX9" s="112">
        <v>0</v>
      </c>
      <c r="BY9" s="112">
        <v>0</v>
      </c>
      <c r="BZ9" s="112">
        <f t="shared" si="17"/>
        <v>0</v>
      </c>
      <c r="CA9" s="112">
        <v>0</v>
      </c>
      <c r="CB9" s="112">
        <v>0</v>
      </c>
      <c r="CC9" s="112">
        <v>0</v>
      </c>
      <c r="CD9" s="112">
        <f t="shared" si="9"/>
        <v>187</v>
      </c>
      <c r="CE9" s="115">
        <v>5080</v>
      </c>
    </row>
    <row r="10" spans="1:86" s="116" customFormat="1" ht="12" customHeight="1">
      <c r="A10" s="111" t="s">
        <v>119</v>
      </c>
      <c r="B10" s="112">
        <v>644</v>
      </c>
      <c r="C10" s="112">
        <v>157</v>
      </c>
      <c r="D10" s="112">
        <v>3</v>
      </c>
      <c r="E10" s="112">
        <f t="shared" si="11"/>
        <v>804</v>
      </c>
      <c r="F10" s="112">
        <v>0</v>
      </c>
      <c r="G10" s="112">
        <v>0</v>
      </c>
      <c r="H10" s="112">
        <v>0</v>
      </c>
      <c r="I10" s="112">
        <v>0</v>
      </c>
      <c r="J10" s="113">
        <f t="shared" si="4"/>
        <v>0</v>
      </c>
      <c r="K10" s="112">
        <v>0</v>
      </c>
      <c r="L10" s="112">
        <v>29092</v>
      </c>
      <c r="M10" s="112">
        <v>0</v>
      </c>
      <c r="N10" s="112">
        <f t="shared" si="10"/>
        <v>29092</v>
      </c>
      <c r="O10" s="112">
        <v>1678</v>
      </c>
      <c r="P10" s="112">
        <v>0</v>
      </c>
      <c r="Q10" s="112">
        <v>0</v>
      </c>
      <c r="R10" s="112">
        <v>0</v>
      </c>
      <c r="S10" s="112">
        <v>0</v>
      </c>
      <c r="T10" s="112">
        <v>0</v>
      </c>
      <c r="U10" s="112">
        <v>0</v>
      </c>
      <c r="V10" s="112">
        <v>0</v>
      </c>
      <c r="W10" s="112">
        <v>0</v>
      </c>
      <c r="X10" s="112">
        <v>14431</v>
      </c>
      <c r="Y10" s="112">
        <v>0</v>
      </c>
      <c r="Z10" s="112">
        <v>0</v>
      </c>
      <c r="AA10" s="112">
        <v>0</v>
      </c>
      <c r="AB10" s="112">
        <v>0</v>
      </c>
      <c r="AC10" s="112">
        <v>0</v>
      </c>
      <c r="AD10" s="112">
        <v>0</v>
      </c>
      <c r="AE10" s="112">
        <v>0</v>
      </c>
      <c r="AF10" s="112">
        <v>0</v>
      </c>
      <c r="AG10" s="112">
        <v>0</v>
      </c>
      <c r="AH10" s="112">
        <v>0</v>
      </c>
      <c r="AI10" s="112">
        <v>0</v>
      </c>
      <c r="AJ10" s="112">
        <v>0</v>
      </c>
      <c r="AK10" s="112">
        <v>0</v>
      </c>
      <c r="AL10" s="112">
        <v>0</v>
      </c>
      <c r="AM10" s="112">
        <v>0</v>
      </c>
      <c r="AN10" s="112">
        <v>0</v>
      </c>
      <c r="AO10" s="112">
        <v>0</v>
      </c>
      <c r="AP10" s="114">
        <f t="shared" si="6"/>
        <v>45201</v>
      </c>
      <c r="AQ10" s="112">
        <v>0</v>
      </c>
      <c r="AR10" s="112">
        <v>0</v>
      </c>
      <c r="AS10" s="113">
        <f t="shared" si="7"/>
        <v>0</v>
      </c>
      <c r="AT10" s="112">
        <v>0</v>
      </c>
      <c r="AU10" s="114">
        <f t="shared" si="8"/>
        <v>45201</v>
      </c>
      <c r="AV10" s="112">
        <v>0</v>
      </c>
      <c r="AW10" s="112">
        <v>0</v>
      </c>
      <c r="AX10" s="112">
        <f t="shared" si="12"/>
        <v>0</v>
      </c>
      <c r="AY10" s="112">
        <v>0</v>
      </c>
      <c r="AZ10" s="112">
        <v>0</v>
      </c>
      <c r="BA10" s="112">
        <v>0</v>
      </c>
      <c r="BB10" s="112">
        <v>0</v>
      </c>
      <c r="BC10" s="112">
        <f t="shared" si="13"/>
        <v>0</v>
      </c>
      <c r="BD10" s="112">
        <v>0</v>
      </c>
      <c r="BE10" s="112">
        <v>973</v>
      </c>
      <c r="BF10" s="112">
        <f t="shared" si="14"/>
        <v>973</v>
      </c>
      <c r="BG10" s="112">
        <v>0</v>
      </c>
      <c r="BH10" s="112">
        <v>0</v>
      </c>
      <c r="BI10" s="112">
        <v>0</v>
      </c>
      <c r="BJ10" s="112">
        <v>0</v>
      </c>
      <c r="BK10" s="112">
        <f t="shared" si="15"/>
        <v>0</v>
      </c>
      <c r="BL10" s="112">
        <v>0</v>
      </c>
      <c r="BM10" s="112">
        <v>0</v>
      </c>
      <c r="BN10" s="112">
        <v>0</v>
      </c>
      <c r="BO10" s="112">
        <v>0</v>
      </c>
      <c r="BP10" s="112">
        <v>0</v>
      </c>
      <c r="BQ10" s="112">
        <v>0</v>
      </c>
      <c r="BR10" s="112">
        <v>0</v>
      </c>
      <c r="BS10" s="112">
        <v>0</v>
      </c>
      <c r="BT10" s="112">
        <v>0</v>
      </c>
      <c r="BU10" s="112">
        <v>0</v>
      </c>
      <c r="BV10" s="112">
        <v>0</v>
      </c>
      <c r="BW10" s="112">
        <f t="shared" si="16"/>
        <v>0</v>
      </c>
      <c r="BX10" s="112">
        <v>0</v>
      </c>
      <c r="BY10" s="112">
        <v>0</v>
      </c>
      <c r="BZ10" s="112">
        <f t="shared" si="17"/>
        <v>0</v>
      </c>
      <c r="CA10" s="112">
        <v>0</v>
      </c>
      <c r="CB10" s="112">
        <v>0</v>
      </c>
      <c r="CC10" s="112">
        <v>0</v>
      </c>
      <c r="CD10" s="112">
        <f t="shared" si="9"/>
        <v>973</v>
      </c>
      <c r="CE10" s="115">
        <v>46978</v>
      </c>
    </row>
    <row r="11" spans="1:86" s="116" customFormat="1" ht="12" customHeight="1">
      <c r="A11" s="111" t="s">
        <v>278</v>
      </c>
      <c r="B11" s="112">
        <v>1819</v>
      </c>
      <c r="C11" s="112">
        <v>153</v>
      </c>
      <c r="D11" s="112">
        <v>0</v>
      </c>
      <c r="E11" s="112">
        <f t="shared" si="11"/>
        <v>1972</v>
      </c>
      <c r="F11" s="112">
        <v>0</v>
      </c>
      <c r="G11" s="112">
        <v>0</v>
      </c>
      <c r="H11" s="112">
        <v>0</v>
      </c>
      <c r="I11" s="112">
        <v>0</v>
      </c>
      <c r="J11" s="113">
        <f t="shared" si="4"/>
        <v>0</v>
      </c>
      <c r="K11" s="112">
        <v>426</v>
      </c>
      <c r="L11" s="112">
        <v>0</v>
      </c>
      <c r="M11" s="112">
        <v>27029</v>
      </c>
      <c r="N11" s="112">
        <f t="shared" si="10"/>
        <v>27455</v>
      </c>
      <c r="O11" s="112">
        <v>0</v>
      </c>
      <c r="P11" s="112">
        <v>0</v>
      </c>
      <c r="Q11" s="112">
        <v>0</v>
      </c>
      <c r="R11" s="112">
        <v>0</v>
      </c>
      <c r="S11" s="112">
        <v>0</v>
      </c>
      <c r="T11" s="112">
        <v>0</v>
      </c>
      <c r="U11" s="112">
        <v>0</v>
      </c>
      <c r="V11" s="112">
        <v>0</v>
      </c>
      <c r="W11" s="112">
        <v>0</v>
      </c>
      <c r="X11" s="112">
        <v>1081</v>
      </c>
      <c r="Y11" s="112">
        <v>0</v>
      </c>
      <c r="Z11" s="112">
        <v>0</v>
      </c>
      <c r="AA11" s="112">
        <v>0</v>
      </c>
      <c r="AB11" s="112">
        <v>0</v>
      </c>
      <c r="AC11" s="112">
        <v>0</v>
      </c>
      <c r="AD11" s="112">
        <v>0</v>
      </c>
      <c r="AE11" s="112">
        <v>0</v>
      </c>
      <c r="AF11" s="112">
        <v>0</v>
      </c>
      <c r="AG11" s="112">
        <v>0</v>
      </c>
      <c r="AH11" s="112">
        <v>0</v>
      </c>
      <c r="AI11" s="112">
        <v>0</v>
      </c>
      <c r="AJ11" s="112">
        <v>0</v>
      </c>
      <c r="AK11" s="112">
        <v>0</v>
      </c>
      <c r="AL11" s="112">
        <v>0</v>
      </c>
      <c r="AM11" s="112">
        <v>0</v>
      </c>
      <c r="AN11" s="112">
        <v>0</v>
      </c>
      <c r="AO11" s="112">
        <v>0</v>
      </c>
      <c r="AP11" s="114">
        <f t="shared" si="6"/>
        <v>28536</v>
      </c>
      <c r="AQ11" s="112">
        <v>0</v>
      </c>
      <c r="AR11" s="112">
        <v>0</v>
      </c>
      <c r="AS11" s="113">
        <f t="shared" si="7"/>
        <v>0</v>
      </c>
      <c r="AT11" s="112">
        <v>0</v>
      </c>
      <c r="AU11" s="114">
        <f t="shared" si="8"/>
        <v>28536</v>
      </c>
      <c r="AV11" s="112">
        <v>0</v>
      </c>
      <c r="AW11" s="112">
        <v>9454</v>
      </c>
      <c r="AX11" s="112">
        <f t="shared" si="12"/>
        <v>9454</v>
      </c>
      <c r="AY11" s="112">
        <v>0</v>
      </c>
      <c r="AZ11" s="112">
        <v>0</v>
      </c>
      <c r="BA11" s="112">
        <v>0</v>
      </c>
      <c r="BB11" s="112">
        <v>0</v>
      </c>
      <c r="BC11" s="112">
        <f t="shared" si="13"/>
        <v>0</v>
      </c>
      <c r="BD11" s="112">
        <v>0</v>
      </c>
      <c r="BE11" s="112">
        <v>0</v>
      </c>
      <c r="BF11" s="112">
        <f t="shared" si="14"/>
        <v>0</v>
      </c>
      <c r="BG11" s="112">
        <v>0</v>
      </c>
      <c r="BH11" s="112">
        <v>0</v>
      </c>
      <c r="BI11" s="112">
        <v>0</v>
      </c>
      <c r="BJ11" s="112">
        <v>0</v>
      </c>
      <c r="BK11" s="112">
        <f t="shared" si="15"/>
        <v>0</v>
      </c>
      <c r="BL11" s="112">
        <v>0</v>
      </c>
      <c r="BM11" s="112">
        <v>0</v>
      </c>
      <c r="BN11" s="112">
        <v>0</v>
      </c>
      <c r="BO11" s="112">
        <v>0</v>
      </c>
      <c r="BP11" s="112">
        <v>0</v>
      </c>
      <c r="BQ11" s="112">
        <v>0</v>
      </c>
      <c r="BR11" s="112">
        <v>0</v>
      </c>
      <c r="BS11" s="112">
        <v>0</v>
      </c>
      <c r="BT11" s="112">
        <v>0</v>
      </c>
      <c r="BU11" s="112">
        <v>0</v>
      </c>
      <c r="BV11" s="112">
        <v>0</v>
      </c>
      <c r="BW11" s="112">
        <f t="shared" si="16"/>
        <v>0</v>
      </c>
      <c r="BX11" s="112">
        <v>0</v>
      </c>
      <c r="BY11" s="112">
        <v>0</v>
      </c>
      <c r="BZ11" s="112">
        <f t="shared" si="17"/>
        <v>0</v>
      </c>
      <c r="CA11" s="112">
        <v>0</v>
      </c>
      <c r="CB11" s="112">
        <v>0</v>
      </c>
      <c r="CC11" s="112">
        <v>0</v>
      </c>
      <c r="CD11" s="112">
        <f t="shared" si="9"/>
        <v>9454</v>
      </c>
      <c r="CE11" s="115">
        <v>39962</v>
      </c>
    </row>
    <row r="12" spans="1:86" s="116" customFormat="1" ht="12" customHeight="1">
      <c r="A12" s="111" t="s">
        <v>279</v>
      </c>
      <c r="B12" s="112">
        <v>4374</v>
      </c>
      <c r="C12" s="112">
        <v>1177</v>
      </c>
      <c r="D12" s="112">
        <v>86</v>
      </c>
      <c r="E12" s="112">
        <f t="shared" si="11"/>
        <v>5637</v>
      </c>
      <c r="F12" s="112">
        <v>0</v>
      </c>
      <c r="G12" s="112">
        <v>0</v>
      </c>
      <c r="H12" s="112">
        <v>0</v>
      </c>
      <c r="I12" s="112">
        <v>0</v>
      </c>
      <c r="J12" s="113">
        <f t="shared" si="4"/>
        <v>0</v>
      </c>
      <c r="K12" s="112">
        <v>28</v>
      </c>
      <c r="L12" s="112">
        <v>0</v>
      </c>
      <c r="M12" s="112">
        <v>4502</v>
      </c>
      <c r="N12" s="112">
        <f t="shared" si="10"/>
        <v>4530</v>
      </c>
      <c r="O12" s="112">
        <v>0</v>
      </c>
      <c r="P12" s="112">
        <v>5698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0</v>
      </c>
      <c r="W12" s="112">
        <v>0</v>
      </c>
      <c r="X12" s="112">
        <v>222</v>
      </c>
      <c r="Y12" s="112">
        <v>0</v>
      </c>
      <c r="Z12" s="112">
        <v>0</v>
      </c>
      <c r="AA12" s="112">
        <v>0</v>
      </c>
      <c r="AB12" s="112">
        <v>0</v>
      </c>
      <c r="AC12" s="112">
        <v>0</v>
      </c>
      <c r="AD12" s="112">
        <v>0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>
        <v>0</v>
      </c>
      <c r="AO12" s="112">
        <v>0</v>
      </c>
      <c r="AP12" s="114">
        <f t="shared" si="6"/>
        <v>10450</v>
      </c>
      <c r="AQ12" s="112">
        <v>0</v>
      </c>
      <c r="AR12" s="112">
        <v>34</v>
      </c>
      <c r="AS12" s="113">
        <f t="shared" si="7"/>
        <v>34</v>
      </c>
      <c r="AT12" s="112">
        <v>8</v>
      </c>
      <c r="AU12" s="114">
        <f t="shared" si="8"/>
        <v>10492</v>
      </c>
      <c r="AV12" s="112">
        <v>0</v>
      </c>
      <c r="AW12" s="112">
        <v>888</v>
      </c>
      <c r="AX12" s="112">
        <f t="shared" si="12"/>
        <v>888</v>
      </c>
      <c r="AY12" s="112">
        <v>0</v>
      </c>
      <c r="AZ12" s="112">
        <v>0</v>
      </c>
      <c r="BA12" s="112">
        <v>0</v>
      </c>
      <c r="BB12" s="112">
        <v>0</v>
      </c>
      <c r="BC12" s="112">
        <f t="shared" si="13"/>
        <v>0</v>
      </c>
      <c r="BD12" s="112">
        <v>204</v>
      </c>
      <c r="BE12" s="112">
        <v>2478</v>
      </c>
      <c r="BF12" s="112">
        <f t="shared" si="14"/>
        <v>2682</v>
      </c>
      <c r="BG12" s="112">
        <v>0</v>
      </c>
      <c r="BH12" s="112">
        <v>0</v>
      </c>
      <c r="BI12" s="112">
        <v>0</v>
      </c>
      <c r="BJ12" s="112">
        <v>0</v>
      </c>
      <c r="BK12" s="112">
        <f t="shared" si="15"/>
        <v>0</v>
      </c>
      <c r="BL12" s="112">
        <v>0</v>
      </c>
      <c r="BM12" s="112">
        <v>0</v>
      </c>
      <c r="BN12" s="112">
        <v>4</v>
      </c>
      <c r="BO12" s="112">
        <v>0</v>
      </c>
      <c r="BP12" s="112">
        <v>0</v>
      </c>
      <c r="BQ12" s="112">
        <v>0</v>
      </c>
      <c r="BR12" s="112">
        <v>141</v>
      </c>
      <c r="BS12" s="112">
        <v>0</v>
      </c>
      <c r="BT12" s="112">
        <v>552</v>
      </c>
      <c r="BU12" s="112">
        <v>392</v>
      </c>
      <c r="BV12" s="112">
        <v>163</v>
      </c>
      <c r="BW12" s="112">
        <f t="shared" si="16"/>
        <v>1107</v>
      </c>
      <c r="BX12" s="112">
        <v>50</v>
      </c>
      <c r="BY12" s="112">
        <v>168</v>
      </c>
      <c r="BZ12" s="112">
        <f t="shared" si="17"/>
        <v>218</v>
      </c>
      <c r="CA12" s="112">
        <v>1</v>
      </c>
      <c r="CB12" s="112">
        <v>238</v>
      </c>
      <c r="CC12" s="112">
        <v>0</v>
      </c>
      <c r="CD12" s="112">
        <f t="shared" si="9"/>
        <v>5279</v>
      </c>
      <c r="CE12" s="115">
        <v>21408</v>
      </c>
    </row>
    <row r="13" spans="1:86" s="116" customFormat="1" ht="12" customHeight="1">
      <c r="A13" s="111" t="s">
        <v>280</v>
      </c>
      <c r="B13" s="112">
        <v>8</v>
      </c>
      <c r="C13" s="112">
        <v>7</v>
      </c>
      <c r="D13" s="112">
        <v>3</v>
      </c>
      <c r="E13" s="112">
        <f t="shared" si="11"/>
        <v>18</v>
      </c>
      <c r="F13" s="112">
        <v>0</v>
      </c>
      <c r="G13" s="112">
        <v>0</v>
      </c>
      <c r="H13" s="112">
        <v>0</v>
      </c>
      <c r="I13" s="112">
        <v>0</v>
      </c>
      <c r="J13" s="113">
        <f t="shared" si="4"/>
        <v>0</v>
      </c>
      <c r="K13" s="112">
        <v>0</v>
      </c>
      <c r="L13" s="112">
        <v>0</v>
      </c>
      <c r="M13" s="112">
        <v>5506</v>
      </c>
      <c r="N13" s="112">
        <f t="shared" si="10"/>
        <v>5506</v>
      </c>
      <c r="O13" s="112">
        <v>0</v>
      </c>
      <c r="P13" s="112">
        <v>0</v>
      </c>
      <c r="Q13" s="112">
        <v>0</v>
      </c>
      <c r="R13" s="112">
        <v>0</v>
      </c>
      <c r="S13" s="112">
        <v>0</v>
      </c>
      <c r="T13" s="112">
        <v>0</v>
      </c>
      <c r="U13" s="112">
        <v>0</v>
      </c>
      <c r="V13" s="112">
        <v>0</v>
      </c>
      <c r="W13" s="112">
        <v>0</v>
      </c>
      <c r="X13" s="112">
        <v>0</v>
      </c>
      <c r="Y13" s="112">
        <v>0</v>
      </c>
      <c r="Z13" s="112">
        <v>0</v>
      </c>
      <c r="AA13" s="112">
        <v>0</v>
      </c>
      <c r="AB13" s="112">
        <v>0</v>
      </c>
      <c r="AC13" s="112">
        <v>0</v>
      </c>
      <c r="AD13" s="112">
        <v>0</v>
      </c>
      <c r="AE13" s="112">
        <v>0</v>
      </c>
      <c r="AF13" s="112">
        <v>0</v>
      </c>
      <c r="AG13" s="112">
        <v>0</v>
      </c>
      <c r="AH13" s="112">
        <v>0</v>
      </c>
      <c r="AI13" s="112">
        <v>0</v>
      </c>
      <c r="AJ13" s="112">
        <v>0</v>
      </c>
      <c r="AK13" s="112">
        <v>0</v>
      </c>
      <c r="AL13" s="112">
        <v>0</v>
      </c>
      <c r="AM13" s="112">
        <v>0</v>
      </c>
      <c r="AN13" s="112">
        <v>0</v>
      </c>
      <c r="AO13" s="112">
        <v>0</v>
      </c>
      <c r="AP13" s="114">
        <f t="shared" si="6"/>
        <v>5506</v>
      </c>
      <c r="AQ13" s="112">
        <v>0</v>
      </c>
      <c r="AR13" s="112">
        <v>0</v>
      </c>
      <c r="AS13" s="113">
        <f t="shared" si="7"/>
        <v>0</v>
      </c>
      <c r="AT13" s="112">
        <v>0</v>
      </c>
      <c r="AU13" s="114">
        <f t="shared" si="8"/>
        <v>5506</v>
      </c>
      <c r="AV13" s="112">
        <v>0</v>
      </c>
      <c r="AW13" s="112">
        <v>0</v>
      </c>
      <c r="AX13" s="112">
        <f t="shared" si="12"/>
        <v>0</v>
      </c>
      <c r="AY13" s="112">
        <v>0</v>
      </c>
      <c r="AZ13" s="112">
        <v>0</v>
      </c>
      <c r="BA13" s="112">
        <v>0</v>
      </c>
      <c r="BB13" s="112">
        <v>0</v>
      </c>
      <c r="BC13" s="112">
        <f t="shared" si="13"/>
        <v>0</v>
      </c>
      <c r="BD13" s="112">
        <v>70</v>
      </c>
      <c r="BE13" s="112">
        <v>247</v>
      </c>
      <c r="BF13" s="112">
        <f t="shared" si="14"/>
        <v>317</v>
      </c>
      <c r="BG13" s="112">
        <v>0</v>
      </c>
      <c r="BH13" s="112">
        <v>0</v>
      </c>
      <c r="BI13" s="112">
        <v>0</v>
      </c>
      <c r="BJ13" s="112">
        <v>0</v>
      </c>
      <c r="BK13" s="112">
        <f t="shared" si="15"/>
        <v>0</v>
      </c>
      <c r="BL13" s="112">
        <v>0</v>
      </c>
      <c r="BM13" s="112">
        <v>0</v>
      </c>
      <c r="BN13" s="112">
        <v>0</v>
      </c>
      <c r="BO13" s="112">
        <v>0</v>
      </c>
      <c r="BP13" s="112">
        <v>0</v>
      </c>
      <c r="BQ13" s="112">
        <v>0</v>
      </c>
      <c r="BR13" s="112">
        <v>0</v>
      </c>
      <c r="BS13" s="112">
        <v>0</v>
      </c>
      <c r="BT13" s="112">
        <v>9</v>
      </c>
      <c r="BU13" s="112">
        <v>7</v>
      </c>
      <c r="BV13" s="112">
        <v>2</v>
      </c>
      <c r="BW13" s="112">
        <f t="shared" si="16"/>
        <v>18</v>
      </c>
      <c r="BX13" s="112">
        <v>0</v>
      </c>
      <c r="BY13" s="112">
        <v>0</v>
      </c>
      <c r="BZ13" s="112">
        <f t="shared" si="17"/>
        <v>0</v>
      </c>
      <c r="CA13" s="112">
        <v>0</v>
      </c>
      <c r="CB13" s="112">
        <v>4</v>
      </c>
      <c r="CC13" s="112">
        <v>0</v>
      </c>
      <c r="CD13" s="112">
        <f t="shared" si="9"/>
        <v>339</v>
      </c>
      <c r="CE13" s="115">
        <v>5863</v>
      </c>
    </row>
    <row r="14" spans="1:86" s="116" customFormat="1" ht="12" customHeight="1">
      <c r="A14" s="111" t="s">
        <v>126</v>
      </c>
      <c r="B14" s="112">
        <v>22</v>
      </c>
      <c r="C14" s="112">
        <v>78</v>
      </c>
      <c r="D14" s="112">
        <v>1</v>
      </c>
      <c r="E14" s="112">
        <f t="shared" si="11"/>
        <v>101</v>
      </c>
      <c r="F14" s="112">
        <v>0</v>
      </c>
      <c r="G14" s="112">
        <v>0</v>
      </c>
      <c r="H14" s="112">
        <v>0</v>
      </c>
      <c r="I14" s="112">
        <v>0</v>
      </c>
      <c r="J14" s="113">
        <f t="shared" si="4"/>
        <v>0</v>
      </c>
      <c r="K14" s="112">
        <v>0</v>
      </c>
      <c r="L14" s="112">
        <v>0</v>
      </c>
      <c r="M14" s="112">
        <v>4311</v>
      </c>
      <c r="N14" s="112">
        <f t="shared" si="10"/>
        <v>4311</v>
      </c>
      <c r="O14" s="112">
        <v>0</v>
      </c>
      <c r="P14" s="112">
        <v>0</v>
      </c>
      <c r="Q14" s="112">
        <v>0</v>
      </c>
      <c r="R14" s="112">
        <v>0</v>
      </c>
      <c r="S14" s="112">
        <v>0</v>
      </c>
      <c r="T14" s="112">
        <v>0</v>
      </c>
      <c r="U14" s="112">
        <v>0</v>
      </c>
      <c r="V14" s="112">
        <v>0</v>
      </c>
      <c r="W14" s="112">
        <v>0</v>
      </c>
      <c r="X14" s="112">
        <v>0</v>
      </c>
      <c r="Y14" s="112">
        <v>0</v>
      </c>
      <c r="Z14" s="112">
        <v>0</v>
      </c>
      <c r="AA14" s="112">
        <v>0</v>
      </c>
      <c r="AB14" s="112">
        <v>0</v>
      </c>
      <c r="AC14" s="112">
        <v>0</v>
      </c>
      <c r="AD14" s="112">
        <v>0</v>
      </c>
      <c r="AE14" s="112">
        <v>0</v>
      </c>
      <c r="AF14" s="112">
        <v>0</v>
      </c>
      <c r="AG14" s="112">
        <v>0</v>
      </c>
      <c r="AH14" s="112">
        <v>0</v>
      </c>
      <c r="AI14" s="112">
        <v>0</v>
      </c>
      <c r="AJ14" s="112">
        <v>0</v>
      </c>
      <c r="AK14" s="112">
        <v>0</v>
      </c>
      <c r="AL14" s="112">
        <v>0</v>
      </c>
      <c r="AM14" s="112">
        <v>0</v>
      </c>
      <c r="AN14" s="112">
        <v>0</v>
      </c>
      <c r="AO14" s="112">
        <v>0</v>
      </c>
      <c r="AP14" s="114">
        <f t="shared" si="6"/>
        <v>4311</v>
      </c>
      <c r="AQ14" s="112">
        <v>0</v>
      </c>
      <c r="AR14" s="112">
        <v>0</v>
      </c>
      <c r="AS14" s="113">
        <f t="shared" si="7"/>
        <v>0</v>
      </c>
      <c r="AT14" s="112">
        <v>0</v>
      </c>
      <c r="AU14" s="114">
        <f t="shared" si="8"/>
        <v>4311</v>
      </c>
      <c r="AV14" s="112">
        <v>0</v>
      </c>
      <c r="AW14" s="112">
        <v>0</v>
      </c>
      <c r="AX14" s="112">
        <f t="shared" si="12"/>
        <v>0</v>
      </c>
      <c r="AY14" s="112">
        <v>0</v>
      </c>
      <c r="AZ14" s="112">
        <v>0</v>
      </c>
      <c r="BA14" s="112">
        <v>0</v>
      </c>
      <c r="BB14" s="112">
        <v>0</v>
      </c>
      <c r="BC14" s="112">
        <f t="shared" si="13"/>
        <v>0</v>
      </c>
      <c r="BD14" s="112">
        <v>0</v>
      </c>
      <c r="BE14" s="112">
        <v>0</v>
      </c>
      <c r="BF14" s="112">
        <f t="shared" si="14"/>
        <v>0</v>
      </c>
      <c r="BG14" s="112">
        <v>0</v>
      </c>
      <c r="BH14" s="112">
        <v>0</v>
      </c>
      <c r="BI14" s="112">
        <v>0</v>
      </c>
      <c r="BJ14" s="112">
        <v>0</v>
      </c>
      <c r="BK14" s="112">
        <f t="shared" si="15"/>
        <v>0</v>
      </c>
      <c r="BL14" s="112">
        <v>0</v>
      </c>
      <c r="BM14" s="112">
        <v>0</v>
      </c>
      <c r="BN14" s="112">
        <v>0</v>
      </c>
      <c r="BO14" s="112">
        <v>4</v>
      </c>
      <c r="BP14" s="112">
        <v>0</v>
      </c>
      <c r="BQ14" s="112">
        <v>0</v>
      </c>
      <c r="BR14" s="112">
        <v>0</v>
      </c>
      <c r="BS14" s="112">
        <v>0</v>
      </c>
      <c r="BT14" s="112">
        <v>209</v>
      </c>
      <c r="BU14" s="112">
        <v>0</v>
      </c>
      <c r="BV14" s="112">
        <v>0</v>
      </c>
      <c r="BW14" s="112">
        <f t="shared" si="16"/>
        <v>209</v>
      </c>
      <c r="BX14" s="112">
        <v>0</v>
      </c>
      <c r="BY14" s="112">
        <v>0</v>
      </c>
      <c r="BZ14" s="112">
        <f t="shared" si="17"/>
        <v>0</v>
      </c>
      <c r="CA14" s="112">
        <v>0</v>
      </c>
      <c r="CB14" s="112">
        <v>5</v>
      </c>
      <c r="CC14" s="112">
        <v>0</v>
      </c>
      <c r="CD14" s="112">
        <f t="shared" si="9"/>
        <v>218</v>
      </c>
      <c r="CE14" s="115">
        <v>4630</v>
      </c>
    </row>
    <row r="15" spans="1:86" s="116" customFormat="1" ht="12" customHeight="1">
      <c r="A15" s="111" t="s">
        <v>281</v>
      </c>
      <c r="B15" s="112">
        <v>60</v>
      </c>
      <c r="C15" s="112">
        <v>18</v>
      </c>
      <c r="D15" s="112">
        <v>1</v>
      </c>
      <c r="E15" s="112">
        <f t="shared" si="11"/>
        <v>79</v>
      </c>
      <c r="F15" s="112">
        <v>0</v>
      </c>
      <c r="G15" s="112">
        <v>0</v>
      </c>
      <c r="H15" s="112">
        <v>0</v>
      </c>
      <c r="I15" s="112">
        <v>0</v>
      </c>
      <c r="J15" s="113">
        <f t="shared" si="4"/>
        <v>0</v>
      </c>
      <c r="K15" s="112">
        <v>1</v>
      </c>
      <c r="L15" s="112">
        <v>0</v>
      </c>
      <c r="M15" s="112">
        <v>2600</v>
      </c>
      <c r="N15" s="112">
        <f t="shared" si="10"/>
        <v>2601</v>
      </c>
      <c r="O15" s="112">
        <v>19</v>
      </c>
      <c r="P15" s="112">
        <v>0</v>
      </c>
      <c r="Q15" s="112">
        <v>0</v>
      </c>
      <c r="R15" s="112">
        <v>0</v>
      </c>
      <c r="S15" s="112">
        <v>0</v>
      </c>
      <c r="T15" s="112">
        <v>0</v>
      </c>
      <c r="U15" s="112"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v>0</v>
      </c>
      <c r="AA15" s="112">
        <v>0</v>
      </c>
      <c r="AB15" s="112">
        <v>0</v>
      </c>
      <c r="AC15" s="112">
        <v>0</v>
      </c>
      <c r="AD15" s="112">
        <v>0</v>
      </c>
      <c r="AE15" s="112">
        <v>0</v>
      </c>
      <c r="AF15" s="112">
        <v>0</v>
      </c>
      <c r="AG15" s="112">
        <v>0</v>
      </c>
      <c r="AH15" s="112">
        <v>0</v>
      </c>
      <c r="AI15" s="112">
        <v>0</v>
      </c>
      <c r="AJ15" s="112">
        <v>0</v>
      </c>
      <c r="AK15" s="112">
        <v>0</v>
      </c>
      <c r="AL15" s="112">
        <v>0</v>
      </c>
      <c r="AM15" s="112">
        <v>0</v>
      </c>
      <c r="AN15" s="112">
        <v>0</v>
      </c>
      <c r="AO15" s="112">
        <v>0</v>
      </c>
      <c r="AP15" s="114">
        <f t="shared" si="6"/>
        <v>2620</v>
      </c>
      <c r="AQ15" s="112">
        <v>0</v>
      </c>
      <c r="AR15" s="112">
        <v>0</v>
      </c>
      <c r="AS15" s="113">
        <f t="shared" si="7"/>
        <v>0</v>
      </c>
      <c r="AT15" s="112">
        <v>0</v>
      </c>
      <c r="AU15" s="114">
        <f t="shared" si="8"/>
        <v>2620</v>
      </c>
      <c r="AV15" s="112">
        <v>0</v>
      </c>
      <c r="AW15" s="112">
        <v>109</v>
      </c>
      <c r="AX15" s="112">
        <f t="shared" si="12"/>
        <v>109</v>
      </c>
      <c r="AY15" s="112">
        <v>0</v>
      </c>
      <c r="AZ15" s="112">
        <v>0</v>
      </c>
      <c r="BA15" s="112">
        <v>0</v>
      </c>
      <c r="BB15" s="112">
        <v>0</v>
      </c>
      <c r="BC15" s="112">
        <f t="shared" si="13"/>
        <v>0</v>
      </c>
      <c r="BD15" s="112">
        <v>21</v>
      </c>
      <c r="BE15" s="112">
        <v>530</v>
      </c>
      <c r="BF15" s="112">
        <f t="shared" si="14"/>
        <v>551</v>
      </c>
      <c r="BG15" s="112">
        <v>0</v>
      </c>
      <c r="BH15" s="112">
        <v>0</v>
      </c>
      <c r="BI15" s="112">
        <v>0</v>
      </c>
      <c r="BJ15" s="112">
        <v>0</v>
      </c>
      <c r="BK15" s="112">
        <f t="shared" si="15"/>
        <v>0</v>
      </c>
      <c r="BL15" s="112">
        <v>0</v>
      </c>
      <c r="BM15" s="112">
        <v>0</v>
      </c>
      <c r="BN15" s="112">
        <v>0</v>
      </c>
      <c r="BO15" s="112">
        <v>2</v>
      </c>
      <c r="BP15" s="112">
        <v>0</v>
      </c>
      <c r="BQ15" s="112">
        <v>0</v>
      </c>
      <c r="BR15" s="112">
        <v>0</v>
      </c>
      <c r="BS15" s="112">
        <v>0</v>
      </c>
      <c r="BT15" s="112">
        <v>126</v>
      </c>
      <c r="BU15" s="112">
        <v>92</v>
      </c>
      <c r="BV15" s="112">
        <v>33</v>
      </c>
      <c r="BW15" s="112">
        <f t="shared" si="16"/>
        <v>251</v>
      </c>
      <c r="BX15" s="112">
        <v>3</v>
      </c>
      <c r="BY15" s="112">
        <v>19</v>
      </c>
      <c r="BZ15" s="112">
        <f t="shared" si="17"/>
        <v>22</v>
      </c>
      <c r="CA15" s="112">
        <v>0</v>
      </c>
      <c r="CB15" s="112">
        <v>4</v>
      </c>
      <c r="CC15" s="112">
        <v>0</v>
      </c>
      <c r="CD15" s="112">
        <f t="shared" si="9"/>
        <v>939</v>
      </c>
      <c r="CE15" s="115">
        <v>3638</v>
      </c>
    </row>
    <row r="16" spans="1:86" s="116" customFormat="1" ht="12" customHeight="1">
      <c r="A16" s="111" t="s">
        <v>282</v>
      </c>
      <c r="B16" s="112">
        <v>332</v>
      </c>
      <c r="C16" s="112">
        <v>1784</v>
      </c>
      <c r="D16" s="112">
        <v>9</v>
      </c>
      <c r="E16" s="112">
        <f t="shared" si="11"/>
        <v>2125</v>
      </c>
      <c r="F16" s="112">
        <v>0</v>
      </c>
      <c r="G16" s="112">
        <v>0</v>
      </c>
      <c r="H16" s="112">
        <v>0</v>
      </c>
      <c r="I16" s="112">
        <v>0</v>
      </c>
      <c r="J16" s="113">
        <f t="shared" si="4"/>
        <v>0</v>
      </c>
      <c r="K16" s="112">
        <v>45431</v>
      </c>
      <c r="L16" s="112">
        <v>0</v>
      </c>
      <c r="M16" s="112">
        <v>27</v>
      </c>
      <c r="N16" s="112">
        <f t="shared" si="10"/>
        <v>45458</v>
      </c>
      <c r="O16" s="112">
        <v>0</v>
      </c>
      <c r="P16" s="112">
        <v>0</v>
      </c>
      <c r="Q16" s="112">
        <v>0</v>
      </c>
      <c r="R16" s="112">
        <v>0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0</v>
      </c>
      <c r="AD16" s="112">
        <v>0</v>
      </c>
      <c r="AE16" s="112">
        <v>0</v>
      </c>
      <c r="AF16" s="112">
        <v>0</v>
      </c>
      <c r="AG16" s="112">
        <v>0</v>
      </c>
      <c r="AH16" s="112">
        <v>0</v>
      </c>
      <c r="AI16" s="112">
        <v>0</v>
      </c>
      <c r="AJ16" s="112">
        <v>0</v>
      </c>
      <c r="AK16" s="112">
        <v>0</v>
      </c>
      <c r="AL16" s="112">
        <v>0</v>
      </c>
      <c r="AM16" s="112">
        <v>0</v>
      </c>
      <c r="AN16" s="112">
        <v>0</v>
      </c>
      <c r="AO16" s="112">
        <v>0</v>
      </c>
      <c r="AP16" s="114">
        <f t="shared" si="6"/>
        <v>45458</v>
      </c>
      <c r="AQ16" s="112">
        <v>0</v>
      </c>
      <c r="AR16" s="112">
        <v>0</v>
      </c>
      <c r="AS16" s="113">
        <f t="shared" si="7"/>
        <v>0</v>
      </c>
      <c r="AT16" s="112">
        <v>0</v>
      </c>
      <c r="AU16" s="114">
        <f t="shared" si="8"/>
        <v>45458</v>
      </c>
      <c r="AV16" s="112">
        <v>0</v>
      </c>
      <c r="AW16" s="112">
        <v>0</v>
      </c>
      <c r="AX16" s="112">
        <f t="shared" si="12"/>
        <v>0</v>
      </c>
      <c r="AY16" s="112">
        <v>0</v>
      </c>
      <c r="AZ16" s="112">
        <v>0</v>
      </c>
      <c r="BA16" s="112">
        <v>0</v>
      </c>
      <c r="BB16" s="112">
        <v>0</v>
      </c>
      <c r="BC16" s="112">
        <f t="shared" si="13"/>
        <v>0</v>
      </c>
      <c r="BD16" s="112">
        <v>0</v>
      </c>
      <c r="BE16" s="112">
        <v>0</v>
      </c>
      <c r="BF16" s="112">
        <f t="shared" si="14"/>
        <v>0</v>
      </c>
      <c r="BG16" s="112">
        <v>0</v>
      </c>
      <c r="BH16" s="112">
        <v>0</v>
      </c>
      <c r="BI16" s="112">
        <v>0</v>
      </c>
      <c r="BJ16" s="112">
        <v>0</v>
      </c>
      <c r="BK16" s="112">
        <f t="shared" si="15"/>
        <v>0</v>
      </c>
      <c r="BL16" s="112">
        <v>0</v>
      </c>
      <c r="BM16" s="112">
        <v>0</v>
      </c>
      <c r="BN16" s="112">
        <v>0</v>
      </c>
      <c r="BO16" s="112">
        <v>0</v>
      </c>
      <c r="BP16" s="112">
        <v>5</v>
      </c>
      <c r="BQ16" s="112">
        <v>0</v>
      </c>
      <c r="BR16" s="112">
        <v>0</v>
      </c>
      <c r="BS16" s="112">
        <v>0</v>
      </c>
      <c r="BT16" s="112">
        <v>96</v>
      </c>
      <c r="BU16" s="112">
        <v>58</v>
      </c>
      <c r="BV16" s="112">
        <v>0</v>
      </c>
      <c r="BW16" s="112">
        <f t="shared" si="16"/>
        <v>154</v>
      </c>
      <c r="BX16" s="112">
        <v>4</v>
      </c>
      <c r="BY16" s="112">
        <v>79</v>
      </c>
      <c r="BZ16" s="112">
        <f t="shared" si="17"/>
        <v>83</v>
      </c>
      <c r="CA16" s="112">
        <v>0</v>
      </c>
      <c r="CB16" s="112">
        <v>0</v>
      </c>
      <c r="CC16" s="112">
        <v>0</v>
      </c>
      <c r="CD16" s="112">
        <f t="shared" si="9"/>
        <v>242</v>
      </c>
      <c r="CE16" s="115">
        <v>47825</v>
      </c>
    </row>
    <row r="17" spans="1:83" s="116" customFormat="1" ht="12" customHeight="1">
      <c r="A17" s="111" t="s">
        <v>129</v>
      </c>
      <c r="B17" s="112">
        <v>62</v>
      </c>
      <c r="C17" s="112">
        <v>1256</v>
      </c>
      <c r="D17" s="112">
        <v>39</v>
      </c>
      <c r="E17" s="112">
        <f t="shared" si="11"/>
        <v>1357</v>
      </c>
      <c r="F17" s="112">
        <v>0</v>
      </c>
      <c r="G17" s="112">
        <v>0</v>
      </c>
      <c r="H17" s="112">
        <v>0</v>
      </c>
      <c r="I17" s="112">
        <v>0</v>
      </c>
      <c r="J17" s="113">
        <f t="shared" si="4"/>
        <v>0</v>
      </c>
      <c r="K17" s="112">
        <v>16119</v>
      </c>
      <c r="L17" s="112">
        <v>0</v>
      </c>
      <c r="M17" s="112">
        <v>0</v>
      </c>
      <c r="N17" s="112">
        <f t="shared" si="10"/>
        <v>16119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v>0</v>
      </c>
      <c r="AA17" s="112">
        <v>0</v>
      </c>
      <c r="AB17" s="112">
        <v>0</v>
      </c>
      <c r="AC17" s="112">
        <v>0</v>
      </c>
      <c r="AD17" s="112">
        <v>0</v>
      </c>
      <c r="AE17" s="112">
        <v>0</v>
      </c>
      <c r="AF17" s="112">
        <v>0</v>
      </c>
      <c r="AG17" s="112">
        <v>0</v>
      </c>
      <c r="AH17" s="112">
        <v>0</v>
      </c>
      <c r="AI17" s="112">
        <v>0</v>
      </c>
      <c r="AJ17" s="112">
        <v>0</v>
      </c>
      <c r="AK17" s="112">
        <v>0</v>
      </c>
      <c r="AL17" s="112">
        <v>0</v>
      </c>
      <c r="AM17" s="112">
        <v>0</v>
      </c>
      <c r="AN17" s="112">
        <v>0</v>
      </c>
      <c r="AO17" s="112">
        <v>0</v>
      </c>
      <c r="AP17" s="114">
        <f t="shared" si="6"/>
        <v>16119</v>
      </c>
      <c r="AQ17" s="112">
        <v>0</v>
      </c>
      <c r="AR17" s="112">
        <v>0</v>
      </c>
      <c r="AS17" s="113">
        <f t="shared" si="7"/>
        <v>0</v>
      </c>
      <c r="AT17" s="112">
        <v>0</v>
      </c>
      <c r="AU17" s="114">
        <f t="shared" si="8"/>
        <v>16119</v>
      </c>
      <c r="AV17" s="112">
        <v>0</v>
      </c>
      <c r="AW17" s="112">
        <v>0</v>
      </c>
      <c r="AX17" s="112">
        <f t="shared" si="12"/>
        <v>0</v>
      </c>
      <c r="AY17" s="112">
        <v>0</v>
      </c>
      <c r="AZ17" s="112">
        <v>0</v>
      </c>
      <c r="BA17" s="112">
        <v>0</v>
      </c>
      <c r="BB17" s="112">
        <v>0</v>
      </c>
      <c r="BC17" s="112">
        <f t="shared" si="13"/>
        <v>0</v>
      </c>
      <c r="BD17" s="112">
        <v>0</v>
      </c>
      <c r="BE17" s="112">
        <v>87</v>
      </c>
      <c r="BF17" s="112">
        <f t="shared" si="14"/>
        <v>87</v>
      </c>
      <c r="BG17" s="112">
        <v>0</v>
      </c>
      <c r="BH17" s="112">
        <v>0</v>
      </c>
      <c r="BI17" s="112">
        <v>0</v>
      </c>
      <c r="BJ17" s="112">
        <v>0</v>
      </c>
      <c r="BK17" s="112">
        <f t="shared" si="15"/>
        <v>0</v>
      </c>
      <c r="BL17" s="112">
        <v>0</v>
      </c>
      <c r="BM17" s="112">
        <v>0</v>
      </c>
      <c r="BN17" s="112">
        <v>0</v>
      </c>
      <c r="BO17" s="112">
        <v>0</v>
      </c>
      <c r="BP17" s="112">
        <v>0</v>
      </c>
      <c r="BQ17" s="112">
        <v>0</v>
      </c>
      <c r="BR17" s="112">
        <v>0</v>
      </c>
      <c r="BS17" s="112">
        <v>0</v>
      </c>
      <c r="BT17" s="112">
        <v>1</v>
      </c>
      <c r="BU17" s="112">
        <v>0</v>
      </c>
      <c r="BV17" s="112">
        <v>0</v>
      </c>
      <c r="BW17" s="112">
        <f t="shared" si="16"/>
        <v>1</v>
      </c>
      <c r="BX17" s="112">
        <v>0</v>
      </c>
      <c r="BY17" s="112">
        <v>0</v>
      </c>
      <c r="BZ17" s="112">
        <f t="shared" si="17"/>
        <v>0</v>
      </c>
      <c r="CA17" s="112">
        <v>0</v>
      </c>
      <c r="CB17" s="112">
        <v>12</v>
      </c>
      <c r="CC17" s="112">
        <v>0</v>
      </c>
      <c r="CD17" s="112">
        <f t="shared" si="9"/>
        <v>100</v>
      </c>
      <c r="CE17" s="115">
        <v>17576</v>
      </c>
    </row>
    <row r="18" spans="1:83" s="116" customFormat="1" ht="12" customHeight="1">
      <c r="A18" s="111" t="s">
        <v>283</v>
      </c>
      <c r="B18" s="112">
        <v>39</v>
      </c>
      <c r="C18" s="112">
        <v>197</v>
      </c>
      <c r="D18" s="112">
        <v>2</v>
      </c>
      <c r="E18" s="112">
        <f t="shared" si="11"/>
        <v>238</v>
      </c>
      <c r="F18" s="112">
        <v>0</v>
      </c>
      <c r="G18" s="112">
        <v>0</v>
      </c>
      <c r="H18" s="112">
        <v>0</v>
      </c>
      <c r="I18" s="112">
        <v>0</v>
      </c>
      <c r="J18" s="113">
        <f t="shared" si="4"/>
        <v>0</v>
      </c>
      <c r="K18" s="112">
        <v>7452</v>
      </c>
      <c r="L18" s="112">
        <v>0</v>
      </c>
      <c r="M18" s="112">
        <v>0</v>
      </c>
      <c r="N18" s="112">
        <f t="shared" si="10"/>
        <v>7452</v>
      </c>
      <c r="O18" s="112">
        <v>0</v>
      </c>
      <c r="P18" s="112">
        <v>0</v>
      </c>
      <c r="Q18" s="112">
        <v>0</v>
      </c>
      <c r="R18" s="112">
        <v>0</v>
      </c>
      <c r="S18" s="112">
        <v>0</v>
      </c>
      <c r="T18" s="112">
        <v>0</v>
      </c>
      <c r="U18" s="112">
        <v>0</v>
      </c>
      <c r="V18" s="112">
        <v>0</v>
      </c>
      <c r="W18" s="112">
        <v>0</v>
      </c>
      <c r="X18" s="112">
        <v>0</v>
      </c>
      <c r="Y18" s="112">
        <v>0</v>
      </c>
      <c r="Z18" s="112">
        <v>0</v>
      </c>
      <c r="AA18" s="112">
        <v>0</v>
      </c>
      <c r="AB18" s="112">
        <v>0</v>
      </c>
      <c r="AC18" s="112">
        <v>0</v>
      </c>
      <c r="AD18" s="112">
        <v>0</v>
      </c>
      <c r="AE18" s="112">
        <v>0</v>
      </c>
      <c r="AF18" s="112">
        <v>0</v>
      </c>
      <c r="AG18" s="112">
        <v>0</v>
      </c>
      <c r="AH18" s="112">
        <v>0</v>
      </c>
      <c r="AI18" s="112">
        <v>0</v>
      </c>
      <c r="AJ18" s="112">
        <v>0</v>
      </c>
      <c r="AK18" s="112">
        <v>0</v>
      </c>
      <c r="AL18" s="112">
        <v>0</v>
      </c>
      <c r="AM18" s="112">
        <v>0</v>
      </c>
      <c r="AN18" s="112">
        <v>0</v>
      </c>
      <c r="AO18" s="112">
        <v>0</v>
      </c>
      <c r="AP18" s="114">
        <f t="shared" si="6"/>
        <v>7452</v>
      </c>
      <c r="AQ18" s="112">
        <v>0</v>
      </c>
      <c r="AR18" s="112">
        <v>0</v>
      </c>
      <c r="AS18" s="113">
        <f t="shared" si="7"/>
        <v>0</v>
      </c>
      <c r="AT18" s="112">
        <v>0</v>
      </c>
      <c r="AU18" s="114">
        <f t="shared" si="8"/>
        <v>7452</v>
      </c>
      <c r="AV18" s="112">
        <v>0</v>
      </c>
      <c r="AW18" s="112">
        <v>0</v>
      </c>
      <c r="AX18" s="112">
        <f t="shared" si="12"/>
        <v>0</v>
      </c>
      <c r="AY18" s="112">
        <v>0</v>
      </c>
      <c r="AZ18" s="112">
        <v>0</v>
      </c>
      <c r="BA18" s="112">
        <v>0</v>
      </c>
      <c r="BB18" s="112">
        <v>0</v>
      </c>
      <c r="BC18" s="112">
        <f t="shared" si="13"/>
        <v>0</v>
      </c>
      <c r="BD18" s="112">
        <v>0</v>
      </c>
      <c r="BE18" s="112">
        <v>0</v>
      </c>
      <c r="BF18" s="112">
        <f t="shared" si="14"/>
        <v>0</v>
      </c>
      <c r="BG18" s="112">
        <v>0</v>
      </c>
      <c r="BH18" s="112">
        <v>0</v>
      </c>
      <c r="BI18" s="112">
        <v>0</v>
      </c>
      <c r="BJ18" s="112">
        <v>0</v>
      </c>
      <c r="BK18" s="112">
        <f t="shared" si="15"/>
        <v>0</v>
      </c>
      <c r="BL18" s="112">
        <v>0</v>
      </c>
      <c r="BM18" s="112">
        <v>0</v>
      </c>
      <c r="BN18" s="112">
        <v>0</v>
      </c>
      <c r="BO18" s="112">
        <v>0</v>
      </c>
      <c r="BP18" s="112">
        <v>0</v>
      </c>
      <c r="BQ18" s="112">
        <v>0</v>
      </c>
      <c r="BR18" s="112">
        <v>0</v>
      </c>
      <c r="BS18" s="112">
        <v>0</v>
      </c>
      <c r="BT18" s="112">
        <v>0</v>
      </c>
      <c r="BU18" s="112">
        <v>0</v>
      </c>
      <c r="BV18" s="112">
        <v>0</v>
      </c>
      <c r="BW18" s="112">
        <f t="shared" si="16"/>
        <v>0</v>
      </c>
      <c r="BX18" s="112">
        <v>0</v>
      </c>
      <c r="BY18" s="112">
        <v>0</v>
      </c>
      <c r="BZ18" s="112">
        <f t="shared" si="17"/>
        <v>0</v>
      </c>
      <c r="CA18" s="112">
        <v>0</v>
      </c>
      <c r="CB18" s="112">
        <v>0</v>
      </c>
      <c r="CC18" s="112">
        <v>0</v>
      </c>
      <c r="CD18" s="112">
        <f t="shared" si="9"/>
        <v>0</v>
      </c>
      <c r="CE18" s="115">
        <v>7690</v>
      </c>
    </row>
    <row r="19" spans="1:83" s="116" customFormat="1" ht="12" customHeight="1">
      <c r="A19" s="111" t="s">
        <v>284</v>
      </c>
      <c r="B19" s="112">
        <v>85</v>
      </c>
      <c r="C19" s="112">
        <v>1765</v>
      </c>
      <c r="D19" s="112">
        <v>2</v>
      </c>
      <c r="E19" s="112">
        <f t="shared" si="11"/>
        <v>1852</v>
      </c>
      <c r="F19" s="112">
        <v>0</v>
      </c>
      <c r="G19" s="112">
        <v>0</v>
      </c>
      <c r="H19" s="112">
        <v>0</v>
      </c>
      <c r="I19" s="112">
        <v>0</v>
      </c>
      <c r="J19" s="113">
        <f t="shared" si="4"/>
        <v>0</v>
      </c>
      <c r="K19" s="112">
        <v>11265</v>
      </c>
      <c r="L19" s="112">
        <v>0</v>
      </c>
      <c r="M19" s="112">
        <v>1527</v>
      </c>
      <c r="N19" s="112">
        <f t="shared" si="10"/>
        <v>12792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0</v>
      </c>
      <c r="AJ19" s="112">
        <v>0</v>
      </c>
      <c r="AK19" s="112">
        <v>0</v>
      </c>
      <c r="AL19" s="112">
        <v>0</v>
      </c>
      <c r="AM19" s="112">
        <v>0</v>
      </c>
      <c r="AN19" s="112">
        <v>0</v>
      </c>
      <c r="AO19" s="112">
        <v>0</v>
      </c>
      <c r="AP19" s="114">
        <f t="shared" si="6"/>
        <v>12792</v>
      </c>
      <c r="AQ19" s="112">
        <v>0</v>
      </c>
      <c r="AR19" s="112">
        <v>0</v>
      </c>
      <c r="AS19" s="113">
        <f t="shared" si="7"/>
        <v>0</v>
      </c>
      <c r="AT19" s="112">
        <v>0</v>
      </c>
      <c r="AU19" s="114">
        <f t="shared" si="8"/>
        <v>12792</v>
      </c>
      <c r="AV19" s="112">
        <v>0</v>
      </c>
      <c r="AW19" s="112">
        <v>5</v>
      </c>
      <c r="AX19" s="112">
        <f t="shared" si="12"/>
        <v>5</v>
      </c>
      <c r="AY19" s="112">
        <v>0</v>
      </c>
      <c r="AZ19" s="112">
        <v>0</v>
      </c>
      <c r="BA19" s="112">
        <v>0</v>
      </c>
      <c r="BB19" s="112">
        <v>0</v>
      </c>
      <c r="BC19" s="112">
        <f t="shared" si="13"/>
        <v>0</v>
      </c>
      <c r="BD19" s="112">
        <v>238</v>
      </c>
      <c r="BE19" s="112">
        <v>1027</v>
      </c>
      <c r="BF19" s="112">
        <f t="shared" si="14"/>
        <v>1265</v>
      </c>
      <c r="BG19" s="112">
        <v>0</v>
      </c>
      <c r="BH19" s="112">
        <v>0</v>
      </c>
      <c r="BI19" s="112">
        <v>0</v>
      </c>
      <c r="BJ19" s="112">
        <v>0</v>
      </c>
      <c r="BK19" s="112">
        <f t="shared" si="15"/>
        <v>0</v>
      </c>
      <c r="BL19" s="112">
        <v>0</v>
      </c>
      <c r="BM19" s="112">
        <v>0</v>
      </c>
      <c r="BN19" s="112">
        <v>0</v>
      </c>
      <c r="BO19" s="112">
        <v>0</v>
      </c>
      <c r="BP19" s="112">
        <v>0</v>
      </c>
      <c r="BQ19" s="112">
        <v>0</v>
      </c>
      <c r="BR19" s="112">
        <v>0</v>
      </c>
      <c r="BS19" s="112">
        <v>0</v>
      </c>
      <c r="BT19" s="112">
        <v>45</v>
      </c>
      <c r="BU19" s="112">
        <v>42</v>
      </c>
      <c r="BV19" s="112">
        <v>22</v>
      </c>
      <c r="BW19" s="112">
        <f t="shared" si="16"/>
        <v>109</v>
      </c>
      <c r="BX19" s="112">
        <v>5</v>
      </c>
      <c r="BY19" s="112">
        <v>9</v>
      </c>
      <c r="BZ19" s="112">
        <f t="shared" si="17"/>
        <v>14</v>
      </c>
      <c r="CA19" s="112">
        <v>0</v>
      </c>
      <c r="CB19" s="112">
        <v>0</v>
      </c>
      <c r="CC19" s="112">
        <v>0</v>
      </c>
      <c r="CD19" s="112">
        <f t="shared" si="9"/>
        <v>1393</v>
      </c>
      <c r="CE19" s="115">
        <v>16037</v>
      </c>
    </row>
    <row r="20" spans="1:83" s="116" customFormat="1" ht="12" customHeight="1">
      <c r="A20" s="111" t="s">
        <v>127</v>
      </c>
      <c r="B20" s="112">
        <v>1312</v>
      </c>
      <c r="C20" s="112">
        <v>1664</v>
      </c>
      <c r="D20" s="112">
        <v>2319</v>
      </c>
      <c r="E20" s="112">
        <f t="shared" si="11"/>
        <v>5295</v>
      </c>
      <c r="F20" s="112">
        <v>2</v>
      </c>
      <c r="G20" s="112">
        <v>0</v>
      </c>
      <c r="H20" s="112">
        <v>0</v>
      </c>
      <c r="I20" s="112">
        <v>0</v>
      </c>
      <c r="J20" s="113">
        <f t="shared" si="4"/>
        <v>2</v>
      </c>
      <c r="K20" s="112">
        <v>429</v>
      </c>
      <c r="L20" s="112">
        <v>0</v>
      </c>
      <c r="M20" s="112">
        <v>302</v>
      </c>
      <c r="N20" s="112">
        <f t="shared" si="10"/>
        <v>731</v>
      </c>
      <c r="O20" s="112">
        <v>1</v>
      </c>
      <c r="P20" s="112">
        <v>10</v>
      </c>
      <c r="Q20" s="112">
        <v>74</v>
      </c>
      <c r="R20" s="112">
        <v>19</v>
      </c>
      <c r="S20" s="112">
        <v>26</v>
      </c>
      <c r="T20" s="112">
        <v>3895</v>
      </c>
      <c r="U20" s="112">
        <v>3975</v>
      </c>
      <c r="V20" s="112">
        <v>0</v>
      </c>
      <c r="W20" s="112">
        <v>0</v>
      </c>
      <c r="X20" s="112">
        <v>1</v>
      </c>
      <c r="Y20" s="112">
        <v>218</v>
      </c>
      <c r="Z20" s="112">
        <v>0</v>
      </c>
      <c r="AA20" s="112">
        <v>0</v>
      </c>
      <c r="AB20" s="112">
        <v>0</v>
      </c>
      <c r="AC20" s="112">
        <v>1868</v>
      </c>
      <c r="AD20" s="112">
        <v>108</v>
      </c>
      <c r="AE20" s="112">
        <v>829</v>
      </c>
      <c r="AF20" s="112">
        <v>0</v>
      </c>
      <c r="AG20" s="112">
        <v>16</v>
      </c>
      <c r="AH20" s="112">
        <v>0</v>
      </c>
      <c r="AI20" s="112">
        <v>0</v>
      </c>
      <c r="AJ20" s="112">
        <v>0</v>
      </c>
      <c r="AK20" s="112">
        <v>0</v>
      </c>
      <c r="AL20" s="112">
        <v>0</v>
      </c>
      <c r="AM20" s="112">
        <v>0</v>
      </c>
      <c r="AN20" s="112">
        <v>3</v>
      </c>
      <c r="AO20" s="112">
        <v>0</v>
      </c>
      <c r="AP20" s="114">
        <f t="shared" si="6"/>
        <v>11774</v>
      </c>
      <c r="AQ20" s="112">
        <v>0</v>
      </c>
      <c r="AR20" s="112">
        <v>0</v>
      </c>
      <c r="AS20" s="113">
        <f t="shared" si="7"/>
        <v>0</v>
      </c>
      <c r="AT20" s="112">
        <v>589</v>
      </c>
      <c r="AU20" s="114">
        <f t="shared" si="8"/>
        <v>12365</v>
      </c>
      <c r="AV20" s="112">
        <v>0</v>
      </c>
      <c r="AW20" s="112">
        <v>413</v>
      </c>
      <c r="AX20" s="112">
        <f t="shared" si="12"/>
        <v>413</v>
      </c>
      <c r="AY20" s="112">
        <v>0</v>
      </c>
      <c r="AZ20" s="112">
        <v>0</v>
      </c>
      <c r="BA20" s="112">
        <v>0</v>
      </c>
      <c r="BB20" s="112">
        <v>0</v>
      </c>
      <c r="BC20" s="112">
        <f t="shared" si="13"/>
        <v>0</v>
      </c>
      <c r="BD20" s="112">
        <v>0</v>
      </c>
      <c r="BE20" s="112">
        <v>0</v>
      </c>
      <c r="BF20" s="112">
        <f t="shared" si="14"/>
        <v>0</v>
      </c>
      <c r="BG20" s="112">
        <v>0</v>
      </c>
      <c r="BH20" s="112">
        <v>0</v>
      </c>
      <c r="BI20" s="112">
        <v>0</v>
      </c>
      <c r="BJ20" s="112">
        <v>0</v>
      </c>
      <c r="BK20" s="112">
        <f t="shared" si="15"/>
        <v>0</v>
      </c>
      <c r="BL20" s="112">
        <v>0</v>
      </c>
      <c r="BM20" s="112">
        <v>0</v>
      </c>
      <c r="BN20" s="112">
        <v>0</v>
      </c>
      <c r="BO20" s="112">
        <v>6</v>
      </c>
      <c r="BP20" s="112">
        <v>0</v>
      </c>
      <c r="BQ20" s="112">
        <v>0</v>
      </c>
      <c r="BR20" s="112">
        <v>0</v>
      </c>
      <c r="BS20" s="112">
        <v>0</v>
      </c>
      <c r="BT20" s="112">
        <v>21</v>
      </c>
      <c r="BU20" s="112">
        <v>9</v>
      </c>
      <c r="BV20" s="112">
        <v>0</v>
      </c>
      <c r="BW20" s="112">
        <f t="shared" si="16"/>
        <v>30</v>
      </c>
      <c r="BX20" s="112">
        <v>0</v>
      </c>
      <c r="BY20" s="112">
        <v>0</v>
      </c>
      <c r="BZ20" s="112">
        <f t="shared" si="17"/>
        <v>0</v>
      </c>
      <c r="CA20" s="112">
        <v>0</v>
      </c>
      <c r="CB20" s="112">
        <v>0</v>
      </c>
      <c r="CC20" s="112">
        <v>0</v>
      </c>
      <c r="CD20" s="112">
        <f t="shared" si="9"/>
        <v>449</v>
      </c>
      <c r="CE20" s="115">
        <v>18109</v>
      </c>
    </row>
    <row r="21" spans="1:83" s="116" customFormat="1" ht="12" customHeight="1">
      <c r="A21" s="117" t="s">
        <v>285</v>
      </c>
      <c r="B21" s="118">
        <v>17</v>
      </c>
      <c r="C21" s="118">
        <v>29</v>
      </c>
      <c r="D21" s="118">
        <v>574</v>
      </c>
      <c r="E21" s="118">
        <f t="shared" si="11"/>
        <v>620</v>
      </c>
      <c r="F21" s="118">
        <v>0</v>
      </c>
      <c r="G21" s="118">
        <v>0</v>
      </c>
      <c r="H21" s="118">
        <v>0</v>
      </c>
      <c r="I21" s="118">
        <v>0</v>
      </c>
      <c r="J21" s="119">
        <f t="shared" si="4"/>
        <v>0</v>
      </c>
      <c r="K21" s="118">
        <v>1498</v>
      </c>
      <c r="L21" s="118">
        <v>0</v>
      </c>
      <c r="M21" s="118">
        <v>0</v>
      </c>
      <c r="N21" s="118">
        <f t="shared" si="10"/>
        <v>1498</v>
      </c>
      <c r="O21" s="118">
        <v>0</v>
      </c>
      <c r="P21" s="118">
        <v>0</v>
      </c>
      <c r="Q21" s="118">
        <v>0</v>
      </c>
      <c r="R21" s="118">
        <v>0</v>
      </c>
      <c r="S21" s="118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8">
        <v>0</v>
      </c>
      <c r="AF21" s="118">
        <v>0</v>
      </c>
      <c r="AG21" s="118">
        <v>0</v>
      </c>
      <c r="AH21" s="118">
        <v>0</v>
      </c>
      <c r="AI21" s="118">
        <v>0</v>
      </c>
      <c r="AJ21" s="118">
        <v>0</v>
      </c>
      <c r="AK21" s="118">
        <v>0</v>
      </c>
      <c r="AL21" s="118">
        <v>0</v>
      </c>
      <c r="AM21" s="118">
        <v>0</v>
      </c>
      <c r="AN21" s="118">
        <v>0</v>
      </c>
      <c r="AO21" s="118">
        <v>0</v>
      </c>
      <c r="AP21" s="120">
        <f t="shared" si="6"/>
        <v>1498</v>
      </c>
      <c r="AQ21" s="118">
        <v>0</v>
      </c>
      <c r="AR21" s="118">
        <v>0</v>
      </c>
      <c r="AS21" s="119">
        <f t="shared" si="7"/>
        <v>0</v>
      </c>
      <c r="AT21" s="118">
        <v>0</v>
      </c>
      <c r="AU21" s="120">
        <f t="shared" si="8"/>
        <v>1498</v>
      </c>
      <c r="AV21" s="118">
        <v>0</v>
      </c>
      <c r="AW21" s="118">
        <v>0</v>
      </c>
      <c r="AX21" s="118">
        <f t="shared" si="12"/>
        <v>0</v>
      </c>
      <c r="AY21" s="118">
        <v>0</v>
      </c>
      <c r="AZ21" s="118">
        <v>0</v>
      </c>
      <c r="BA21" s="118">
        <v>0</v>
      </c>
      <c r="BB21" s="118">
        <v>0</v>
      </c>
      <c r="BC21" s="118">
        <f t="shared" si="13"/>
        <v>0</v>
      </c>
      <c r="BD21" s="118">
        <v>53</v>
      </c>
      <c r="BE21" s="118">
        <v>529</v>
      </c>
      <c r="BF21" s="118">
        <f t="shared" si="14"/>
        <v>582</v>
      </c>
      <c r="BG21" s="118">
        <v>0</v>
      </c>
      <c r="BH21" s="118">
        <v>0</v>
      </c>
      <c r="BI21" s="118">
        <v>0</v>
      </c>
      <c r="BJ21" s="118">
        <v>0</v>
      </c>
      <c r="BK21" s="118">
        <f t="shared" si="15"/>
        <v>0</v>
      </c>
      <c r="BL21" s="118">
        <v>0</v>
      </c>
      <c r="BM21" s="118">
        <v>0</v>
      </c>
      <c r="BN21" s="118">
        <v>0</v>
      </c>
      <c r="BO21" s="118">
        <v>0</v>
      </c>
      <c r="BP21" s="118">
        <v>0</v>
      </c>
      <c r="BQ21" s="118">
        <v>0</v>
      </c>
      <c r="BR21" s="118">
        <v>0</v>
      </c>
      <c r="BS21" s="118">
        <v>0</v>
      </c>
      <c r="BT21" s="118">
        <v>77</v>
      </c>
      <c r="BU21" s="118">
        <v>91</v>
      </c>
      <c r="BV21" s="118">
        <v>39</v>
      </c>
      <c r="BW21" s="118">
        <f t="shared" si="16"/>
        <v>207</v>
      </c>
      <c r="BX21" s="118">
        <v>9</v>
      </c>
      <c r="BY21" s="118">
        <v>17</v>
      </c>
      <c r="BZ21" s="118">
        <f t="shared" si="17"/>
        <v>26</v>
      </c>
      <c r="CA21" s="118">
        <v>0</v>
      </c>
      <c r="CB21" s="118">
        <v>0</v>
      </c>
      <c r="CC21" s="118">
        <v>0</v>
      </c>
      <c r="CD21" s="118">
        <f t="shared" si="9"/>
        <v>815</v>
      </c>
      <c r="CE21" s="121">
        <v>2933</v>
      </c>
    </row>
    <row r="22" spans="1:83" s="116" customFormat="1" ht="12" customHeight="1">
      <c r="A22" s="64" t="s">
        <v>392</v>
      </c>
      <c r="B22" s="122">
        <f>SUM(B23:B27)</f>
        <v>58</v>
      </c>
      <c r="C22" s="122">
        <f t="shared" ref="C22:AJ22" si="18">SUM(C23:C27)</f>
        <v>422</v>
      </c>
      <c r="D22" s="122">
        <f t="shared" si="18"/>
        <v>13</v>
      </c>
      <c r="E22" s="122">
        <f t="shared" si="11"/>
        <v>493</v>
      </c>
      <c r="F22" s="122">
        <f t="shared" si="18"/>
        <v>477</v>
      </c>
      <c r="G22" s="122">
        <f t="shared" si="18"/>
        <v>8954</v>
      </c>
      <c r="H22" s="122">
        <f t="shared" si="18"/>
        <v>1440</v>
      </c>
      <c r="I22" s="122">
        <f t="shared" si="18"/>
        <v>1133</v>
      </c>
      <c r="J22" s="123">
        <f t="shared" si="4"/>
        <v>12004</v>
      </c>
      <c r="K22" s="122">
        <f t="shared" si="18"/>
        <v>154</v>
      </c>
      <c r="L22" s="122">
        <f t="shared" si="18"/>
        <v>17</v>
      </c>
      <c r="M22" s="122">
        <f t="shared" si="18"/>
        <v>1203</v>
      </c>
      <c r="N22" s="122">
        <f t="shared" si="18"/>
        <v>1374</v>
      </c>
      <c r="O22" s="122">
        <f t="shared" si="18"/>
        <v>187</v>
      </c>
      <c r="P22" s="122">
        <f t="shared" si="18"/>
        <v>0</v>
      </c>
      <c r="Q22" s="122">
        <f t="shared" si="18"/>
        <v>194</v>
      </c>
      <c r="R22" s="122">
        <f t="shared" si="18"/>
        <v>0</v>
      </c>
      <c r="S22" s="122">
        <f t="shared" si="18"/>
        <v>0</v>
      </c>
      <c r="T22" s="122">
        <f t="shared" si="18"/>
        <v>50</v>
      </c>
      <c r="U22" s="122">
        <f t="shared" si="18"/>
        <v>852</v>
      </c>
      <c r="V22" s="122">
        <f t="shared" si="18"/>
        <v>0</v>
      </c>
      <c r="W22" s="122">
        <f t="shared" si="18"/>
        <v>165188</v>
      </c>
      <c r="X22" s="122">
        <f t="shared" si="18"/>
        <v>223</v>
      </c>
      <c r="Y22" s="122">
        <f t="shared" si="18"/>
        <v>6332</v>
      </c>
      <c r="Z22" s="122">
        <f t="shared" si="18"/>
        <v>218</v>
      </c>
      <c r="AA22" s="122">
        <f t="shared" si="18"/>
        <v>35</v>
      </c>
      <c r="AB22" s="122">
        <f t="shared" si="18"/>
        <v>42</v>
      </c>
      <c r="AC22" s="122">
        <f t="shared" si="18"/>
        <v>129</v>
      </c>
      <c r="AD22" s="122">
        <f t="shared" si="18"/>
        <v>8257</v>
      </c>
      <c r="AE22" s="122">
        <f t="shared" si="18"/>
        <v>24375</v>
      </c>
      <c r="AF22" s="122">
        <f t="shared" si="18"/>
        <v>11198</v>
      </c>
      <c r="AG22" s="122">
        <f t="shared" si="18"/>
        <v>520</v>
      </c>
      <c r="AH22" s="122">
        <f t="shared" si="18"/>
        <v>0</v>
      </c>
      <c r="AI22" s="122">
        <f t="shared" si="18"/>
        <v>83</v>
      </c>
      <c r="AJ22" s="122">
        <f t="shared" si="18"/>
        <v>29</v>
      </c>
      <c r="AK22" s="122">
        <f t="shared" ref="AK22:CE22" si="19">SUM(AK23:AK27)</f>
        <v>138</v>
      </c>
      <c r="AL22" s="122">
        <f t="shared" si="19"/>
        <v>362</v>
      </c>
      <c r="AM22" s="122">
        <f t="shared" si="19"/>
        <v>0</v>
      </c>
      <c r="AN22" s="122">
        <f t="shared" si="19"/>
        <v>38</v>
      </c>
      <c r="AO22" s="122">
        <f t="shared" si="19"/>
        <v>0</v>
      </c>
      <c r="AP22" s="124">
        <f t="shared" si="6"/>
        <v>219824</v>
      </c>
      <c r="AQ22" s="122">
        <f t="shared" si="19"/>
        <v>15017</v>
      </c>
      <c r="AR22" s="122">
        <f t="shared" si="19"/>
        <v>434</v>
      </c>
      <c r="AS22" s="123">
        <f t="shared" si="7"/>
        <v>15451</v>
      </c>
      <c r="AT22" s="122">
        <f t="shared" si="19"/>
        <v>9811</v>
      </c>
      <c r="AU22" s="124">
        <f t="shared" si="8"/>
        <v>257090</v>
      </c>
      <c r="AV22" s="122">
        <f t="shared" si="19"/>
        <v>0</v>
      </c>
      <c r="AW22" s="122">
        <f t="shared" si="19"/>
        <v>81</v>
      </c>
      <c r="AX22" s="122">
        <f>SUM(AV22:AW22)</f>
        <v>81</v>
      </c>
      <c r="AY22" s="122">
        <f t="shared" si="19"/>
        <v>0</v>
      </c>
      <c r="AZ22" s="122">
        <f t="shared" si="19"/>
        <v>0</v>
      </c>
      <c r="BA22" s="122">
        <f t="shared" si="19"/>
        <v>0</v>
      </c>
      <c r="BB22" s="122">
        <f t="shared" si="19"/>
        <v>6</v>
      </c>
      <c r="BC22" s="122">
        <f>SUM(AY22:BB22)</f>
        <v>6</v>
      </c>
      <c r="BD22" s="122">
        <f t="shared" si="19"/>
        <v>0</v>
      </c>
      <c r="BE22" s="122">
        <f t="shared" si="19"/>
        <v>0</v>
      </c>
      <c r="BF22" s="122">
        <f>SUM(BD22:BE22)</f>
        <v>0</v>
      </c>
      <c r="BG22" s="122">
        <f t="shared" si="19"/>
        <v>0</v>
      </c>
      <c r="BH22" s="122">
        <f t="shared" si="19"/>
        <v>0</v>
      </c>
      <c r="BI22" s="122">
        <f t="shared" si="19"/>
        <v>0</v>
      </c>
      <c r="BJ22" s="122">
        <f t="shared" si="19"/>
        <v>0</v>
      </c>
      <c r="BK22" s="122">
        <f t="shared" si="15"/>
        <v>0</v>
      </c>
      <c r="BL22" s="122">
        <f t="shared" si="19"/>
        <v>0</v>
      </c>
      <c r="BM22" s="122">
        <f t="shared" si="19"/>
        <v>438</v>
      </c>
      <c r="BN22" s="122">
        <f t="shared" si="19"/>
        <v>0</v>
      </c>
      <c r="BO22" s="122">
        <f t="shared" si="19"/>
        <v>101</v>
      </c>
      <c r="BP22" s="122">
        <f t="shared" si="19"/>
        <v>0</v>
      </c>
      <c r="BQ22" s="122">
        <f t="shared" si="19"/>
        <v>0</v>
      </c>
      <c r="BR22" s="122">
        <f t="shared" si="19"/>
        <v>0</v>
      </c>
      <c r="BS22" s="122">
        <f t="shared" si="19"/>
        <v>0</v>
      </c>
      <c r="BT22" s="122">
        <f t="shared" si="19"/>
        <v>74</v>
      </c>
      <c r="BU22" s="122">
        <f t="shared" si="19"/>
        <v>22</v>
      </c>
      <c r="BV22" s="122">
        <f t="shared" si="19"/>
        <v>4</v>
      </c>
      <c r="BW22" s="122">
        <f>BT22+BU22+BV22</f>
        <v>100</v>
      </c>
      <c r="BX22" s="122">
        <f t="shared" si="19"/>
        <v>0</v>
      </c>
      <c r="BY22" s="122">
        <f t="shared" si="19"/>
        <v>1</v>
      </c>
      <c r="BZ22" s="122">
        <f t="shared" si="17"/>
        <v>1</v>
      </c>
      <c r="CA22" s="122">
        <f t="shared" si="19"/>
        <v>0</v>
      </c>
      <c r="CB22" s="122">
        <f t="shared" si="19"/>
        <v>0</v>
      </c>
      <c r="CC22" s="122">
        <f t="shared" si="19"/>
        <v>0</v>
      </c>
      <c r="CD22" s="122">
        <f t="shared" si="9"/>
        <v>727</v>
      </c>
      <c r="CE22" s="125">
        <f t="shared" si="19"/>
        <v>258310</v>
      </c>
    </row>
    <row r="23" spans="1:83" s="116" customFormat="1" ht="12" customHeight="1">
      <c r="A23" s="111" t="s">
        <v>134</v>
      </c>
      <c r="B23" s="112">
        <v>0</v>
      </c>
      <c r="C23" s="112">
        <v>0</v>
      </c>
      <c r="D23" s="112">
        <v>0</v>
      </c>
      <c r="E23" s="112">
        <f t="shared" si="11"/>
        <v>0</v>
      </c>
      <c r="F23" s="112">
        <v>0</v>
      </c>
      <c r="G23" s="112">
        <v>0</v>
      </c>
      <c r="H23" s="112">
        <v>0</v>
      </c>
      <c r="I23" s="112">
        <v>5</v>
      </c>
      <c r="J23" s="113">
        <f t="shared" si="4"/>
        <v>5</v>
      </c>
      <c r="K23" s="112">
        <v>6</v>
      </c>
      <c r="L23" s="112">
        <v>0</v>
      </c>
      <c r="M23" s="112">
        <v>7</v>
      </c>
      <c r="N23" s="112">
        <f>SUM(K23:M23)</f>
        <v>13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12">
        <v>0</v>
      </c>
      <c r="V23" s="112">
        <v>0</v>
      </c>
      <c r="W23" s="112">
        <v>26</v>
      </c>
      <c r="X23" s="112">
        <v>0</v>
      </c>
      <c r="Y23" s="112">
        <v>59</v>
      </c>
      <c r="Z23" s="112">
        <v>0</v>
      </c>
      <c r="AA23" s="112">
        <v>0</v>
      </c>
      <c r="AB23" s="112">
        <v>0</v>
      </c>
      <c r="AC23" s="112">
        <v>0</v>
      </c>
      <c r="AD23" s="112">
        <v>5</v>
      </c>
      <c r="AE23" s="112">
        <v>5726</v>
      </c>
      <c r="AF23" s="112">
        <v>403</v>
      </c>
      <c r="AG23" s="112">
        <v>0</v>
      </c>
      <c r="AH23" s="112">
        <v>0</v>
      </c>
      <c r="AI23" s="112">
        <v>0</v>
      </c>
      <c r="AJ23" s="112">
        <v>0</v>
      </c>
      <c r="AK23" s="112">
        <v>0</v>
      </c>
      <c r="AL23" s="112">
        <v>60</v>
      </c>
      <c r="AM23" s="112">
        <v>0</v>
      </c>
      <c r="AN23" s="112">
        <v>0</v>
      </c>
      <c r="AO23" s="112">
        <v>0</v>
      </c>
      <c r="AP23" s="114">
        <f t="shared" si="6"/>
        <v>6292</v>
      </c>
      <c r="AQ23" s="112">
        <v>1572</v>
      </c>
      <c r="AR23" s="112">
        <v>0</v>
      </c>
      <c r="AS23" s="113">
        <f t="shared" si="7"/>
        <v>1572</v>
      </c>
      <c r="AT23" s="112">
        <v>0</v>
      </c>
      <c r="AU23" s="114">
        <f t="shared" si="8"/>
        <v>7869</v>
      </c>
      <c r="AV23" s="112">
        <v>0</v>
      </c>
      <c r="AW23" s="112">
        <v>0</v>
      </c>
      <c r="AX23" s="112">
        <f t="shared" si="12"/>
        <v>0</v>
      </c>
      <c r="AY23" s="112">
        <v>0</v>
      </c>
      <c r="AZ23" s="112">
        <v>0</v>
      </c>
      <c r="BA23" s="112">
        <v>0</v>
      </c>
      <c r="BB23" s="112">
        <v>0</v>
      </c>
      <c r="BC23" s="112">
        <f t="shared" si="13"/>
        <v>0</v>
      </c>
      <c r="BD23" s="112">
        <v>0</v>
      </c>
      <c r="BE23" s="112">
        <v>0</v>
      </c>
      <c r="BF23" s="112">
        <f t="shared" si="14"/>
        <v>0</v>
      </c>
      <c r="BG23" s="112">
        <v>0</v>
      </c>
      <c r="BH23" s="112">
        <v>0</v>
      </c>
      <c r="BI23" s="112">
        <v>0</v>
      </c>
      <c r="BJ23" s="112">
        <v>0</v>
      </c>
      <c r="BK23" s="112">
        <f t="shared" si="15"/>
        <v>0</v>
      </c>
      <c r="BL23" s="112">
        <v>0</v>
      </c>
      <c r="BM23" s="112">
        <v>0</v>
      </c>
      <c r="BN23" s="112">
        <v>0</v>
      </c>
      <c r="BO23" s="112">
        <v>11</v>
      </c>
      <c r="BP23" s="112">
        <v>0</v>
      </c>
      <c r="BQ23" s="112">
        <v>0</v>
      </c>
      <c r="BR23" s="112">
        <v>0</v>
      </c>
      <c r="BS23" s="112">
        <v>0</v>
      </c>
      <c r="BT23" s="112">
        <v>0</v>
      </c>
      <c r="BU23" s="112">
        <v>0</v>
      </c>
      <c r="BV23" s="112">
        <v>0</v>
      </c>
      <c r="BW23" s="112">
        <f t="shared" si="16"/>
        <v>0</v>
      </c>
      <c r="BX23" s="112">
        <v>0</v>
      </c>
      <c r="BY23" s="112">
        <v>0</v>
      </c>
      <c r="BZ23" s="112">
        <f t="shared" si="17"/>
        <v>0</v>
      </c>
      <c r="CA23" s="112">
        <v>0</v>
      </c>
      <c r="CB23" s="112">
        <v>0</v>
      </c>
      <c r="CC23" s="112">
        <v>0</v>
      </c>
      <c r="CD23" s="112">
        <f t="shared" si="9"/>
        <v>11</v>
      </c>
      <c r="CE23" s="115">
        <v>7880</v>
      </c>
    </row>
    <row r="24" spans="1:83" s="116" customFormat="1" ht="12" customHeight="1">
      <c r="A24" s="111" t="s">
        <v>136</v>
      </c>
      <c r="B24" s="112">
        <v>58</v>
      </c>
      <c r="C24" s="112">
        <v>422</v>
      </c>
      <c r="D24" s="112">
        <v>13</v>
      </c>
      <c r="E24" s="112">
        <f t="shared" si="11"/>
        <v>493</v>
      </c>
      <c r="F24" s="112">
        <v>475</v>
      </c>
      <c r="G24" s="112">
        <v>398</v>
      </c>
      <c r="H24" s="112">
        <v>0</v>
      </c>
      <c r="I24" s="112">
        <v>0</v>
      </c>
      <c r="J24" s="113">
        <f t="shared" si="4"/>
        <v>873</v>
      </c>
      <c r="K24" s="112">
        <v>57</v>
      </c>
      <c r="L24" s="112">
        <v>17</v>
      </c>
      <c r="M24" s="112">
        <v>312</v>
      </c>
      <c r="N24" s="112">
        <f>SUM(K24:M24)</f>
        <v>386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4</v>
      </c>
      <c r="V24" s="112">
        <v>0</v>
      </c>
      <c r="W24" s="112">
        <v>0</v>
      </c>
      <c r="X24" s="112">
        <v>223</v>
      </c>
      <c r="Y24" s="112">
        <v>4195</v>
      </c>
      <c r="Z24" s="112">
        <v>110</v>
      </c>
      <c r="AA24" s="112">
        <v>0</v>
      </c>
      <c r="AB24" s="112">
        <v>0</v>
      </c>
      <c r="AC24" s="112">
        <v>0</v>
      </c>
      <c r="AD24" s="112">
        <v>7190</v>
      </c>
      <c r="AE24" s="112">
        <v>543</v>
      </c>
      <c r="AF24" s="112">
        <v>347</v>
      </c>
      <c r="AG24" s="112">
        <v>1</v>
      </c>
      <c r="AH24" s="112">
        <v>0</v>
      </c>
      <c r="AI24" s="112">
        <v>55</v>
      </c>
      <c r="AJ24" s="112">
        <v>0</v>
      </c>
      <c r="AK24" s="112">
        <v>0</v>
      </c>
      <c r="AL24" s="112">
        <v>39</v>
      </c>
      <c r="AM24" s="112">
        <v>0</v>
      </c>
      <c r="AN24" s="112">
        <v>38</v>
      </c>
      <c r="AO24" s="112">
        <v>0</v>
      </c>
      <c r="AP24" s="114">
        <f t="shared" si="6"/>
        <v>13131</v>
      </c>
      <c r="AQ24" s="112">
        <v>0</v>
      </c>
      <c r="AR24" s="112">
        <v>434</v>
      </c>
      <c r="AS24" s="113">
        <f t="shared" si="7"/>
        <v>434</v>
      </c>
      <c r="AT24" s="112">
        <v>9811</v>
      </c>
      <c r="AU24" s="114">
        <f t="shared" si="8"/>
        <v>24249</v>
      </c>
      <c r="AV24" s="112">
        <v>0</v>
      </c>
      <c r="AW24" s="112">
        <v>81</v>
      </c>
      <c r="AX24" s="112">
        <f t="shared" si="12"/>
        <v>81</v>
      </c>
      <c r="AY24" s="112">
        <v>0</v>
      </c>
      <c r="AZ24" s="112">
        <v>0</v>
      </c>
      <c r="BA24" s="112">
        <v>0</v>
      </c>
      <c r="BB24" s="112">
        <v>6</v>
      </c>
      <c r="BC24" s="112">
        <f t="shared" si="13"/>
        <v>6</v>
      </c>
      <c r="BD24" s="112">
        <v>0</v>
      </c>
      <c r="BE24" s="112">
        <v>0</v>
      </c>
      <c r="BF24" s="112">
        <f t="shared" si="14"/>
        <v>0</v>
      </c>
      <c r="BG24" s="112">
        <v>0</v>
      </c>
      <c r="BH24" s="112">
        <v>0</v>
      </c>
      <c r="BI24" s="112">
        <v>0</v>
      </c>
      <c r="BJ24" s="112">
        <v>0</v>
      </c>
      <c r="BK24" s="112">
        <f t="shared" si="15"/>
        <v>0</v>
      </c>
      <c r="BL24" s="112">
        <v>0</v>
      </c>
      <c r="BM24" s="112">
        <v>438</v>
      </c>
      <c r="BN24" s="112">
        <v>0</v>
      </c>
      <c r="BO24" s="112">
        <v>0</v>
      </c>
      <c r="BP24" s="112">
        <v>0</v>
      </c>
      <c r="BQ24" s="112">
        <v>0</v>
      </c>
      <c r="BR24" s="112">
        <v>0</v>
      </c>
      <c r="BS24" s="112">
        <v>0</v>
      </c>
      <c r="BT24" s="112">
        <v>74</v>
      </c>
      <c r="BU24" s="112">
        <v>22</v>
      </c>
      <c r="BV24" s="112">
        <v>4</v>
      </c>
      <c r="BW24" s="112">
        <f t="shared" si="16"/>
        <v>100</v>
      </c>
      <c r="BX24" s="112">
        <v>0</v>
      </c>
      <c r="BY24" s="112">
        <v>1</v>
      </c>
      <c r="BZ24" s="112">
        <f t="shared" si="17"/>
        <v>1</v>
      </c>
      <c r="CA24" s="112">
        <v>0</v>
      </c>
      <c r="CB24" s="112">
        <v>0</v>
      </c>
      <c r="CC24" s="112">
        <v>0</v>
      </c>
      <c r="CD24" s="112">
        <f t="shared" si="9"/>
        <v>626</v>
      </c>
      <c r="CE24" s="115">
        <v>25368</v>
      </c>
    </row>
    <row r="25" spans="1:83" s="116" customFormat="1" ht="12" customHeight="1">
      <c r="A25" s="111" t="s">
        <v>286</v>
      </c>
      <c r="B25" s="112">
        <v>0</v>
      </c>
      <c r="C25" s="112">
        <v>0</v>
      </c>
      <c r="D25" s="112">
        <v>0</v>
      </c>
      <c r="E25" s="112">
        <f t="shared" si="11"/>
        <v>0</v>
      </c>
      <c r="F25" s="112">
        <v>2</v>
      </c>
      <c r="G25" s="112">
        <v>8518</v>
      </c>
      <c r="H25" s="112">
        <v>99</v>
      </c>
      <c r="I25" s="112">
        <v>17</v>
      </c>
      <c r="J25" s="113">
        <f t="shared" si="4"/>
        <v>8636</v>
      </c>
      <c r="K25" s="112">
        <v>91</v>
      </c>
      <c r="L25" s="112">
        <v>0</v>
      </c>
      <c r="M25" s="112">
        <v>884</v>
      </c>
      <c r="N25" s="112">
        <f>SUM(K25:M25)</f>
        <v>975</v>
      </c>
      <c r="O25" s="112">
        <v>187</v>
      </c>
      <c r="P25" s="112">
        <v>0</v>
      </c>
      <c r="Q25" s="112">
        <v>194</v>
      </c>
      <c r="R25" s="112">
        <v>0</v>
      </c>
      <c r="S25" s="112">
        <v>0</v>
      </c>
      <c r="T25" s="112">
        <v>50</v>
      </c>
      <c r="U25" s="112">
        <v>848</v>
      </c>
      <c r="V25" s="112">
        <v>0</v>
      </c>
      <c r="W25" s="112">
        <v>165162</v>
      </c>
      <c r="X25" s="112">
        <v>0</v>
      </c>
      <c r="Y25" s="112">
        <v>2078</v>
      </c>
      <c r="Z25" s="112">
        <v>108</v>
      </c>
      <c r="AA25" s="112">
        <v>35</v>
      </c>
      <c r="AB25" s="112">
        <v>42</v>
      </c>
      <c r="AC25" s="112">
        <v>129</v>
      </c>
      <c r="AD25" s="112">
        <v>801</v>
      </c>
      <c r="AE25" s="112">
        <v>424</v>
      </c>
      <c r="AF25" s="112">
        <v>405</v>
      </c>
      <c r="AG25" s="112">
        <v>519</v>
      </c>
      <c r="AH25" s="112">
        <v>0</v>
      </c>
      <c r="AI25" s="112">
        <v>28</v>
      </c>
      <c r="AJ25" s="112">
        <v>29</v>
      </c>
      <c r="AK25" s="112">
        <v>138</v>
      </c>
      <c r="AL25" s="112">
        <v>248</v>
      </c>
      <c r="AM25" s="112">
        <v>0</v>
      </c>
      <c r="AN25" s="112">
        <v>0</v>
      </c>
      <c r="AO25" s="112">
        <v>0</v>
      </c>
      <c r="AP25" s="114">
        <f t="shared" si="6"/>
        <v>172400</v>
      </c>
      <c r="AQ25" s="112">
        <v>13445</v>
      </c>
      <c r="AR25" s="112">
        <v>0</v>
      </c>
      <c r="AS25" s="113">
        <f t="shared" si="7"/>
        <v>13445</v>
      </c>
      <c r="AT25" s="112">
        <v>0</v>
      </c>
      <c r="AU25" s="114">
        <f t="shared" si="8"/>
        <v>194481</v>
      </c>
      <c r="AV25" s="112">
        <v>0</v>
      </c>
      <c r="AW25" s="112">
        <v>0</v>
      </c>
      <c r="AX25" s="112">
        <f t="shared" si="12"/>
        <v>0</v>
      </c>
      <c r="AY25" s="112">
        <v>0</v>
      </c>
      <c r="AZ25" s="112">
        <v>0</v>
      </c>
      <c r="BA25" s="112">
        <v>0</v>
      </c>
      <c r="BB25" s="112">
        <v>0</v>
      </c>
      <c r="BC25" s="112">
        <f t="shared" si="13"/>
        <v>0</v>
      </c>
      <c r="BD25" s="112">
        <v>0</v>
      </c>
      <c r="BE25" s="112">
        <v>0</v>
      </c>
      <c r="BF25" s="112">
        <f t="shared" si="14"/>
        <v>0</v>
      </c>
      <c r="BG25" s="112">
        <v>0</v>
      </c>
      <c r="BH25" s="112">
        <v>0</v>
      </c>
      <c r="BI25" s="112">
        <v>0</v>
      </c>
      <c r="BJ25" s="112">
        <v>0</v>
      </c>
      <c r="BK25" s="112">
        <f t="shared" si="15"/>
        <v>0</v>
      </c>
      <c r="BL25" s="112">
        <v>0</v>
      </c>
      <c r="BM25" s="112">
        <v>0</v>
      </c>
      <c r="BN25" s="112">
        <v>0</v>
      </c>
      <c r="BO25" s="112">
        <v>81</v>
      </c>
      <c r="BP25" s="112">
        <v>0</v>
      </c>
      <c r="BQ25" s="112">
        <v>0</v>
      </c>
      <c r="BR25" s="112">
        <v>0</v>
      </c>
      <c r="BS25" s="112">
        <v>0</v>
      </c>
      <c r="BT25" s="112">
        <v>0</v>
      </c>
      <c r="BU25" s="112">
        <v>0</v>
      </c>
      <c r="BV25" s="112">
        <v>0</v>
      </c>
      <c r="BW25" s="112">
        <f t="shared" si="16"/>
        <v>0</v>
      </c>
      <c r="BX25" s="112">
        <v>0</v>
      </c>
      <c r="BY25" s="112">
        <v>0</v>
      </c>
      <c r="BZ25" s="112">
        <f t="shared" si="17"/>
        <v>0</v>
      </c>
      <c r="CA25" s="112">
        <v>0</v>
      </c>
      <c r="CB25" s="112">
        <v>0</v>
      </c>
      <c r="CC25" s="112">
        <v>0</v>
      </c>
      <c r="CD25" s="112">
        <f t="shared" si="9"/>
        <v>81</v>
      </c>
      <c r="CE25" s="115">
        <v>194562</v>
      </c>
    </row>
    <row r="26" spans="1:83" s="116" customFormat="1" ht="12" customHeight="1">
      <c r="A26" s="111" t="s">
        <v>69</v>
      </c>
      <c r="B26" s="112">
        <v>0</v>
      </c>
      <c r="C26" s="112">
        <v>0</v>
      </c>
      <c r="D26" s="112">
        <v>0</v>
      </c>
      <c r="E26" s="112">
        <f t="shared" si="11"/>
        <v>0</v>
      </c>
      <c r="F26" s="112">
        <v>0</v>
      </c>
      <c r="G26" s="112">
        <v>0</v>
      </c>
      <c r="H26" s="112">
        <v>1332</v>
      </c>
      <c r="I26" s="112">
        <v>40</v>
      </c>
      <c r="J26" s="113">
        <f t="shared" si="4"/>
        <v>1372</v>
      </c>
      <c r="K26" s="112">
        <v>0</v>
      </c>
      <c r="L26" s="112">
        <v>0</v>
      </c>
      <c r="M26" s="112">
        <v>0</v>
      </c>
      <c r="N26" s="112">
        <f>SUM(K26:M26)</f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213</v>
      </c>
      <c r="AE26" s="112">
        <v>15564</v>
      </c>
      <c r="AF26" s="112">
        <v>0</v>
      </c>
      <c r="AG26" s="112">
        <v>0</v>
      </c>
      <c r="AH26" s="112">
        <v>0</v>
      </c>
      <c r="AI26" s="112">
        <v>0</v>
      </c>
      <c r="AJ26" s="112">
        <v>0</v>
      </c>
      <c r="AK26" s="112">
        <v>0</v>
      </c>
      <c r="AL26" s="112">
        <v>0</v>
      </c>
      <c r="AM26" s="112">
        <v>0</v>
      </c>
      <c r="AN26" s="112">
        <v>0</v>
      </c>
      <c r="AO26" s="112">
        <v>0</v>
      </c>
      <c r="AP26" s="114">
        <f t="shared" si="6"/>
        <v>15777</v>
      </c>
      <c r="AQ26" s="112">
        <v>0</v>
      </c>
      <c r="AR26" s="112">
        <v>0</v>
      </c>
      <c r="AS26" s="113">
        <f t="shared" si="7"/>
        <v>0</v>
      </c>
      <c r="AT26" s="112">
        <v>0</v>
      </c>
      <c r="AU26" s="114">
        <f t="shared" si="8"/>
        <v>17149</v>
      </c>
      <c r="AV26" s="112">
        <v>0</v>
      </c>
      <c r="AW26" s="112">
        <v>0</v>
      </c>
      <c r="AX26" s="112">
        <f t="shared" si="12"/>
        <v>0</v>
      </c>
      <c r="AY26" s="112">
        <v>0</v>
      </c>
      <c r="AZ26" s="112">
        <v>0</v>
      </c>
      <c r="BA26" s="112">
        <v>0</v>
      </c>
      <c r="BB26" s="112">
        <v>0</v>
      </c>
      <c r="BC26" s="112">
        <f t="shared" si="13"/>
        <v>0</v>
      </c>
      <c r="BD26" s="112">
        <v>0</v>
      </c>
      <c r="BE26" s="112">
        <v>0</v>
      </c>
      <c r="BF26" s="112">
        <f t="shared" si="14"/>
        <v>0</v>
      </c>
      <c r="BG26" s="112">
        <v>0</v>
      </c>
      <c r="BH26" s="112">
        <v>0</v>
      </c>
      <c r="BI26" s="112">
        <v>0</v>
      </c>
      <c r="BJ26" s="112">
        <v>0</v>
      </c>
      <c r="BK26" s="112">
        <f t="shared" si="15"/>
        <v>0</v>
      </c>
      <c r="BL26" s="112">
        <v>0</v>
      </c>
      <c r="BM26" s="112">
        <v>0</v>
      </c>
      <c r="BN26" s="112">
        <v>0</v>
      </c>
      <c r="BO26" s="112">
        <v>8</v>
      </c>
      <c r="BP26" s="112">
        <v>0</v>
      </c>
      <c r="BQ26" s="112">
        <v>0</v>
      </c>
      <c r="BR26" s="112">
        <v>0</v>
      </c>
      <c r="BS26" s="112">
        <v>0</v>
      </c>
      <c r="BT26" s="112">
        <v>0</v>
      </c>
      <c r="BU26" s="112">
        <v>0</v>
      </c>
      <c r="BV26" s="112">
        <v>0</v>
      </c>
      <c r="BW26" s="112">
        <f t="shared" si="16"/>
        <v>0</v>
      </c>
      <c r="BX26" s="112">
        <v>0</v>
      </c>
      <c r="BY26" s="112">
        <v>0</v>
      </c>
      <c r="BZ26" s="112">
        <f t="shared" si="17"/>
        <v>0</v>
      </c>
      <c r="CA26" s="112">
        <v>0</v>
      </c>
      <c r="CB26" s="112">
        <v>0</v>
      </c>
      <c r="CC26" s="112">
        <v>0</v>
      </c>
      <c r="CD26" s="112">
        <f t="shared" si="9"/>
        <v>8</v>
      </c>
      <c r="CE26" s="115">
        <v>17157</v>
      </c>
    </row>
    <row r="27" spans="1:83" s="116" customFormat="1" ht="12" customHeight="1">
      <c r="A27" s="117" t="s">
        <v>135</v>
      </c>
      <c r="B27" s="118">
        <v>0</v>
      </c>
      <c r="C27" s="118">
        <v>0</v>
      </c>
      <c r="D27" s="118">
        <v>0</v>
      </c>
      <c r="E27" s="118">
        <f t="shared" si="11"/>
        <v>0</v>
      </c>
      <c r="F27" s="118">
        <v>0</v>
      </c>
      <c r="G27" s="118">
        <v>38</v>
      </c>
      <c r="H27" s="118">
        <v>9</v>
      </c>
      <c r="I27" s="118">
        <v>1071</v>
      </c>
      <c r="J27" s="119">
        <f t="shared" si="4"/>
        <v>1118</v>
      </c>
      <c r="K27" s="118">
        <v>0</v>
      </c>
      <c r="L27" s="118">
        <v>0</v>
      </c>
      <c r="M27" s="118">
        <v>0</v>
      </c>
      <c r="N27" s="118">
        <f>SUM(K27:M27)</f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  <c r="U27" s="118">
        <v>0</v>
      </c>
      <c r="V27" s="118">
        <v>0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48</v>
      </c>
      <c r="AE27" s="118">
        <v>2118</v>
      </c>
      <c r="AF27" s="118">
        <v>10043</v>
      </c>
      <c r="AG27" s="118">
        <v>0</v>
      </c>
      <c r="AH27" s="118">
        <v>0</v>
      </c>
      <c r="AI27" s="118">
        <v>0</v>
      </c>
      <c r="AJ27" s="118">
        <v>0</v>
      </c>
      <c r="AK27" s="118">
        <v>0</v>
      </c>
      <c r="AL27" s="118">
        <v>15</v>
      </c>
      <c r="AM27" s="118">
        <v>0</v>
      </c>
      <c r="AN27" s="118">
        <v>0</v>
      </c>
      <c r="AO27" s="118">
        <v>0</v>
      </c>
      <c r="AP27" s="120">
        <f t="shared" si="6"/>
        <v>12224</v>
      </c>
      <c r="AQ27" s="118">
        <v>0</v>
      </c>
      <c r="AR27" s="118">
        <v>0</v>
      </c>
      <c r="AS27" s="119">
        <f t="shared" si="7"/>
        <v>0</v>
      </c>
      <c r="AT27" s="118">
        <v>0</v>
      </c>
      <c r="AU27" s="120">
        <f t="shared" si="8"/>
        <v>13342</v>
      </c>
      <c r="AV27" s="118">
        <v>0</v>
      </c>
      <c r="AW27" s="118">
        <v>0</v>
      </c>
      <c r="AX27" s="118">
        <f t="shared" si="12"/>
        <v>0</v>
      </c>
      <c r="AY27" s="118">
        <v>0</v>
      </c>
      <c r="AZ27" s="118">
        <v>0</v>
      </c>
      <c r="BA27" s="118">
        <v>0</v>
      </c>
      <c r="BB27" s="118">
        <v>0</v>
      </c>
      <c r="BC27" s="118">
        <f t="shared" si="13"/>
        <v>0</v>
      </c>
      <c r="BD27" s="118">
        <v>0</v>
      </c>
      <c r="BE27" s="118">
        <v>0</v>
      </c>
      <c r="BF27" s="118">
        <f t="shared" si="14"/>
        <v>0</v>
      </c>
      <c r="BG27" s="118">
        <v>0</v>
      </c>
      <c r="BH27" s="118">
        <v>0</v>
      </c>
      <c r="BI27" s="118">
        <v>0</v>
      </c>
      <c r="BJ27" s="118">
        <v>0</v>
      </c>
      <c r="BK27" s="118">
        <f t="shared" si="15"/>
        <v>0</v>
      </c>
      <c r="BL27" s="118">
        <v>0</v>
      </c>
      <c r="BM27" s="118">
        <v>0</v>
      </c>
      <c r="BN27" s="118">
        <v>0</v>
      </c>
      <c r="BO27" s="118">
        <v>1</v>
      </c>
      <c r="BP27" s="118">
        <v>0</v>
      </c>
      <c r="BQ27" s="118">
        <v>0</v>
      </c>
      <c r="BR27" s="118">
        <v>0</v>
      </c>
      <c r="BS27" s="118">
        <v>0</v>
      </c>
      <c r="BT27" s="118">
        <v>0</v>
      </c>
      <c r="BU27" s="118">
        <v>0</v>
      </c>
      <c r="BV27" s="118">
        <v>0</v>
      </c>
      <c r="BW27" s="118">
        <f t="shared" si="16"/>
        <v>0</v>
      </c>
      <c r="BX27" s="118">
        <v>0</v>
      </c>
      <c r="BY27" s="118">
        <v>0</v>
      </c>
      <c r="BZ27" s="118">
        <f t="shared" si="17"/>
        <v>0</v>
      </c>
      <c r="CA27" s="118">
        <v>0</v>
      </c>
      <c r="CB27" s="118">
        <v>0</v>
      </c>
      <c r="CC27" s="118">
        <v>0</v>
      </c>
      <c r="CD27" s="118">
        <f t="shared" si="9"/>
        <v>1</v>
      </c>
      <c r="CE27" s="121">
        <v>13343</v>
      </c>
    </row>
    <row r="28" spans="1:83" s="116" customFormat="1" ht="12" customHeight="1">
      <c r="A28" s="64" t="s">
        <v>393</v>
      </c>
      <c r="B28" s="122">
        <f>SUM(B29:B94)</f>
        <v>82589</v>
      </c>
      <c r="C28" s="122">
        <f t="shared" ref="C28:AJ28" si="20">SUM(C29:C94)</f>
        <v>35506</v>
      </c>
      <c r="D28" s="122">
        <f t="shared" si="20"/>
        <v>2452</v>
      </c>
      <c r="E28" s="122">
        <f t="shared" si="11"/>
        <v>120547</v>
      </c>
      <c r="F28" s="122">
        <f t="shared" si="20"/>
        <v>5492</v>
      </c>
      <c r="G28" s="122">
        <f t="shared" si="20"/>
        <v>15159</v>
      </c>
      <c r="H28" s="122">
        <f t="shared" si="20"/>
        <v>8075</v>
      </c>
      <c r="I28" s="122">
        <f t="shared" si="20"/>
        <v>3605</v>
      </c>
      <c r="J28" s="123">
        <f t="shared" si="4"/>
        <v>32331</v>
      </c>
      <c r="K28" s="122">
        <f t="shared" si="20"/>
        <v>60335</v>
      </c>
      <c r="L28" s="122">
        <f t="shared" si="20"/>
        <v>4961</v>
      </c>
      <c r="M28" s="122">
        <f t="shared" si="20"/>
        <v>66074</v>
      </c>
      <c r="N28" s="122">
        <f t="shared" si="20"/>
        <v>131370</v>
      </c>
      <c r="O28" s="122">
        <f t="shared" si="20"/>
        <v>25021</v>
      </c>
      <c r="P28" s="122">
        <f t="shared" si="20"/>
        <v>2187</v>
      </c>
      <c r="Q28" s="122">
        <f t="shared" si="20"/>
        <v>23326</v>
      </c>
      <c r="R28" s="122">
        <f t="shared" si="20"/>
        <v>30088</v>
      </c>
      <c r="S28" s="122">
        <f t="shared" si="20"/>
        <v>19615</v>
      </c>
      <c r="T28" s="122">
        <f t="shared" si="20"/>
        <v>7700</v>
      </c>
      <c r="U28" s="122">
        <f t="shared" si="20"/>
        <v>26626</v>
      </c>
      <c r="V28" s="122">
        <f t="shared" si="20"/>
        <v>7811</v>
      </c>
      <c r="W28" s="122">
        <f t="shared" si="20"/>
        <v>168416</v>
      </c>
      <c r="X28" s="122">
        <f t="shared" si="20"/>
        <v>5373</v>
      </c>
      <c r="Y28" s="122">
        <f t="shared" si="20"/>
        <v>80701</v>
      </c>
      <c r="Z28" s="122">
        <f t="shared" si="20"/>
        <v>36937</v>
      </c>
      <c r="AA28" s="122">
        <f t="shared" si="20"/>
        <v>20632</v>
      </c>
      <c r="AB28" s="122">
        <f t="shared" si="20"/>
        <v>12982</v>
      </c>
      <c r="AC28" s="122">
        <f t="shared" si="20"/>
        <v>54784</v>
      </c>
      <c r="AD28" s="122">
        <f t="shared" si="20"/>
        <v>29350</v>
      </c>
      <c r="AE28" s="122">
        <f t="shared" si="20"/>
        <v>25049</v>
      </c>
      <c r="AF28" s="122">
        <f t="shared" si="20"/>
        <v>17110</v>
      </c>
      <c r="AG28" s="122">
        <f t="shared" si="20"/>
        <v>44111</v>
      </c>
      <c r="AH28" s="122">
        <f t="shared" si="20"/>
        <v>55795</v>
      </c>
      <c r="AI28" s="122">
        <f t="shared" si="20"/>
        <v>41126</v>
      </c>
      <c r="AJ28" s="122">
        <f t="shared" si="20"/>
        <v>68950</v>
      </c>
      <c r="AK28" s="122">
        <f t="shared" ref="AK28:CE28" si="21">SUM(AK29:AK94)</f>
        <v>122815</v>
      </c>
      <c r="AL28" s="122">
        <f t="shared" si="21"/>
        <v>50791</v>
      </c>
      <c r="AM28" s="122">
        <f t="shared" si="21"/>
        <v>24877</v>
      </c>
      <c r="AN28" s="122">
        <f t="shared" si="21"/>
        <v>28889</v>
      </c>
      <c r="AO28" s="122">
        <f t="shared" si="21"/>
        <v>29073</v>
      </c>
      <c r="AP28" s="124">
        <f t="shared" si="6"/>
        <v>1191505</v>
      </c>
      <c r="AQ28" s="122">
        <f t="shared" si="21"/>
        <v>19446</v>
      </c>
      <c r="AR28" s="122">
        <f t="shared" si="21"/>
        <v>5520</v>
      </c>
      <c r="AS28" s="123">
        <f t="shared" si="7"/>
        <v>24966</v>
      </c>
      <c r="AT28" s="122">
        <f t="shared" si="21"/>
        <v>212593</v>
      </c>
      <c r="AU28" s="124">
        <f t="shared" si="8"/>
        <v>1461395</v>
      </c>
      <c r="AV28" s="122">
        <f t="shared" si="21"/>
        <v>27649</v>
      </c>
      <c r="AW28" s="122">
        <f t="shared" si="21"/>
        <v>56169</v>
      </c>
      <c r="AX28" s="122">
        <f>SUM(AV28:AW28)</f>
        <v>83818</v>
      </c>
      <c r="AY28" s="122">
        <f t="shared" si="21"/>
        <v>95089</v>
      </c>
      <c r="AZ28" s="122">
        <f t="shared" si="21"/>
        <v>1907</v>
      </c>
      <c r="BA28" s="122">
        <f t="shared" si="21"/>
        <v>14669</v>
      </c>
      <c r="BB28" s="122">
        <f t="shared" si="21"/>
        <v>3727</v>
      </c>
      <c r="BC28" s="122">
        <f>SUM(AY28:BB28)</f>
        <v>115392</v>
      </c>
      <c r="BD28" s="122">
        <f t="shared" si="21"/>
        <v>2981</v>
      </c>
      <c r="BE28" s="122">
        <f t="shared" si="21"/>
        <v>74743</v>
      </c>
      <c r="BF28" s="122">
        <f>SUM(BD28:BE28)</f>
        <v>77724</v>
      </c>
      <c r="BG28" s="122">
        <f t="shared" si="21"/>
        <v>5507</v>
      </c>
      <c r="BH28" s="122">
        <f t="shared" si="21"/>
        <v>2328</v>
      </c>
      <c r="BI28" s="122">
        <f t="shared" si="21"/>
        <v>3581</v>
      </c>
      <c r="BJ28" s="122">
        <f t="shared" si="21"/>
        <v>6025</v>
      </c>
      <c r="BK28" s="122">
        <f t="shared" si="15"/>
        <v>17441</v>
      </c>
      <c r="BL28" s="122">
        <f t="shared" si="21"/>
        <v>8720</v>
      </c>
      <c r="BM28" s="122">
        <f t="shared" si="21"/>
        <v>7427</v>
      </c>
      <c r="BN28" s="122">
        <f t="shared" si="21"/>
        <v>6321</v>
      </c>
      <c r="BO28" s="122">
        <f t="shared" si="21"/>
        <v>6309</v>
      </c>
      <c r="BP28" s="122">
        <f t="shared" si="21"/>
        <v>6966</v>
      </c>
      <c r="BQ28" s="122">
        <f t="shared" si="21"/>
        <v>3641</v>
      </c>
      <c r="BR28" s="122">
        <f t="shared" si="21"/>
        <v>15934</v>
      </c>
      <c r="BS28" s="122">
        <f t="shared" si="21"/>
        <v>1421</v>
      </c>
      <c r="BT28" s="122">
        <f t="shared" si="21"/>
        <v>17916</v>
      </c>
      <c r="BU28" s="122">
        <f t="shared" si="21"/>
        <v>13026</v>
      </c>
      <c r="BV28" s="122">
        <f t="shared" si="21"/>
        <v>15500</v>
      </c>
      <c r="BW28" s="122">
        <f>BT28+BU28+BV28</f>
        <v>46442</v>
      </c>
      <c r="BX28" s="122">
        <f t="shared" si="21"/>
        <v>1761</v>
      </c>
      <c r="BY28" s="122">
        <f t="shared" si="21"/>
        <v>31196</v>
      </c>
      <c r="BZ28" s="122">
        <f t="shared" si="17"/>
        <v>32957</v>
      </c>
      <c r="CA28" s="122">
        <f t="shared" si="21"/>
        <v>1857</v>
      </c>
      <c r="CB28" s="122">
        <f t="shared" si="21"/>
        <v>12533</v>
      </c>
      <c r="CC28" s="122">
        <f t="shared" si="21"/>
        <v>0</v>
      </c>
      <c r="CD28" s="122">
        <f t="shared" si="9"/>
        <v>444903</v>
      </c>
      <c r="CE28" s="125">
        <f t="shared" si="21"/>
        <v>2026845</v>
      </c>
    </row>
    <row r="29" spans="1:83" s="116" customFormat="1" ht="12" customHeight="1">
      <c r="A29" s="126" t="s">
        <v>287</v>
      </c>
      <c r="B29" s="112">
        <v>6</v>
      </c>
      <c r="C29" s="112">
        <v>1495</v>
      </c>
      <c r="D29" s="112">
        <v>1</v>
      </c>
      <c r="E29" s="112">
        <f t="shared" si="11"/>
        <v>1502</v>
      </c>
      <c r="F29" s="112">
        <v>0</v>
      </c>
      <c r="G29" s="112">
        <v>0</v>
      </c>
      <c r="H29" s="112">
        <v>0</v>
      </c>
      <c r="I29" s="112">
        <v>0</v>
      </c>
      <c r="J29" s="113">
        <f t="shared" si="4"/>
        <v>0</v>
      </c>
      <c r="K29" s="112">
        <v>3183</v>
      </c>
      <c r="L29" s="112">
        <v>0</v>
      </c>
      <c r="M29" s="112">
        <v>322</v>
      </c>
      <c r="N29" s="112">
        <f t="shared" ref="N29:N60" si="22">SUM(K29:M29)</f>
        <v>3505</v>
      </c>
      <c r="O29" s="112">
        <v>0</v>
      </c>
      <c r="P29" s="112">
        <v>0</v>
      </c>
      <c r="Q29" s="112">
        <v>0</v>
      </c>
      <c r="R29" s="112">
        <v>0</v>
      </c>
      <c r="S29" s="112">
        <v>3521</v>
      </c>
      <c r="T29" s="112">
        <v>0</v>
      </c>
      <c r="U29" s="112">
        <v>0</v>
      </c>
      <c r="V29" s="112">
        <v>0</v>
      </c>
      <c r="W29" s="112">
        <v>0</v>
      </c>
      <c r="X29" s="112">
        <v>694</v>
      </c>
      <c r="Y29" s="112">
        <v>0</v>
      </c>
      <c r="Z29" s="112">
        <v>0</v>
      </c>
      <c r="AA29" s="112">
        <v>1533</v>
      </c>
      <c r="AB29" s="112">
        <v>0</v>
      </c>
      <c r="AC29" s="112">
        <v>0</v>
      </c>
      <c r="AD29" s="112">
        <v>0</v>
      </c>
      <c r="AE29" s="112">
        <v>0</v>
      </c>
      <c r="AF29" s="112">
        <v>0</v>
      </c>
      <c r="AG29" s="112">
        <v>55</v>
      </c>
      <c r="AH29" s="112">
        <v>0</v>
      </c>
      <c r="AI29" s="112">
        <v>0</v>
      </c>
      <c r="AJ29" s="112">
        <v>0</v>
      </c>
      <c r="AK29" s="112">
        <v>0</v>
      </c>
      <c r="AL29" s="112">
        <v>0</v>
      </c>
      <c r="AM29" s="112">
        <v>0</v>
      </c>
      <c r="AN29" s="112">
        <v>1</v>
      </c>
      <c r="AO29" s="112">
        <v>0</v>
      </c>
      <c r="AP29" s="114">
        <f t="shared" si="6"/>
        <v>9309</v>
      </c>
      <c r="AQ29" s="112">
        <v>0</v>
      </c>
      <c r="AR29" s="112">
        <v>0</v>
      </c>
      <c r="AS29" s="113">
        <f t="shared" si="7"/>
        <v>0</v>
      </c>
      <c r="AT29" s="112">
        <v>0</v>
      </c>
      <c r="AU29" s="114">
        <f t="shared" si="8"/>
        <v>9309</v>
      </c>
      <c r="AV29" s="112">
        <v>0</v>
      </c>
      <c r="AW29" s="112">
        <v>0</v>
      </c>
      <c r="AX29" s="112">
        <f t="shared" si="12"/>
        <v>0</v>
      </c>
      <c r="AY29" s="112">
        <v>0</v>
      </c>
      <c r="AZ29" s="112">
        <v>0</v>
      </c>
      <c r="BA29" s="112">
        <v>0</v>
      </c>
      <c r="BB29" s="112">
        <v>0</v>
      </c>
      <c r="BC29" s="112">
        <f t="shared" si="13"/>
        <v>0</v>
      </c>
      <c r="BD29" s="112">
        <v>269</v>
      </c>
      <c r="BE29" s="112">
        <v>9364</v>
      </c>
      <c r="BF29" s="112">
        <f t="shared" si="14"/>
        <v>9633</v>
      </c>
      <c r="BG29" s="112">
        <v>0</v>
      </c>
      <c r="BH29" s="112">
        <v>0</v>
      </c>
      <c r="BI29" s="112">
        <v>0</v>
      </c>
      <c r="BJ29" s="112">
        <v>0</v>
      </c>
      <c r="BK29" s="112">
        <f t="shared" si="15"/>
        <v>0</v>
      </c>
      <c r="BL29" s="112">
        <v>0</v>
      </c>
      <c r="BM29" s="112">
        <v>0</v>
      </c>
      <c r="BN29" s="112">
        <v>0</v>
      </c>
      <c r="BO29" s="112">
        <v>0</v>
      </c>
      <c r="BP29" s="112">
        <v>0</v>
      </c>
      <c r="BQ29" s="112">
        <v>0</v>
      </c>
      <c r="BR29" s="112">
        <v>0</v>
      </c>
      <c r="BS29" s="112">
        <v>0</v>
      </c>
      <c r="BT29" s="112">
        <v>1087</v>
      </c>
      <c r="BU29" s="112">
        <v>1070</v>
      </c>
      <c r="BV29" s="112">
        <v>451</v>
      </c>
      <c r="BW29" s="112">
        <f t="shared" si="16"/>
        <v>2608</v>
      </c>
      <c r="BX29" s="112">
        <v>123</v>
      </c>
      <c r="BY29" s="112">
        <v>279</v>
      </c>
      <c r="BZ29" s="112">
        <f t="shared" si="17"/>
        <v>402</v>
      </c>
      <c r="CA29" s="112">
        <v>5</v>
      </c>
      <c r="CB29" s="112">
        <v>116</v>
      </c>
      <c r="CC29" s="112">
        <v>0</v>
      </c>
      <c r="CD29" s="112">
        <f t="shared" si="9"/>
        <v>12764</v>
      </c>
      <c r="CE29" s="115">
        <v>23575</v>
      </c>
    </row>
    <row r="30" spans="1:83" s="116" customFormat="1" ht="12" customHeight="1">
      <c r="A30" s="111" t="s">
        <v>288</v>
      </c>
      <c r="B30" s="112">
        <v>0</v>
      </c>
      <c r="C30" s="112">
        <v>0</v>
      </c>
      <c r="D30" s="112">
        <v>0</v>
      </c>
      <c r="E30" s="112">
        <f t="shared" si="11"/>
        <v>0</v>
      </c>
      <c r="F30" s="112">
        <v>0</v>
      </c>
      <c r="G30" s="112">
        <v>0</v>
      </c>
      <c r="H30" s="112">
        <v>0</v>
      </c>
      <c r="I30" s="112">
        <v>0</v>
      </c>
      <c r="J30" s="113">
        <f t="shared" si="4"/>
        <v>0</v>
      </c>
      <c r="K30" s="112">
        <v>3587</v>
      </c>
      <c r="L30" s="112">
        <v>0</v>
      </c>
      <c r="M30" s="112">
        <v>2</v>
      </c>
      <c r="N30" s="112">
        <f t="shared" si="22"/>
        <v>3589</v>
      </c>
      <c r="O30" s="112">
        <v>0</v>
      </c>
      <c r="P30" s="112">
        <v>0</v>
      </c>
      <c r="Q30" s="112">
        <v>0</v>
      </c>
      <c r="R30" s="112">
        <v>0</v>
      </c>
      <c r="S30" s="112">
        <v>0</v>
      </c>
      <c r="T30" s="112">
        <v>0</v>
      </c>
      <c r="U30" s="112">
        <v>0</v>
      </c>
      <c r="V30" s="112">
        <v>0</v>
      </c>
      <c r="W30" s="112">
        <v>0</v>
      </c>
      <c r="X30" s="112">
        <v>0</v>
      </c>
      <c r="Y30" s="112">
        <v>0</v>
      </c>
      <c r="Z30" s="112">
        <v>0</v>
      </c>
      <c r="AA30" s="112">
        <v>0</v>
      </c>
      <c r="AB30" s="112">
        <v>0</v>
      </c>
      <c r="AC30" s="112">
        <v>0</v>
      </c>
      <c r="AD30" s="112">
        <v>0</v>
      </c>
      <c r="AE30" s="112">
        <v>0</v>
      </c>
      <c r="AF30" s="112">
        <v>0</v>
      </c>
      <c r="AG30" s="112">
        <v>0</v>
      </c>
      <c r="AH30" s="112">
        <v>0</v>
      </c>
      <c r="AI30" s="112">
        <v>0</v>
      </c>
      <c r="AJ30" s="112">
        <v>0</v>
      </c>
      <c r="AK30" s="112">
        <v>0</v>
      </c>
      <c r="AL30" s="112">
        <v>0</v>
      </c>
      <c r="AM30" s="112">
        <v>0</v>
      </c>
      <c r="AN30" s="112">
        <v>0</v>
      </c>
      <c r="AO30" s="112">
        <v>0</v>
      </c>
      <c r="AP30" s="114">
        <f t="shared" si="6"/>
        <v>3589</v>
      </c>
      <c r="AQ30" s="112">
        <v>0</v>
      </c>
      <c r="AR30" s="112">
        <v>0</v>
      </c>
      <c r="AS30" s="113">
        <f t="shared" si="7"/>
        <v>0</v>
      </c>
      <c r="AT30" s="112">
        <v>0</v>
      </c>
      <c r="AU30" s="114">
        <f t="shared" si="8"/>
        <v>3589</v>
      </c>
      <c r="AV30" s="112">
        <v>0</v>
      </c>
      <c r="AW30" s="112">
        <v>0</v>
      </c>
      <c r="AX30" s="112">
        <f t="shared" si="12"/>
        <v>0</v>
      </c>
      <c r="AY30" s="112">
        <v>0</v>
      </c>
      <c r="AZ30" s="112">
        <v>0</v>
      </c>
      <c r="BA30" s="112">
        <v>0</v>
      </c>
      <c r="BB30" s="112">
        <v>0</v>
      </c>
      <c r="BC30" s="112">
        <f t="shared" si="13"/>
        <v>0</v>
      </c>
      <c r="BD30" s="112">
        <v>10</v>
      </c>
      <c r="BE30" s="112">
        <v>697</v>
      </c>
      <c r="BF30" s="112">
        <f t="shared" si="14"/>
        <v>707</v>
      </c>
      <c r="BG30" s="112">
        <v>0</v>
      </c>
      <c r="BH30" s="112">
        <v>0</v>
      </c>
      <c r="BI30" s="112">
        <v>0</v>
      </c>
      <c r="BJ30" s="112">
        <v>0</v>
      </c>
      <c r="BK30" s="112">
        <f t="shared" si="15"/>
        <v>0</v>
      </c>
      <c r="BL30" s="112">
        <v>0</v>
      </c>
      <c r="BM30" s="112">
        <v>0</v>
      </c>
      <c r="BN30" s="112">
        <v>0</v>
      </c>
      <c r="BO30" s="112">
        <v>0</v>
      </c>
      <c r="BP30" s="112">
        <v>0</v>
      </c>
      <c r="BQ30" s="112">
        <v>0</v>
      </c>
      <c r="BR30" s="112">
        <v>0</v>
      </c>
      <c r="BS30" s="112">
        <v>0</v>
      </c>
      <c r="BT30" s="112">
        <v>39</v>
      </c>
      <c r="BU30" s="112">
        <v>30</v>
      </c>
      <c r="BV30" s="112">
        <v>12</v>
      </c>
      <c r="BW30" s="112">
        <f t="shared" si="16"/>
        <v>81</v>
      </c>
      <c r="BX30" s="112">
        <v>3</v>
      </c>
      <c r="BY30" s="112">
        <v>35</v>
      </c>
      <c r="BZ30" s="112">
        <f t="shared" si="17"/>
        <v>38</v>
      </c>
      <c r="CA30" s="112">
        <v>0</v>
      </c>
      <c r="CB30" s="112">
        <v>0</v>
      </c>
      <c r="CC30" s="112">
        <v>0</v>
      </c>
      <c r="CD30" s="112">
        <f t="shared" si="9"/>
        <v>826</v>
      </c>
      <c r="CE30" s="115">
        <v>4415</v>
      </c>
    </row>
    <row r="31" spans="1:83" s="116" customFormat="1" ht="12" customHeight="1">
      <c r="A31" s="111" t="s">
        <v>289</v>
      </c>
      <c r="B31" s="112">
        <v>0</v>
      </c>
      <c r="C31" s="112">
        <v>0</v>
      </c>
      <c r="D31" s="112">
        <v>0</v>
      </c>
      <c r="E31" s="112">
        <f t="shared" si="11"/>
        <v>0</v>
      </c>
      <c r="F31" s="112">
        <v>0</v>
      </c>
      <c r="G31" s="112">
        <v>0</v>
      </c>
      <c r="H31" s="112">
        <v>0</v>
      </c>
      <c r="I31" s="112">
        <v>0</v>
      </c>
      <c r="J31" s="113">
        <f t="shared" si="4"/>
        <v>0</v>
      </c>
      <c r="K31" s="112">
        <v>2637</v>
      </c>
      <c r="L31" s="112">
        <v>0</v>
      </c>
      <c r="M31" s="112">
        <v>36</v>
      </c>
      <c r="N31" s="112">
        <f t="shared" si="22"/>
        <v>2673</v>
      </c>
      <c r="O31" s="112">
        <v>0</v>
      </c>
      <c r="P31" s="112">
        <v>0</v>
      </c>
      <c r="Q31" s="112">
        <v>0</v>
      </c>
      <c r="R31" s="112">
        <v>0</v>
      </c>
      <c r="S31" s="112">
        <v>0</v>
      </c>
      <c r="T31" s="112">
        <v>0</v>
      </c>
      <c r="U31" s="112">
        <v>0</v>
      </c>
      <c r="V31" s="112">
        <v>0</v>
      </c>
      <c r="W31" s="112">
        <v>0</v>
      </c>
      <c r="X31" s="112">
        <v>0</v>
      </c>
      <c r="Y31" s="112">
        <v>0</v>
      </c>
      <c r="Z31" s="112">
        <v>0</v>
      </c>
      <c r="AA31" s="112">
        <v>0</v>
      </c>
      <c r="AB31" s="112">
        <v>0</v>
      </c>
      <c r="AC31" s="112">
        <v>0</v>
      </c>
      <c r="AD31" s="112">
        <v>0</v>
      </c>
      <c r="AE31" s="112">
        <v>0</v>
      </c>
      <c r="AF31" s="112">
        <v>0</v>
      </c>
      <c r="AG31" s="112">
        <v>0</v>
      </c>
      <c r="AH31" s="112">
        <v>0</v>
      </c>
      <c r="AI31" s="112">
        <v>0</v>
      </c>
      <c r="AJ31" s="112">
        <v>0</v>
      </c>
      <c r="AK31" s="112">
        <v>0</v>
      </c>
      <c r="AL31" s="112">
        <v>0</v>
      </c>
      <c r="AM31" s="112">
        <v>0</v>
      </c>
      <c r="AN31" s="112">
        <v>0</v>
      </c>
      <c r="AO31" s="112">
        <v>0</v>
      </c>
      <c r="AP31" s="114">
        <f t="shared" si="6"/>
        <v>2673</v>
      </c>
      <c r="AQ31" s="112">
        <v>0</v>
      </c>
      <c r="AR31" s="112">
        <v>0</v>
      </c>
      <c r="AS31" s="113">
        <f t="shared" si="7"/>
        <v>0</v>
      </c>
      <c r="AT31" s="112">
        <v>0</v>
      </c>
      <c r="AU31" s="114">
        <f t="shared" si="8"/>
        <v>2673</v>
      </c>
      <c r="AV31" s="112">
        <v>0</v>
      </c>
      <c r="AW31" s="112">
        <v>403</v>
      </c>
      <c r="AX31" s="112">
        <f t="shared" si="12"/>
        <v>403</v>
      </c>
      <c r="AY31" s="112">
        <v>0</v>
      </c>
      <c r="AZ31" s="112">
        <v>0</v>
      </c>
      <c r="BA31" s="112">
        <v>0</v>
      </c>
      <c r="BB31" s="112">
        <v>0</v>
      </c>
      <c r="BC31" s="112">
        <f t="shared" si="13"/>
        <v>0</v>
      </c>
      <c r="BD31" s="112">
        <v>36</v>
      </c>
      <c r="BE31" s="112">
        <v>2926</v>
      </c>
      <c r="BF31" s="112">
        <f t="shared" si="14"/>
        <v>2962</v>
      </c>
      <c r="BG31" s="112">
        <v>0</v>
      </c>
      <c r="BH31" s="112">
        <v>0</v>
      </c>
      <c r="BI31" s="112">
        <v>0</v>
      </c>
      <c r="BJ31" s="112">
        <v>0</v>
      </c>
      <c r="BK31" s="112">
        <f t="shared" si="15"/>
        <v>0</v>
      </c>
      <c r="BL31" s="112">
        <v>0</v>
      </c>
      <c r="BM31" s="112">
        <v>0</v>
      </c>
      <c r="BN31" s="112">
        <v>0</v>
      </c>
      <c r="BO31" s="112">
        <v>0</v>
      </c>
      <c r="BP31" s="112">
        <v>0</v>
      </c>
      <c r="BQ31" s="112">
        <v>0</v>
      </c>
      <c r="BR31" s="112">
        <v>0</v>
      </c>
      <c r="BS31" s="112">
        <v>0</v>
      </c>
      <c r="BT31" s="112">
        <v>228</v>
      </c>
      <c r="BU31" s="112">
        <v>238</v>
      </c>
      <c r="BV31" s="112">
        <v>100</v>
      </c>
      <c r="BW31" s="112">
        <f t="shared" si="16"/>
        <v>566</v>
      </c>
      <c r="BX31" s="112">
        <v>34</v>
      </c>
      <c r="BY31" s="112">
        <v>88</v>
      </c>
      <c r="BZ31" s="112">
        <f t="shared" si="17"/>
        <v>122</v>
      </c>
      <c r="CA31" s="112">
        <v>0</v>
      </c>
      <c r="CB31" s="112">
        <v>47</v>
      </c>
      <c r="CC31" s="112">
        <v>0</v>
      </c>
      <c r="CD31" s="112">
        <f t="shared" si="9"/>
        <v>4100</v>
      </c>
      <c r="CE31" s="115">
        <v>6773</v>
      </c>
    </row>
    <row r="32" spans="1:83" s="116" customFormat="1" ht="12" customHeight="1">
      <c r="A32" s="111" t="s">
        <v>140</v>
      </c>
      <c r="B32" s="112">
        <v>0</v>
      </c>
      <c r="C32" s="112">
        <v>0</v>
      </c>
      <c r="D32" s="112">
        <v>0</v>
      </c>
      <c r="E32" s="112">
        <f t="shared" si="11"/>
        <v>0</v>
      </c>
      <c r="F32" s="112">
        <v>0</v>
      </c>
      <c r="G32" s="112">
        <v>0</v>
      </c>
      <c r="H32" s="112">
        <v>0</v>
      </c>
      <c r="I32" s="112">
        <v>0</v>
      </c>
      <c r="J32" s="113">
        <f t="shared" si="4"/>
        <v>0</v>
      </c>
      <c r="K32" s="112">
        <v>0</v>
      </c>
      <c r="L32" s="112">
        <v>0</v>
      </c>
      <c r="M32" s="112">
        <v>19</v>
      </c>
      <c r="N32" s="112">
        <f t="shared" si="22"/>
        <v>19</v>
      </c>
      <c r="O32" s="112">
        <v>0</v>
      </c>
      <c r="P32" s="112">
        <v>0</v>
      </c>
      <c r="Q32" s="112">
        <v>0</v>
      </c>
      <c r="R32" s="112">
        <v>0</v>
      </c>
      <c r="S32" s="112">
        <v>0</v>
      </c>
      <c r="T32" s="112">
        <v>0</v>
      </c>
      <c r="U32" s="112">
        <v>0</v>
      </c>
      <c r="V32" s="112">
        <v>0</v>
      </c>
      <c r="W32" s="112">
        <v>0</v>
      </c>
      <c r="X32" s="112">
        <v>0</v>
      </c>
      <c r="Y32" s="112">
        <v>0</v>
      </c>
      <c r="Z32" s="112">
        <v>0</v>
      </c>
      <c r="AA32" s="112">
        <v>0</v>
      </c>
      <c r="AB32" s="112">
        <v>0</v>
      </c>
      <c r="AC32" s="112">
        <v>0</v>
      </c>
      <c r="AD32" s="112">
        <v>0</v>
      </c>
      <c r="AE32" s="112">
        <v>0</v>
      </c>
      <c r="AF32" s="112">
        <v>0</v>
      </c>
      <c r="AG32" s="112">
        <v>0</v>
      </c>
      <c r="AH32" s="112">
        <v>0</v>
      </c>
      <c r="AI32" s="112">
        <v>0</v>
      </c>
      <c r="AJ32" s="112">
        <v>0</v>
      </c>
      <c r="AK32" s="112">
        <v>0</v>
      </c>
      <c r="AL32" s="112">
        <v>0</v>
      </c>
      <c r="AM32" s="112">
        <v>0</v>
      </c>
      <c r="AN32" s="112">
        <v>0</v>
      </c>
      <c r="AO32" s="112">
        <v>0</v>
      </c>
      <c r="AP32" s="114">
        <f t="shared" si="6"/>
        <v>19</v>
      </c>
      <c r="AQ32" s="112">
        <v>0</v>
      </c>
      <c r="AR32" s="112">
        <v>0</v>
      </c>
      <c r="AS32" s="113">
        <f t="shared" si="7"/>
        <v>0</v>
      </c>
      <c r="AT32" s="112">
        <v>0</v>
      </c>
      <c r="AU32" s="114">
        <f t="shared" si="8"/>
        <v>19</v>
      </c>
      <c r="AV32" s="112">
        <v>0</v>
      </c>
      <c r="AW32" s="112">
        <v>0</v>
      </c>
      <c r="AX32" s="112">
        <f t="shared" si="12"/>
        <v>0</v>
      </c>
      <c r="AY32" s="112">
        <v>0</v>
      </c>
      <c r="AZ32" s="112">
        <v>0</v>
      </c>
      <c r="BA32" s="112">
        <v>0</v>
      </c>
      <c r="BB32" s="112">
        <v>0</v>
      </c>
      <c r="BC32" s="112">
        <f t="shared" si="13"/>
        <v>0</v>
      </c>
      <c r="BD32" s="112">
        <v>11</v>
      </c>
      <c r="BE32" s="112">
        <v>869</v>
      </c>
      <c r="BF32" s="112">
        <f t="shared" si="14"/>
        <v>880</v>
      </c>
      <c r="BG32" s="112">
        <v>0</v>
      </c>
      <c r="BH32" s="112">
        <v>0</v>
      </c>
      <c r="BI32" s="112">
        <v>0</v>
      </c>
      <c r="BJ32" s="112">
        <v>0</v>
      </c>
      <c r="BK32" s="112">
        <f t="shared" si="15"/>
        <v>0</v>
      </c>
      <c r="BL32" s="112">
        <v>0</v>
      </c>
      <c r="BM32" s="112">
        <v>0</v>
      </c>
      <c r="BN32" s="112">
        <v>0</v>
      </c>
      <c r="BO32" s="112">
        <v>0</v>
      </c>
      <c r="BP32" s="112">
        <v>0</v>
      </c>
      <c r="BQ32" s="112">
        <v>0</v>
      </c>
      <c r="BR32" s="112">
        <v>0</v>
      </c>
      <c r="BS32" s="112">
        <v>0</v>
      </c>
      <c r="BT32" s="112">
        <v>49</v>
      </c>
      <c r="BU32" s="112">
        <v>52</v>
      </c>
      <c r="BV32" s="112">
        <v>24</v>
      </c>
      <c r="BW32" s="112">
        <f t="shared" si="16"/>
        <v>125</v>
      </c>
      <c r="BX32" s="112">
        <v>3</v>
      </c>
      <c r="BY32" s="112">
        <v>7</v>
      </c>
      <c r="BZ32" s="112">
        <f t="shared" si="17"/>
        <v>10</v>
      </c>
      <c r="CA32" s="112">
        <v>0</v>
      </c>
      <c r="CB32" s="112">
        <v>9</v>
      </c>
      <c r="CC32" s="112">
        <v>0</v>
      </c>
      <c r="CD32" s="112">
        <f t="shared" si="9"/>
        <v>1024</v>
      </c>
      <c r="CE32" s="115">
        <v>1043</v>
      </c>
    </row>
    <row r="33" spans="1:83" s="116" customFormat="1" ht="12" customHeight="1">
      <c r="A33" s="111" t="s">
        <v>290</v>
      </c>
      <c r="B33" s="112">
        <v>0</v>
      </c>
      <c r="C33" s="112">
        <v>0</v>
      </c>
      <c r="D33" s="112">
        <v>0</v>
      </c>
      <c r="E33" s="112">
        <f t="shared" si="11"/>
        <v>0</v>
      </c>
      <c r="F33" s="112">
        <v>0</v>
      </c>
      <c r="G33" s="112">
        <v>0</v>
      </c>
      <c r="H33" s="112">
        <v>0</v>
      </c>
      <c r="I33" s="112">
        <v>0</v>
      </c>
      <c r="J33" s="113">
        <f t="shared" si="4"/>
        <v>0</v>
      </c>
      <c r="K33" s="112">
        <v>8209</v>
      </c>
      <c r="L33" s="112">
        <v>0</v>
      </c>
      <c r="M33" s="112">
        <v>181</v>
      </c>
      <c r="N33" s="112">
        <f t="shared" si="22"/>
        <v>8390</v>
      </c>
      <c r="O33" s="112">
        <v>0</v>
      </c>
      <c r="P33" s="112">
        <v>0</v>
      </c>
      <c r="Q33" s="112">
        <v>0</v>
      </c>
      <c r="R33" s="112">
        <v>0</v>
      </c>
      <c r="S33" s="112">
        <v>0</v>
      </c>
      <c r="T33" s="112">
        <v>0</v>
      </c>
      <c r="U33" s="112"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v>0</v>
      </c>
      <c r="AA33" s="112">
        <v>0</v>
      </c>
      <c r="AB33" s="112">
        <v>0</v>
      </c>
      <c r="AC33" s="112">
        <v>0</v>
      </c>
      <c r="AD33" s="112">
        <v>0</v>
      </c>
      <c r="AE33" s="112">
        <v>0</v>
      </c>
      <c r="AF33" s="112">
        <v>0</v>
      </c>
      <c r="AG33" s="112">
        <v>0</v>
      </c>
      <c r="AH33" s="112">
        <v>0</v>
      </c>
      <c r="AI33" s="112">
        <v>0</v>
      </c>
      <c r="AJ33" s="112">
        <v>0</v>
      </c>
      <c r="AK33" s="112">
        <v>0</v>
      </c>
      <c r="AL33" s="112">
        <v>0</v>
      </c>
      <c r="AM33" s="112">
        <v>0</v>
      </c>
      <c r="AN33" s="112">
        <v>0</v>
      </c>
      <c r="AO33" s="112">
        <v>0</v>
      </c>
      <c r="AP33" s="114">
        <f t="shared" si="6"/>
        <v>8390</v>
      </c>
      <c r="AQ33" s="112">
        <v>0</v>
      </c>
      <c r="AR33" s="112">
        <v>0</v>
      </c>
      <c r="AS33" s="113">
        <f t="shared" si="7"/>
        <v>0</v>
      </c>
      <c r="AT33" s="112">
        <v>0</v>
      </c>
      <c r="AU33" s="114">
        <f t="shared" si="8"/>
        <v>8390</v>
      </c>
      <c r="AV33" s="112">
        <v>0</v>
      </c>
      <c r="AW33" s="112">
        <v>0</v>
      </c>
      <c r="AX33" s="112">
        <f t="shared" si="12"/>
        <v>0</v>
      </c>
      <c r="AY33" s="112">
        <v>0</v>
      </c>
      <c r="AZ33" s="112">
        <v>0</v>
      </c>
      <c r="BA33" s="112">
        <v>0</v>
      </c>
      <c r="BB33" s="112">
        <v>0</v>
      </c>
      <c r="BC33" s="112">
        <f t="shared" si="13"/>
        <v>0</v>
      </c>
      <c r="BD33" s="112">
        <v>106</v>
      </c>
      <c r="BE33" s="112">
        <v>391</v>
      </c>
      <c r="BF33" s="112">
        <f t="shared" si="14"/>
        <v>497</v>
      </c>
      <c r="BG33" s="112">
        <v>0</v>
      </c>
      <c r="BH33" s="112">
        <v>0</v>
      </c>
      <c r="BI33" s="112">
        <v>0</v>
      </c>
      <c r="BJ33" s="112">
        <v>0</v>
      </c>
      <c r="BK33" s="112">
        <f t="shared" si="15"/>
        <v>0</v>
      </c>
      <c r="BL33" s="112">
        <v>0</v>
      </c>
      <c r="BM33" s="112">
        <v>0</v>
      </c>
      <c r="BN33" s="112">
        <v>0</v>
      </c>
      <c r="BO33" s="112">
        <v>0</v>
      </c>
      <c r="BP33" s="112">
        <v>0</v>
      </c>
      <c r="BQ33" s="112">
        <v>0</v>
      </c>
      <c r="BR33" s="112">
        <v>0</v>
      </c>
      <c r="BS33" s="112">
        <v>0</v>
      </c>
      <c r="BT33" s="112">
        <v>610</v>
      </c>
      <c r="BU33" s="112">
        <v>315</v>
      </c>
      <c r="BV33" s="112">
        <v>130</v>
      </c>
      <c r="BW33" s="112">
        <f t="shared" si="16"/>
        <v>1055</v>
      </c>
      <c r="BX33" s="112">
        <v>34</v>
      </c>
      <c r="BY33" s="112">
        <v>128</v>
      </c>
      <c r="BZ33" s="112">
        <f t="shared" si="17"/>
        <v>162</v>
      </c>
      <c r="CA33" s="112">
        <v>0</v>
      </c>
      <c r="CB33" s="112">
        <v>6</v>
      </c>
      <c r="CC33" s="112">
        <v>0</v>
      </c>
      <c r="CD33" s="112">
        <f t="shared" si="9"/>
        <v>1720</v>
      </c>
      <c r="CE33" s="115">
        <v>10110</v>
      </c>
    </row>
    <row r="34" spans="1:83" s="116" customFormat="1" ht="12" customHeight="1">
      <c r="A34" s="111" t="s">
        <v>291</v>
      </c>
      <c r="B34" s="112">
        <v>0</v>
      </c>
      <c r="C34" s="112">
        <v>0</v>
      </c>
      <c r="D34" s="112">
        <v>0</v>
      </c>
      <c r="E34" s="112">
        <f t="shared" si="11"/>
        <v>0</v>
      </c>
      <c r="F34" s="112">
        <v>0</v>
      </c>
      <c r="G34" s="112">
        <v>0</v>
      </c>
      <c r="H34" s="112">
        <v>0</v>
      </c>
      <c r="I34" s="112">
        <v>0</v>
      </c>
      <c r="J34" s="113">
        <f t="shared" si="4"/>
        <v>0</v>
      </c>
      <c r="K34" s="112">
        <v>4467</v>
      </c>
      <c r="L34" s="112">
        <v>0</v>
      </c>
      <c r="M34" s="112">
        <v>1555</v>
      </c>
      <c r="N34" s="112">
        <f t="shared" si="22"/>
        <v>6022</v>
      </c>
      <c r="O34" s="112">
        <v>0</v>
      </c>
      <c r="P34" s="112">
        <v>0</v>
      </c>
      <c r="Q34" s="112">
        <v>0</v>
      </c>
      <c r="R34" s="112">
        <v>0</v>
      </c>
      <c r="S34" s="112">
        <v>0</v>
      </c>
      <c r="T34" s="112">
        <v>0</v>
      </c>
      <c r="U34" s="112">
        <v>0</v>
      </c>
      <c r="V34" s="112">
        <v>0</v>
      </c>
      <c r="W34" s="112">
        <v>0</v>
      </c>
      <c r="X34" s="112">
        <v>0</v>
      </c>
      <c r="Y34" s="112">
        <v>0</v>
      </c>
      <c r="Z34" s="112">
        <v>13</v>
      </c>
      <c r="AA34" s="112">
        <v>0</v>
      </c>
      <c r="AB34" s="112">
        <v>2</v>
      </c>
      <c r="AC34" s="112">
        <v>0</v>
      </c>
      <c r="AD34" s="112">
        <v>0</v>
      </c>
      <c r="AE34" s="112">
        <v>0</v>
      </c>
      <c r="AF34" s="112">
        <v>0</v>
      </c>
      <c r="AG34" s="112">
        <v>0</v>
      </c>
      <c r="AH34" s="112">
        <v>0</v>
      </c>
      <c r="AI34" s="112">
        <v>0</v>
      </c>
      <c r="AJ34" s="112">
        <v>0</v>
      </c>
      <c r="AK34" s="112">
        <v>0</v>
      </c>
      <c r="AL34" s="112">
        <v>0</v>
      </c>
      <c r="AM34" s="112">
        <v>0</v>
      </c>
      <c r="AN34" s="112">
        <v>0</v>
      </c>
      <c r="AO34" s="112">
        <v>0</v>
      </c>
      <c r="AP34" s="114">
        <f t="shared" si="6"/>
        <v>6037</v>
      </c>
      <c r="AQ34" s="112">
        <v>0</v>
      </c>
      <c r="AR34" s="112">
        <v>0</v>
      </c>
      <c r="AS34" s="113">
        <f t="shared" si="7"/>
        <v>0</v>
      </c>
      <c r="AT34" s="112">
        <v>0</v>
      </c>
      <c r="AU34" s="114">
        <f t="shared" si="8"/>
        <v>6037</v>
      </c>
      <c r="AV34" s="112">
        <v>0</v>
      </c>
      <c r="AW34" s="112">
        <v>13</v>
      </c>
      <c r="AX34" s="112">
        <f t="shared" si="12"/>
        <v>13</v>
      </c>
      <c r="AY34" s="112">
        <v>0</v>
      </c>
      <c r="AZ34" s="112">
        <v>0</v>
      </c>
      <c r="BA34" s="112">
        <v>0</v>
      </c>
      <c r="BB34" s="112">
        <v>0</v>
      </c>
      <c r="BC34" s="112">
        <f t="shared" si="13"/>
        <v>0</v>
      </c>
      <c r="BD34" s="112">
        <v>75</v>
      </c>
      <c r="BE34" s="112">
        <v>1246</v>
      </c>
      <c r="BF34" s="112">
        <f t="shared" si="14"/>
        <v>1321</v>
      </c>
      <c r="BG34" s="112">
        <v>0</v>
      </c>
      <c r="BH34" s="112">
        <v>0</v>
      </c>
      <c r="BI34" s="112">
        <v>0</v>
      </c>
      <c r="BJ34" s="112">
        <v>0</v>
      </c>
      <c r="BK34" s="112">
        <f t="shared" si="15"/>
        <v>0</v>
      </c>
      <c r="BL34" s="112">
        <v>0</v>
      </c>
      <c r="BM34" s="112">
        <v>0</v>
      </c>
      <c r="BN34" s="112">
        <v>0</v>
      </c>
      <c r="BO34" s="112">
        <v>1</v>
      </c>
      <c r="BP34" s="112">
        <v>0</v>
      </c>
      <c r="BQ34" s="112">
        <v>0</v>
      </c>
      <c r="BR34" s="112">
        <v>0</v>
      </c>
      <c r="BS34" s="112">
        <v>0</v>
      </c>
      <c r="BT34" s="112">
        <v>162</v>
      </c>
      <c r="BU34" s="112">
        <v>157</v>
      </c>
      <c r="BV34" s="112">
        <v>78</v>
      </c>
      <c r="BW34" s="112">
        <f t="shared" si="16"/>
        <v>397</v>
      </c>
      <c r="BX34" s="112">
        <v>16</v>
      </c>
      <c r="BY34" s="112">
        <v>63</v>
      </c>
      <c r="BZ34" s="112">
        <f t="shared" si="17"/>
        <v>79</v>
      </c>
      <c r="CA34" s="112">
        <v>0</v>
      </c>
      <c r="CB34" s="112">
        <v>52</v>
      </c>
      <c r="CC34" s="112">
        <v>0</v>
      </c>
      <c r="CD34" s="112">
        <f t="shared" si="9"/>
        <v>1863</v>
      </c>
      <c r="CE34" s="115">
        <v>7900</v>
      </c>
    </row>
    <row r="35" spans="1:83" s="116" customFormat="1" ht="12" customHeight="1">
      <c r="A35" s="111" t="s">
        <v>292</v>
      </c>
      <c r="B35" s="112">
        <v>20</v>
      </c>
      <c r="C35" s="112">
        <v>89</v>
      </c>
      <c r="D35" s="112">
        <v>1</v>
      </c>
      <c r="E35" s="112">
        <f t="shared" si="11"/>
        <v>110</v>
      </c>
      <c r="F35" s="112">
        <v>0</v>
      </c>
      <c r="G35" s="112">
        <v>0</v>
      </c>
      <c r="H35" s="112">
        <v>0</v>
      </c>
      <c r="I35" s="112">
        <v>0</v>
      </c>
      <c r="J35" s="113">
        <f t="shared" si="4"/>
        <v>0</v>
      </c>
      <c r="K35" s="112">
        <v>455</v>
      </c>
      <c r="L35" s="112">
        <v>2214</v>
      </c>
      <c r="M35" s="112">
        <v>6445</v>
      </c>
      <c r="N35" s="112">
        <f t="shared" si="22"/>
        <v>9114</v>
      </c>
      <c r="O35" s="112">
        <v>1270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12">
        <v>0</v>
      </c>
      <c r="V35" s="112">
        <v>0</v>
      </c>
      <c r="W35" s="112">
        <v>0</v>
      </c>
      <c r="X35" s="112">
        <v>710</v>
      </c>
      <c r="Y35" s="112">
        <v>0</v>
      </c>
      <c r="Z35" s="112">
        <v>605</v>
      </c>
      <c r="AA35" s="112">
        <v>0</v>
      </c>
      <c r="AB35" s="112">
        <v>1</v>
      </c>
      <c r="AC35" s="112">
        <v>0</v>
      </c>
      <c r="AD35" s="112">
        <v>0</v>
      </c>
      <c r="AE35" s="112">
        <v>0</v>
      </c>
      <c r="AF35" s="112">
        <v>0</v>
      </c>
      <c r="AG35" s="112">
        <v>0</v>
      </c>
      <c r="AH35" s="112">
        <v>0</v>
      </c>
      <c r="AI35" s="112">
        <v>0</v>
      </c>
      <c r="AJ35" s="112">
        <v>0</v>
      </c>
      <c r="AK35" s="112">
        <v>0</v>
      </c>
      <c r="AL35" s="112">
        <v>0</v>
      </c>
      <c r="AM35" s="112">
        <v>0</v>
      </c>
      <c r="AN35" s="112">
        <v>0</v>
      </c>
      <c r="AO35" s="112">
        <v>0</v>
      </c>
      <c r="AP35" s="114">
        <f t="shared" si="6"/>
        <v>11700</v>
      </c>
      <c r="AQ35" s="112">
        <v>0</v>
      </c>
      <c r="AR35" s="112">
        <v>0</v>
      </c>
      <c r="AS35" s="113">
        <f t="shared" si="7"/>
        <v>0</v>
      </c>
      <c r="AT35" s="112">
        <v>0</v>
      </c>
      <c r="AU35" s="114">
        <f t="shared" si="8"/>
        <v>11700</v>
      </c>
      <c r="AV35" s="112">
        <v>0</v>
      </c>
      <c r="AW35" s="112">
        <v>13</v>
      </c>
      <c r="AX35" s="112">
        <f t="shared" si="12"/>
        <v>13</v>
      </c>
      <c r="AY35" s="112">
        <v>0</v>
      </c>
      <c r="AZ35" s="112">
        <v>0</v>
      </c>
      <c r="BA35" s="112">
        <v>0</v>
      </c>
      <c r="BB35" s="112">
        <v>0</v>
      </c>
      <c r="BC35" s="112">
        <f t="shared" si="13"/>
        <v>0</v>
      </c>
      <c r="BD35" s="112">
        <v>2</v>
      </c>
      <c r="BE35" s="112">
        <v>1154</v>
      </c>
      <c r="BF35" s="112">
        <f t="shared" si="14"/>
        <v>1156</v>
      </c>
      <c r="BG35" s="112">
        <v>0</v>
      </c>
      <c r="BH35" s="112">
        <v>0</v>
      </c>
      <c r="BI35" s="112">
        <v>0</v>
      </c>
      <c r="BJ35" s="112">
        <v>0</v>
      </c>
      <c r="BK35" s="112">
        <f t="shared" si="15"/>
        <v>0</v>
      </c>
      <c r="BL35" s="112">
        <v>2</v>
      </c>
      <c r="BM35" s="112">
        <v>0</v>
      </c>
      <c r="BN35" s="112">
        <v>0</v>
      </c>
      <c r="BO35" s="112">
        <v>2</v>
      </c>
      <c r="BP35" s="112">
        <v>0</v>
      </c>
      <c r="BQ35" s="112">
        <v>0</v>
      </c>
      <c r="BR35" s="112">
        <v>1</v>
      </c>
      <c r="BS35" s="112">
        <v>0</v>
      </c>
      <c r="BT35" s="112">
        <v>91</v>
      </c>
      <c r="BU35" s="112">
        <v>93</v>
      </c>
      <c r="BV35" s="112">
        <v>40</v>
      </c>
      <c r="BW35" s="112">
        <f t="shared" si="16"/>
        <v>224</v>
      </c>
      <c r="BX35" s="112">
        <v>8</v>
      </c>
      <c r="BY35" s="112">
        <v>24</v>
      </c>
      <c r="BZ35" s="112">
        <f t="shared" si="17"/>
        <v>32</v>
      </c>
      <c r="CA35" s="112">
        <v>0</v>
      </c>
      <c r="CB35" s="112">
        <v>9</v>
      </c>
      <c r="CC35" s="112">
        <v>0</v>
      </c>
      <c r="CD35" s="112">
        <f t="shared" si="9"/>
        <v>1439</v>
      </c>
      <c r="CE35" s="115">
        <v>13249</v>
      </c>
    </row>
    <row r="36" spans="1:83" s="116" customFormat="1" ht="12" customHeight="1">
      <c r="A36" s="111" t="s">
        <v>293</v>
      </c>
      <c r="B36" s="112">
        <v>0</v>
      </c>
      <c r="C36" s="112">
        <v>0</v>
      </c>
      <c r="D36" s="112">
        <v>0</v>
      </c>
      <c r="E36" s="112">
        <f t="shared" si="11"/>
        <v>0</v>
      </c>
      <c r="F36" s="112">
        <v>0</v>
      </c>
      <c r="G36" s="112">
        <v>0</v>
      </c>
      <c r="H36" s="112">
        <v>0</v>
      </c>
      <c r="I36" s="112">
        <v>0</v>
      </c>
      <c r="J36" s="113">
        <f t="shared" si="4"/>
        <v>0</v>
      </c>
      <c r="K36" s="112">
        <v>140</v>
      </c>
      <c r="L36" s="112">
        <v>0</v>
      </c>
      <c r="M36" s="112">
        <v>2638</v>
      </c>
      <c r="N36" s="112">
        <f t="shared" si="22"/>
        <v>2778</v>
      </c>
      <c r="O36" s="112">
        <v>476</v>
      </c>
      <c r="P36" s="112">
        <v>0</v>
      </c>
      <c r="Q36" s="112">
        <v>0</v>
      </c>
      <c r="R36" s="112">
        <v>0</v>
      </c>
      <c r="S36" s="112">
        <v>0</v>
      </c>
      <c r="T36" s="112">
        <v>0</v>
      </c>
      <c r="U36" s="112">
        <v>0</v>
      </c>
      <c r="V36" s="112">
        <v>0</v>
      </c>
      <c r="W36" s="112">
        <v>0</v>
      </c>
      <c r="X36" s="112">
        <v>0</v>
      </c>
      <c r="Y36" s="112">
        <v>0</v>
      </c>
      <c r="Z36" s="112">
        <v>0</v>
      </c>
      <c r="AA36" s="112">
        <v>0</v>
      </c>
      <c r="AB36" s="112">
        <v>0</v>
      </c>
      <c r="AC36" s="112">
        <v>0</v>
      </c>
      <c r="AD36" s="112">
        <v>0</v>
      </c>
      <c r="AE36" s="112">
        <v>0</v>
      </c>
      <c r="AF36" s="112">
        <v>0</v>
      </c>
      <c r="AG36" s="112">
        <v>0</v>
      </c>
      <c r="AH36" s="112">
        <v>0</v>
      </c>
      <c r="AI36" s="112">
        <v>0</v>
      </c>
      <c r="AJ36" s="112">
        <v>0</v>
      </c>
      <c r="AK36" s="112">
        <v>0</v>
      </c>
      <c r="AL36" s="112">
        <v>0</v>
      </c>
      <c r="AM36" s="112">
        <v>0</v>
      </c>
      <c r="AN36" s="112">
        <v>0</v>
      </c>
      <c r="AO36" s="112">
        <v>0</v>
      </c>
      <c r="AP36" s="114">
        <f t="shared" si="6"/>
        <v>3254</v>
      </c>
      <c r="AQ36" s="112">
        <v>0</v>
      </c>
      <c r="AR36" s="112">
        <v>0</v>
      </c>
      <c r="AS36" s="113">
        <f t="shared" si="7"/>
        <v>0</v>
      </c>
      <c r="AT36" s="112">
        <v>0</v>
      </c>
      <c r="AU36" s="114">
        <f t="shared" si="8"/>
        <v>3254</v>
      </c>
      <c r="AV36" s="112">
        <v>0</v>
      </c>
      <c r="AW36" s="112">
        <v>0</v>
      </c>
      <c r="AX36" s="112">
        <f t="shared" si="12"/>
        <v>0</v>
      </c>
      <c r="AY36" s="112">
        <v>8</v>
      </c>
      <c r="AZ36" s="112">
        <v>0</v>
      </c>
      <c r="BA36" s="112">
        <v>0</v>
      </c>
      <c r="BB36" s="112">
        <v>0</v>
      </c>
      <c r="BC36" s="112">
        <f t="shared" si="13"/>
        <v>8</v>
      </c>
      <c r="BD36" s="112">
        <v>2</v>
      </c>
      <c r="BE36" s="112">
        <v>1373</v>
      </c>
      <c r="BF36" s="112">
        <f t="shared" si="14"/>
        <v>1375</v>
      </c>
      <c r="BG36" s="112">
        <v>0</v>
      </c>
      <c r="BH36" s="112">
        <v>0</v>
      </c>
      <c r="BI36" s="112">
        <v>0</v>
      </c>
      <c r="BJ36" s="112">
        <v>0</v>
      </c>
      <c r="BK36" s="112">
        <f t="shared" si="15"/>
        <v>0</v>
      </c>
      <c r="BL36" s="112">
        <v>0</v>
      </c>
      <c r="BM36" s="112">
        <v>0</v>
      </c>
      <c r="BN36" s="112">
        <v>0</v>
      </c>
      <c r="BO36" s="112">
        <v>2</v>
      </c>
      <c r="BP36" s="112">
        <v>0</v>
      </c>
      <c r="BQ36" s="112">
        <v>0</v>
      </c>
      <c r="BR36" s="112">
        <v>0</v>
      </c>
      <c r="BS36" s="112">
        <v>0</v>
      </c>
      <c r="BT36" s="112">
        <v>388</v>
      </c>
      <c r="BU36" s="112">
        <v>378</v>
      </c>
      <c r="BV36" s="112">
        <v>158</v>
      </c>
      <c r="BW36" s="112">
        <f t="shared" si="16"/>
        <v>924</v>
      </c>
      <c r="BX36" s="112">
        <v>35</v>
      </c>
      <c r="BY36" s="112">
        <v>73</v>
      </c>
      <c r="BZ36" s="112">
        <f t="shared" si="17"/>
        <v>108</v>
      </c>
      <c r="CA36" s="112">
        <v>0</v>
      </c>
      <c r="CB36" s="112">
        <v>10</v>
      </c>
      <c r="CC36" s="112">
        <v>0</v>
      </c>
      <c r="CD36" s="112">
        <f t="shared" si="9"/>
        <v>2427</v>
      </c>
      <c r="CE36" s="115">
        <v>5681</v>
      </c>
    </row>
    <row r="37" spans="1:83" s="116" customFormat="1" ht="12" customHeight="1">
      <c r="A37" s="111" t="s">
        <v>294</v>
      </c>
      <c r="B37" s="112">
        <v>370</v>
      </c>
      <c r="C37" s="112">
        <v>1737</v>
      </c>
      <c r="D37" s="112">
        <v>5</v>
      </c>
      <c r="E37" s="112">
        <f t="shared" si="11"/>
        <v>2112</v>
      </c>
      <c r="F37" s="112">
        <v>0</v>
      </c>
      <c r="G37" s="112">
        <v>0</v>
      </c>
      <c r="H37" s="112">
        <v>0</v>
      </c>
      <c r="I37" s="112">
        <v>0</v>
      </c>
      <c r="J37" s="113">
        <f t="shared" si="4"/>
        <v>0</v>
      </c>
      <c r="K37" s="112">
        <v>6690</v>
      </c>
      <c r="L37" s="112">
        <v>0</v>
      </c>
      <c r="M37" s="112">
        <v>13627</v>
      </c>
      <c r="N37" s="112">
        <f t="shared" si="22"/>
        <v>20317</v>
      </c>
      <c r="O37" s="112">
        <v>0</v>
      </c>
      <c r="P37" s="112">
        <v>0</v>
      </c>
      <c r="Q37" s="112">
        <v>0</v>
      </c>
      <c r="R37" s="112">
        <v>0</v>
      </c>
      <c r="S37" s="112">
        <v>0</v>
      </c>
      <c r="T37" s="112">
        <v>0</v>
      </c>
      <c r="U37" s="112">
        <v>0</v>
      </c>
      <c r="V37" s="112">
        <v>0</v>
      </c>
      <c r="W37" s="112">
        <v>0</v>
      </c>
      <c r="X37" s="112">
        <v>1692</v>
      </c>
      <c r="Y37" s="112">
        <v>2</v>
      </c>
      <c r="Z37" s="112">
        <v>108</v>
      </c>
      <c r="AA37" s="112">
        <v>901</v>
      </c>
      <c r="AB37" s="112">
        <v>0</v>
      </c>
      <c r="AC37" s="112">
        <v>0</v>
      </c>
      <c r="AD37" s="112">
        <v>0</v>
      </c>
      <c r="AE37" s="112">
        <v>0</v>
      </c>
      <c r="AF37" s="112">
        <v>0</v>
      </c>
      <c r="AG37" s="112">
        <v>0</v>
      </c>
      <c r="AH37" s="112">
        <v>0</v>
      </c>
      <c r="AI37" s="112">
        <v>0</v>
      </c>
      <c r="AJ37" s="112">
        <v>0</v>
      </c>
      <c r="AK37" s="112">
        <v>0</v>
      </c>
      <c r="AL37" s="112">
        <v>0</v>
      </c>
      <c r="AM37" s="112">
        <v>0</v>
      </c>
      <c r="AN37" s="112">
        <v>6</v>
      </c>
      <c r="AO37" s="112">
        <v>0</v>
      </c>
      <c r="AP37" s="114">
        <f t="shared" si="6"/>
        <v>23026</v>
      </c>
      <c r="AQ37" s="112">
        <v>0</v>
      </c>
      <c r="AR37" s="112">
        <v>0</v>
      </c>
      <c r="AS37" s="113">
        <f t="shared" si="7"/>
        <v>0</v>
      </c>
      <c r="AT37" s="112">
        <v>0</v>
      </c>
      <c r="AU37" s="114">
        <f t="shared" si="8"/>
        <v>23026</v>
      </c>
      <c r="AV37" s="112">
        <v>0</v>
      </c>
      <c r="AW37" s="112">
        <v>386</v>
      </c>
      <c r="AX37" s="112">
        <f t="shared" si="12"/>
        <v>386</v>
      </c>
      <c r="AY37" s="112">
        <v>0</v>
      </c>
      <c r="AZ37" s="112">
        <v>0</v>
      </c>
      <c r="BA37" s="112">
        <v>0</v>
      </c>
      <c r="BB37" s="112">
        <v>0</v>
      </c>
      <c r="BC37" s="112">
        <f t="shared" si="13"/>
        <v>0</v>
      </c>
      <c r="BD37" s="112">
        <v>5</v>
      </c>
      <c r="BE37" s="112">
        <v>2533</v>
      </c>
      <c r="BF37" s="112">
        <f t="shared" si="14"/>
        <v>2538</v>
      </c>
      <c r="BG37" s="112">
        <v>0</v>
      </c>
      <c r="BH37" s="112">
        <v>0</v>
      </c>
      <c r="BI37" s="112">
        <v>0</v>
      </c>
      <c r="BJ37" s="112">
        <v>0</v>
      </c>
      <c r="BK37" s="112">
        <f t="shared" si="15"/>
        <v>0</v>
      </c>
      <c r="BL37" s="112">
        <v>0</v>
      </c>
      <c r="BM37" s="112">
        <v>0</v>
      </c>
      <c r="BN37" s="112">
        <v>0</v>
      </c>
      <c r="BO37" s="112">
        <v>1</v>
      </c>
      <c r="BP37" s="112">
        <v>0</v>
      </c>
      <c r="BQ37" s="112">
        <v>0</v>
      </c>
      <c r="BR37" s="112">
        <v>0</v>
      </c>
      <c r="BS37" s="112">
        <v>0</v>
      </c>
      <c r="BT37" s="112">
        <v>111</v>
      </c>
      <c r="BU37" s="112">
        <v>115</v>
      </c>
      <c r="BV37" s="112">
        <v>52</v>
      </c>
      <c r="BW37" s="112">
        <f t="shared" si="16"/>
        <v>278</v>
      </c>
      <c r="BX37" s="112">
        <v>7</v>
      </c>
      <c r="BY37" s="112">
        <v>23</v>
      </c>
      <c r="BZ37" s="112">
        <f t="shared" si="17"/>
        <v>30</v>
      </c>
      <c r="CA37" s="112">
        <v>0</v>
      </c>
      <c r="CB37" s="112">
        <v>15</v>
      </c>
      <c r="CC37" s="112">
        <v>0</v>
      </c>
      <c r="CD37" s="112">
        <f t="shared" si="9"/>
        <v>3248</v>
      </c>
      <c r="CE37" s="115">
        <v>28386</v>
      </c>
    </row>
    <row r="38" spans="1:83" s="116" customFormat="1" ht="12" customHeight="1">
      <c r="A38" s="111" t="s">
        <v>295</v>
      </c>
      <c r="B38" s="112">
        <v>0</v>
      </c>
      <c r="C38" s="112">
        <v>0</v>
      </c>
      <c r="D38" s="112">
        <v>0</v>
      </c>
      <c r="E38" s="112">
        <f t="shared" si="11"/>
        <v>0</v>
      </c>
      <c r="F38" s="112">
        <v>0</v>
      </c>
      <c r="G38" s="112">
        <v>0</v>
      </c>
      <c r="H38" s="112">
        <v>0</v>
      </c>
      <c r="I38" s="112">
        <v>0</v>
      </c>
      <c r="J38" s="113">
        <f t="shared" ref="J38:J69" si="23">SUM(F38,G38,H38,I38)</f>
        <v>0</v>
      </c>
      <c r="K38" s="112">
        <v>0</v>
      </c>
      <c r="L38" s="112">
        <v>0</v>
      </c>
      <c r="M38" s="112">
        <v>218</v>
      </c>
      <c r="N38" s="112">
        <f t="shared" si="22"/>
        <v>218</v>
      </c>
      <c r="O38" s="112">
        <v>0</v>
      </c>
      <c r="P38" s="112"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v>0</v>
      </c>
      <c r="AA38" s="112"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4">
        <f t="shared" ref="AP38:AP69" si="24">SUM(AO38,AN38,AM38,AL38,AK38,AJ38,AI38,AH38,AG38,AF38,AE38,AD38,AC38,AB38,AA38,Z38,Y38,X38,W38,V38,U38,T38,S38,R38,Q38,P38,O38,M38,L38,K38)</f>
        <v>218</v>
      </c>
      <c r="AQ38" s="112">
        <v>0</v>
      </c>
      <c r="AR38" s="112">
        <v>0</v>
      </c>
      <c r="AS38" s="113">
        <f t="shared" ref="AS38:AS69" si="25">SUM(AQ38,AR38)</f>
        <v>0</v>
      </c>
      <c r="AT38" s="112">
        <v>0</v>
      </c>
      <c r="AU38" s="114">
        <f t="shared" ref="AU38:AU69" si="26">SUM(AT38,AS38,AP38,J38)</f>
        <v>218</v>
      </c>
      <c r="AV38" s="112">
        <v>97</v>
      </c>
      <c r="AW38" s="112">
        <v>20</v>
      </c>
      <c r="AX38" s="112">
        <f t="shared" si="12"/>
        <v>117</v>
      </c>
      <c r="AY38" s="112">
        <v>0</v>
      </c>
      <c r="AZ38" s="112">
        <v>0</v>
      </c>
      <c r="BA38" s="112">
        <v>32</v>
      </c>
      <c r="BB38" s="112">
        <v>0</v>
      </c>
      <c r="BC38" s="112">
        <f t="shared" si="13"/>
        <v>32</v>
      </c>
      <c r="BD38" s="112">
        <v>71</v>
      </c>
      <c r="BE38" s="112">
        <v>1803</v>
      </c>
      <c r="BF38" s="112">
        <f t="shared" si="14"/>
        <v>1874</v>
      </c>
      <c r="BG38" s="112">
        <v>0</v>
      </c>
      <c r="BH38" s="112">
        <v>0</v>
      </c>
      <c r="BI38" s="112">
        <v>0</v>
      </c>
      <c r="BJ38" s="112">
        <v>0</v>
      </c>
      <c r="BK38" s="112">
        <f t="shared" si="15"/>
        <v>0</v>
      </c>
      <c r="BL38" s="112">
        <v>210</v>
      </c>
      <c r="BM38" s="112">
        <v>15</v>
      </c>
      <c r="BN38" s="112">
        <v>13</v>
      </c>
      <c r="BO38" s="112">
        <v>0</v>
      </c>
      <c r="BP38" s="112">
        <v>0</v>
      </c>
      <c r="BQ38" s="112">
        <v>0</v>
      </c>
      <c r="BR38" s="112">
        <v>1</v>
      </c>
      <c r="BS38" s="112">
        <v>0</v>
      </c>
      <c r="BT38" s="112">
        <v>82</v>
      </c>
      <c r="BU38" s="112">
        <v>89</v>
      </c>
      <c r="BV38" s="112">
        <v>35</v>
      </c>
      <c r="BW38" s="112">
        <f t="shared" si="16"/>
        <v>206</v>
      </c>
      <c r="BX38" s="112">
        <v>8</v>
      </c>
      <c r="BY38" s="112">
        <v>49</v>
      </c>
      <c r="BZ38" s="112">
        <f t="shared" si="17"/>
        <v>57</v>
      </c>
      <c r="CA38" s="112">
        <v>0</v>
      </c>
      <c r="CB38" s="112">
        <v>17</v>
      </c>
      <c r="CC38" s="112">
        <v>0</v>
      </c>
      <c r="CD38" s="112">
        <f t="shared" ref="CD38:CD69" si="27">SUM(CC38,CB38,CA38,BZ38,BW38,BS38,BR38,BQ38,BP38,BO38,BN38,BM38,BL38,BK38,BF38,BC38,AX38)</f>
        <v>2542</v>
      </c>
      <c r="CE38" s="115">
        <v>2760</v>
      </c>
    </row>
    <row r="39" spans="1:83" s="116" customFormat="1" ht="12" customHeight="1">
      <c r="A39" s="111" t="s">
        <v>296</v>
      </c>
      <c r="B39" s="112">
        <v>15</v>
      </c>
      <c r="C39" s="112">
        <v>35</v>
      </c>
      <c r="D39" s="112">
        <v>0</v>
      </c>
      <c r="E39" s="112">
        <f t="shared" si="11"/>
        <v>50</v>
      </c>
      <c r="F39" s="112">
        <v>0</v>
      </c>
      <c r="G39" s="112">
        <v>0</v>
      </c>
      <c r="H39" s="112">
        <v>0</v>
      </c>
      <c r="I39" s="112">
        <v>0</v>
      </c>
      <c r="J39" s="113">
        <f t="shared" si="23"/>
        <v>0</v>
      </c>
      <c r="K39" s="112">
        <v>0</v>
      </c>
      <c r="L39" s="112">
        <v>0</v>
      </c>
      <c r="M39" s="112">
        <v>345</v>
      </c>
      <c r="N39" s="112">
        <f t="shared" si="22"/>
        <v>345</v>
      </c>
      <c r="O39" s="112">
        <v>0</v>
      </c>
      <c r="P39" s="112"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12">
        <v>0</v>
      </c>
      <c r="AB39" s="112">
        <v>0</v>
      </c>
      <c r="AC39" s="112">
        <v>0</v>
      </c>
      <c r="AD39" s="112">
        <v>0</v>
      </c>
      <c r="AE39" s="112">
        <v>0</v>
      </c>
      <c r="AF39" s="112">
        <v>0</v>
      </c>
      <c r="AG39" s="112">
        <v>0</v>
      </c>
      <c r="AH39" s="112">
        <v>0</v>
      </c>
      <c r="AI39" s="112">
        <v>0</v>
      </c>
      <c r="AJ39" s="112">
        <v>0</v>
      </c>
      <c r="AK39" s="112">
        <v>0</v>
      </c>
      <c r="AL39" s="112">
        <v>0</v>
      </c>
      <c r="AM39" s="112">
        <v>0</v>
      </c>
      <c r="AN39" s="112">
        <v>0</v>
      </c>
      <c r="AO39" s="112">
        <v>0</v>
      </c>
      <c r="AP39" s="114">
        <f t="shared" si="24"/>
        <v>345</v>
      </c>
      <c r="AQ39" s="112">
        <v>0</v>
      </c>
      <c r="AR39" s="112">
        <v>0</v>
      </c>
      <c r="AS39" s="113">
        <f t="shared" si="25"/>
        <v>0</v>
      </c>
      <c r="AT39" s="112">
        <v>0</v>
      </c>
      <c r="AU39" s="114">
        <f t="shared" si="26"/>
        <v>345</v>
      </c>
      <c r="AV39" s="112">
        <v>0</v>
      </c>
      <c r="AW39" s="112">
        <v>0</v>
      </c>
      <c r="AX39" s="112">
        <f t="shared" si="12"/>
        <v>0</v>
      </c>
      <c r="AY39" s="112">
        <v>0</v>
      </c>
      <c r="AZ39" s="112">
        <v>0</v>
      </c>
      <c r="BA39" s="112">
        <v>0</v>
      </c>
      <c r="BB39" s="112">
        <v>0</v>
      </c>
      <c r="BC39" s="112">
        <f t="shared" si="13"/>
        <v>0</v>
      </c>
      <c r="BD39" s="112">
        <v>7</v>
      </c>
      <c r="BE39" s="112">
        <v>1213</v>
      </c>
      <c r="BF39" s="112">
        <f t="shared" si="14"/>
        <v>1220</v>
      </c>
      <c r="BG39" s="112">
        <v>0</v>
      </c>
      <c r="BH39" s="112">
        <v>0</v>
      </c>
      <c r="BI39" s="112">
        <v>0</v>
      </c>
      <c r="BJ39" s="112">
        <v>0</v>
      </c>
      <c r="BK39" s="112">
        <f t="shared" si="15"/>
        <v>0</v>
      </c>
      <c r="BL39" s="112">
        <v>0</v>
      </c>
      <c r="BM39" s="112">
        <v>0</v>
      </c>
      <c r="BN39" s="112">
        <v>0</v>
      </c>
      <c r="BO39" s="112">
        <v>0</v>
      </c>
      <c r="BP39" s="112">
        <v>0</v>
      </c>
      <c r="BQ39" s="112">
        <v>0</v>
      </c>
      <c r="BR39" s="112">
        <v>0</v>
      </c>
      <c r="BS39" s="112">
        <v>0</v>
      </c>
      <c r="BT39" s="112">
        <v>278</v>
      </c>
      <c r="BU39" s="112">
        <v>270</v>
      </c>
      <c r="BV39" s="112">
        <v>112</v>
      </c>
      <c r="BW39" s="112">
        <f t="shared" si="16"/>
        <v>660</v>
      </c>
      <c r="BX39" s="112">
        <v>23</v>
      </c>
      <c r="BY39" s="112">
        <v>62</v>
      </c>
      <c r="BZ39" s="112">
        <f t="shared" si="17"/>
        <v>85</v>
      </c>
      <c r="CA39" s="112">
        <v>0</v>
      </c>
      <c r="CB39" s="112">
        <v>23</v>
      </c>
      <c r="CC39" s="112">
        <v>0</v>
      </c>
      <c r="CD39" s="112">
        <f t="shared" si="27"/>
        <v>1988</v>
      </c>
      <c r="CE39" s="115">
        <v>2383</v>
      </c>
    </row>
    <row r="40" spans="1:83" s="116" customFormat="1" ht="12" customHeight="1">
      <c r="A40" s="111" t="s">
        <v>297</v>
      </c>
      <c r="B40" s="112">
        <v>17</v>
      </c>
      <c r="C40" s="112">
        <v>416</v>
      </c>
      <c r="D40" s="112">
        <v>1</v>
      </c>
      <c r="E40" s="112">
        <f t="shared" si="11"/>
        <v>434</v>
      </c>
      <c r="F40" s="112">
        <v>27</v>
      </c>
      <c r="G40" s="112">
        <v>0</v>
      </c>
      <c r="H40" s="112">
        <v>3</v>
      </c>
      <c r="I40" s="112">
        <v>0</v>
      </c>
      <c r="J40" s="113">
        <f t="shared" si="23"/>
        <v>30</v>
      </c>
      <c r="K40" s="112">
        <v>3856</v>
      </c>
      <c r="L40" s="112">
        <v>0</v>
      </c>
      <c r="M40" s="112">
        <v>8438</v>
      </c>
      <c r="N40" s="112">
        <f t="shared" si="22"/>
        <v>12294</v>
      </c>
      <c r="O40" s="112">
        <v>1585</v>
      </c>
      <c r="P40" s="112">
        <v>0</v>
      </c>
      <c r="Q40" s="112">
        <v>0</v>
      </c>
      <c r="R40" s="112">
        <v>0</v>
      </c>
      <c r="S40" s="112">
        <v>0</v>
      </c>
      <c r="T40" s="112">
        <v>0</v>
      </c>
      <c r="U40" s="112">
        <v>639</v>
      </c>
      <c r="V40" s="112">
        <v>0</v>
      </c>
      <c r="W40" s="112">
        <v>0</v>
      </c>
      <c r="X40" s="112">
        <v>0</v>
      </c>
      <c r="Y40" s="112">
        <v>0</v>
      </c>
      <c r="Z40" s="112">
        <v>386</v>
      </c>
      <c r="AA40" s="112">
        <v>0</v>
      </c>
      <c r="AB40" s="112">
        <v>0</v>
      </c>
      <c r="AC40" s="112">
        <v>0</v>
      </c>
      <c r="AD40" s="112">
        <v>0</v>
      </c>
      <c r="AE40" s="112">
        <v>0</v>
      </c>
      <c r="AF40" s="112">
        <v>0</v>
      </c>
      <c r="AG40" s="112">
        <v>0</v>
      </c>
      <c r="AH40" s="112">
        <v>0</v>
      </c>
      <c r="AI40" s="112">
        <v>0</v>
      </c>
      <c r="AJ40" s="112">
        <v>0</v>
      </c>
      <c r="AK40" s="112">
        <v>0</v>
      </c>
      <c r="AL40" s="112">
        <v>0</v>
      </c>
      <c r="AM40" s="112">
        <v>0</v>
      </c>
      <c r="AN40" s="112">
        <v>0</v>
      </c>
      <c r="AO40" s="112">
        <v>0</v>
      </c>
      <c r="AP40" s="114">
        <f t="shared" si="24"/>
        <v>14904</v>
      </c>
      <c r="AQ40" s="112">
        <v>0</v>
      </c>
      <c r="AR40" s="112">
        <v>0</v>
      </c>
      <c r="AS40" s="113">
        <f t="shared" si="25"/>
        <v>0</v>
      </c>
      <c r="AT40" s="112">
        <v>0</v>
      </c>
      <c r="AU40" s="114">
        <f t="shared" si="26"/>
        <v>14934</v>
      </c>
      <c r="AV40" s="112">
        <v>0</v>
      </c>
      <c r="AW40" s="112">
        <v>3088</v>
      </c>
      <c r="AX40" s="112">
        <f t="shared" si="12"/>
        <v>3088</v>
      </c>
      <c r="AY40" s="112">
        <v>0</v>
      </c>
      <c r="AZ40" s="112">
        <v>0</v>
      </c>
      <c r="BA40" s="112">
        <v>0</v>
      </c>
      <c r="BB40" s="112">
        <v>0</v>
      </c>
      <c r="BC40" s="112">
        <f t="shared" si="13"/>
        <v>0</v>
      </c>
      <c r="BD40" s="112">
        <v>2</v>
      </c>
      <c r="BE40" s="112">
        <v>1955</v>
      </c>
      <c r="BF40" s="112">
        <f t="shared" si="14"/>
        <v>1957</v>
      </c>
      <c r="BG40" s="112">
        <v>0</v>
      </c>
      <c r="BH40" s="112">
        <v>0</v>
      </c>
      <c r="BI40" s="112">
        <v>0</v>
      </c>
      <c r="BJ40" s="112">
        <v>0</v>
      </c>
      <c r="BK40" s="112">
        <f t="shared" si="15"/>
        <v>0</v>
      </c>
      <c r="BL40" s="112">
        <v>0</v>
      </c>
      <c r="BM40" s="112">
        <v>0</v>
      </c>
      <c r="BN40" s="112">
        <v>0</v>
      </c>
      <c r="BO40" s="112">
        <v>4</v>
      </c>
      <c r="BP40" s="112">
        <v>0</v>
      </c>
      <c r="BQ40" s="112">
        <v>0</v>
      </c>
      <c r="BR40" s="112">
        <v>0</v>
      </c>
      <c r="BS40" s="112">
        <v>0</v>
      </c>
      <c r="BT40" s="112">
        <v>83</v>
      </c>
      <c r="BU40" s="112">
        <v>89</v>
      </c>
      <c r="BV40" s="112">
        <v>27</v>
      </c>
      <c r="BW40" s="112">
        <f t="shared" si="16"/>
        <v>199</v>
      </c>
      <c r="BX40" s="112">
        <v>4</v>
      </c>
      <c r="BY40" s="112">
        <v>16</v>
      </c>
      <c r="BZ40" s="112">
        <f t="shared" si="17"/>
        <v>20</v>
      </c>
      <c r="CA40" s="112">
        <v>0</v>
      </c>
      <c r="CB40" s="112">
        <v>42</v>
      </c>
      <c r="CC40" s="112">
        <v>0</v>
      </c>
      <c r="CD40" s="112">
        <f t="shared" si="27"/>
        <v>5310</v>
      </c>
      <c r="CE40" s="115">
        <v>20678</v>
      </c>
    </row>
    <row r="41" spans="1:83" s="116" customFormat="1" ht="12" customHeight="1">
      <c r="A41" s="111" t="s">
        <v>298</v>
      </c>
      <c r="B41" s="112">
        <v>1026</v>
      </c>
      <c r="C41" s="112">
        <v>11005</v>
      </c>
      <c r="D41" s="112">
        <v>892</v>
      </c>
      <c r="E41" s="112">
        <f t="shared" si="11"/>
        <v>12923</v>
      </c>
      <c r="F41" s="112">
        <v>0</v>
      </c>
      <c r="G41" s="112">
        <v>0</v>
      </c>
      <c r="H41" s="112">
        <v>0</v>
      </c>
      <c r="I41" s="112">
        <v>0</v>
      </c>
      <c r="J41" s="113">
        <f t="shared" si="23"/>
        <v>0</v>
      </c>
      <c r="K41" s="112">
        <v>9882</v>
      </c>
      <c r="L41" s="112">
        <v>0</v>
      </c>
      <c r="M41" s="112">
        <v>596</v>
      </c>
      <c r="N41" s="112">
        <f t="shared" si="22"/>
        <v>10478</v>
      </c>
      <c r="O41" s="112">
        <v>0</v>
      </c>
      <c r="P41" s="112">
        <v>0</v>
      </c>
      <c r="Q41" s="112">
        <v>0</v>
      </c>
      <c r="R41" s="112">
        <v>0</v>
      </c>
      <c r="S41" s="112">
        <v>0</v>
      </c>
      <c r="T41" s="112">
        <v>0</v>
      </c>
      <c r="U41" s="112">
        <v>0</v>
      </c>
      <c r="V41" s="112">
        <v>0</v>
      </c>
      <c r="W41" s="112">
        <v>0</v>
      </c>
      <c r="X41" s="112">
        <v>0</v>
      </c>
      <c r="Y41" s="112">
        <v>0</v>
      </c>
      <c r="Z41" s="112">
        <v>0</v>
      </c>
      <c r="AA41" s="112">
        <v>0</v>
      </c>
      <c r="AB41" s="112">
        <v>0</v>
      </c>
      <c r="AC41" s="112">
        <v>0</v>
      </c>
      <c r="AD41" s="112">
        <v>0</v>
      </c>
      <c r="AE41" s="112">
        <v>0</v>
      </c>
      <c r="AF41" s="112">
        <v>0</v>
      </c>
      <c r="AG41" s="112">
        <v>0</v>
      </c>
      <c r="AH41" s="112">
        <v>0</v>
      </c>
      <c r="AI41" s="112">
        <v>0</v>
      </c>
      <c r="AJ41" s="112">
        <v>0</v>
      </c>
      <c r="AK41" s="112">
        <v>0</v>
      </c>
      <c r="AL41" s="112">
        <v>0</v>
      </c>
      <c r="AM41" s="112">
        <v>0</v>
      </c>
      <c r="AN41" s="112">
        <v>0</v>
      </c>
      <c r="AO41" s="112">
        <v>0</v>
      </c>
      <c r="AP41" s="114">
        <f t="shared" si="24"/>
        <v>10478</v>
      </c>
      <c r="AQ41" s="112">
        <v>0</v>
      </c>
      <c r="AR41" s="112">
        <v>0</v>
      </c>
      <c r="AS41" s="113">
        <f t="shared" si="25"/>
        <v>0</v>
      </c>
      <c r="AT41" s="112">
        <v>0</v>
      </c>
      <c r="AU41" s="114">
        <f t="shared" si="26"/>
        <v>10478</v>
      </c>
      <c r="AV41" s="112">
        <v>0</v>
      </c>
      <c r="AW41" s="112">
        <v>0</v>
      </c>
      <c r="AX41" s="112">
        <f t="shared" si="12"/>
        <v>0</v>
      </c>
      <c r="AY41" s="112">
        <v>0</v>
      </c>
      <c r="AZ41" s="112">
        <v>0</v>
      </c>
      <c r="BA41" s="112">
        <v>0</v>
      </c>
      <c r="BB41" s="112">
        <v>0</v>
      </c>
      <c r="BC41" s="112">
        <f t="shared" si="13"/>
        <v>0</v>
      </c>
      <c r="BD41" s="112">
        <v>0</v>
      </c>
      <c r="BE41" s="112">
        <v>0</v>
      </c>
      <c r="BF41" s="112">
        <f t="shared" si="14"/>
        <v>0</v>
      </c>
      <c r="BG41" s="112">
        <v>0</v>
      </c>
      <c r="BH41" s="112">
        <v>0</v>
      </c>
      <c r="BI41" s="112">
        <v>0</v>
      </c>
      <c r="BJ41" s="112">
        <v>0</v>
      </c>
      <c r="BK41" s="112">
        <f t="shared" si="15"/>
        <v>0</v>
      </c>
      <c r="BL41" s="112">
        <v>0</v>
      </c>
      <c r="BM41" s="112">
        <v>0</v>
      </c>
      <c r="BN41" s="112">
        <v>0</v>
      </c>
      <c r="BO41" s="112">
        <v>0</v>
      </c>
      <c r="BP41" s="112">
        <v>17</v>
      </c>
      <c r="BQ41" s="112">
        <v>0</v>
      </c>
      <c r="BR41" s="112">
        <v>0</v>
      </c>
      <c r="BS41" s="112">
        <v>0</v>
      </c>
      <c r="BT41" s="112">
        <v>59</v>
      </c>
      <c r="BU41" s="112">
        <v>65</v>
      </c>
      <c r="BV41" s="112">
        <v>5</v>
      </c>
      <c r="BW41" s="112">
        <f t="shared" si="16"/>
        <v>129</v>
      </c>
      <c r="BX41" s="112">
        <v>0</v>
      </c>
      <c r="BY41" s="112">
        <v>4</v>
      </c>
      <c r="BZ41" s="112">
        <f t="shared" si="17"/>
        <v>4</v>
      </c>
      <c r="CA41" s="112">
        <v>30</v>
      </c>
      <c r="CB41" s="112">
        <v>657</v>
      </c>
      <c r="CC41" s="112">
        <v>0</v>
      </c>
      <c r="CD41" s="112">
        <f t="shared" si="27"/>
        <v>837</v>
      </c>
      <c r="CE41" s="115">
        <v>24238</v>
      </c>
    </row>
    <row r="42" spans="1:83" s="116" customFormat="1" ht="12" customHeight="1">
      <c r="A42" s="111" t="s">
        <v>153</v>
      </c>
      <c r="B42" s="112">
        <v>12</v>
      </c>
      <c r="C42" s="112">
        <v>105</v>
      </c>
      <c r="D42" s="112">
        <v>5</v>
      </c>
      <c r="E42" s="112">
        <f t="shared" si="11"/>
        <v>122</v>
      </c>
      <c r="F42" s="112">
        <v>0</v>
      </c>
      <c r="G42" s="112">
        <v>0</v>
      </c>
      <c r="H42" s="112">
        <v>0</v>
      </c>
      <c r="I42" s="112">
        <v>0</v>
      </c>
      <c r="J42" s="113">
        <f t="shared" si="23"/>
        <v>0</v>
      </c>
      <c r="K42" s="112">
        <v>3143</v>
      </c>
      <c r="L42" s="112">
        <v>0</v>
      </c>
      <c r="M42" s="112">
        <v>5734</v>
      </c>
      <c r="N42" s="112">
        <f t="shared" si="22"/>
        <v>8877</v>
      </c>
      <c r="O42" s="112">
        <v>300</v>
      </c>
      <c r="P42" s="112">
        <v>0</v>
      </c>
      <c r="Q42" s="112">
        <v>0</v>
      </c>
      <c r="R42" s="112">
        <v>0</v>
      </c>
      <c r="S42" s="112">
        <v>0</v>
      </c>
      <c r="T42" s="112">
        <v>0</v>
      </c>
      <c r="U42" s="112">
        <v>0</v>
      </c>
      <c r="V42" s="112">
        <v>0</v>
      </c>
      <c r="W42" s="112">
        <v>0</v>
      </c>
      <c r="X42" s="112">
        <v>0</v>
      </c>
      <c r="Y42" s="112">
        <v>0</v>
      </c>
      <c r="Z42" s="112">
        <v>18</v>
      </c>
      <c r="AA42" s="112">
        <v>0</v>
      </c>
      <c r="AB42" s="112">
        <v>6</v>
      </c>
      <c r="AC42" s="112">
        <v>0</v>
      </c>
      <c r="AD42" s="112">
        <v>0</v>
      </c>
      <c r="AE42" s="112">
        <v>0</v>
      </c>
      <c r="AF42" s="112">
        <v>0</v>
      </c>
      <c r="AG42" s="112">
        <v>0</v>
      </c>
      <c r="AH42" s="112">
        <v>0</v>
      </c>
      <c r="AI42" s="112">
        <v>0</v>
      </c>
      <c r="AJ42" s="112">
        <v>0</v>
      </c>
      <c r="AK42" s="112">
        <v>0</v>
      </c>
      <c r="AL42" s="112">
        <v>2</v>
      </c>
      <c r="AM42" s="112">
        <v>0</v>
      </c>
      <c r="AN42" s="112">
        <v>0</v>
      </c>
      <c r="AO42" s="112">
        <v>0</v>
      </c>
      <c r="AP42" s="114">
        <f t="shared" si="24"/>
        <v>9203</v>
      </c>
      <c r="AQ42" s="112">
        <v>0</v>
      </c>
      <c r="AR42" s="112">
        <v>0</v>
      </c>
      <c r="AS42" s="113">
        <f t="shared" si="25"/>
        <v>0</v>
      </c>
      <c r="AT42" s="112">
        <v>0</v>
      </c>
      <c r="AU42" s="114">
        <f t="shared" si="26"/>
        <v>9203</v>
      </c>
      <c r="AV42" s="112">
        <v>0</v>
      </c>
      <c r="AW42" s="112">
        <v>307</v>
      </c>
      <c r="AX42" s="112">
        <f t="shared" si="12"/>
        <v>307</v>
      </c>
      <c r="AY42" s="112">
        <v>2</v>
      </c>
      <c r="AZ42" s="112">
        <v>0</v>
      </c>
      <c r="BA42" s="112">
        <v>0</v>
      </c>
      <c r="BB42" s="112">
        <v>20</v>
      </c>
      <c r="BC42" s="112">
        <f t="shared" si="13"/>
        <v>22</v>
      </c>
      <c r="BD42" s="112">
        <v>245</v>
      </c>
      <c r="BE42" s="112">
        <v>4373</v>
      </c>
      <c r="BF42" s="112">
        <f t="shared" si="14"/>
        <v>4618</v>
      </c>
      <c r="BG42" s="112">
        <v>0</v>
      </c>
      <c r="BH42" s="112">
        <v>0</v>
      </c>
      <c r="BI42" s="112">
        <v>29</v>
      </c>
      <c r="BJ42" s="112">
        <v>0</v>
      </c>
      <c r="BK42" s="112">
        <f t="shared" si="15"/>
        <v>29</v>
      </c>
      <c r="BL42" s="112">
        <v>2</v>
      </c>
      <c r="BM42" s="112">
        <v>0</v>
      </c>
      <c r="BN42" s="112">
        <v>19</v>
      </c>
      <c r="BO42" s="112">
        <v>5</v>
      </c>
      <c r="BP42" s="112">
        <v>18</v>
      </c>
      <c r="BQ42" s="112">
        <v>0</v>
      </c>
      <c r="BR42" s="112">
        <v>0</v>
      </c>
      <c r="BS42" s="112">
        <v>0</v>
      </c>
      <c r="BT42" s="112">
        <v>768</v>
      </c>
      <c r="BU42" s="112">
        <v>1042</v>
      </c>
      <c r="BV42" s="112">
        <v>1275</v>
      </c>
      <c r="BW42" s="112">
        <f t="shared" si="16"/>
        <v>3085</v>
      </c>
      <c r="BX42" s="112">
        <v>131</v>
      </c>
      <c r="BY42" s="112">
        <v>401</v>
      </c>
      <c r="BZ42" s="112">
        <f t="shared" si="17"/>
        <v>532</v>
      </c>
      <c r="CA42" s="112">
        <v>7</v>
      </c>
      <c r="CB42" s="112">
        <v>39</v>
      </c>
      <c r="CC42" s="112">
        <v>0</v>
      </c>
      <c r="CD42" s="112">
        <f t="shared" si="27"/>
        <v>8683</v>
      </c>
      <c r="CE42" s="115">
        <v>18008</v>
      </c>
    </row>
    <row r="43" spans="1:83" s="116" customFormat="1" ht="12" customHeight="1">
      <c r="A43" s="111" t="s">
        <v>154</v>
      </c>
      <c r="B43" s="112">
        <v>0</v>
      </c>
      <c r="C43" s="112">
        <v>0</v>
      </c>
      <c r="D43" s="112">
        <v>0</v>
      </c>
      <c r="E43" s="112">
        <f t="shared" si="11"/>
        <v>0</v>
      </c>
      <c r="F43" s="112">
        <v>0</v>
      </c>
      <c r="G43" s="112">
        <v>0</v>
      </c>
      <c r="H43" s="112">
        <v>0</v>
      </c>
      <c r="I43" s="112">
        <v>0</v>
      </c>
      <c r="J43" s="113">
        <f t="shared" si="23"/>
        <v>0</v>
      </c>
      <c r="K43" s="112">
        <v>494</v>
      </c>
      <c r="L43" s="112">
        <v>0</v>
      </c>
      <c r="M43" s="112">
        <v>1</v>
      </c>
      <c r="N43" s="112">
        <f t="shared" si="22"/>
        <v>495</v>
      </c>
      <c r="O43" s="112">
        <v>10455</v>
      </c>
      <c r="P43" s="112">
        <v>0</v>
      </c>
      <c r="Q43" s="112">
        <v>0</v>
      </c>
      <c r="R43" s="112">
        <v>0</v>
      </c>
      <c r="S43" s="112">
        <v>0</v>
      </c>
      <c r="T43" s="112">
        <v>0</v>
      </c>
      <c r="U43" s="112">
        <v>0</v>
      </c>
      <c r="V43" s="112">
        <v>0</v>
      </c>
      <c r="W43" s="112">
        <v>0</v>
      </c>
      <c r="X43" s="112">
        <v>0</v>
      </c>
      <c r="Y43" s="112">
        <v>0</v>
      </c>
      <c r="Z43" s="112">
        <v>0</v>
      </c>
      <c r="AA43" s="112">
        <v>0</v>
      </c>
      <c r="AB43" s="112">
        <v>0</v>
      </c>
      <c r="AC43" s="112">
        <v>0</v>
      </c>
      <c r="AD43" s="112">
        <v>0</v>
      </c>
      <c r="AE43" s="112">
        <v>0</v>
      </c>
      <c r="AF43" s="112">
        <v>0</v>
      </c>
      <c r="AG43" s="112">
        <v>0</v>
      </c>
      <c r="AH43" s="112">
        <v>0</v>
      </c>
      <c r="AI43" s="112">
        <v>0</v>
      </c>
      <c r="AJ43" s="112">
        <v>0</v>
      </c>
      <c r="AK43" s="112">
        <v>0</v>
      </c>
      <c r="AL43" s="112">
        <v>0</v>
      </c>
      <c r="AM43" s="112">
        <v>0</v>
      </c>
      <c r="AN43" s="112">
        <v>0</v>
      </c>
      <c r="AO43" s="112">
        <v>0</v>
      </c>
      <c r="AP43" s="114">
        <f t="shared" si="24"/>
        <v>10950</v>
      </c>
      <c r="AQ43" s="112">
        <v>0</v>
      </c>
      <c r="AR43" s="112">
        <v>0</v>
      </c>
      <c r="AS43" s="113">
        <f t="shared" si="25"/>
        <v>0</v>
      </c>
      <c r="AT43" s="112">
        <v>0</v>
      </c>
      <c r="AU43" s="114">
        <f t="shared" si="26"/>
        <v>10950</v>
      </c>
      <c r="AV43" s="112">
        <v>1</v>
      </c>
      <c r="AW43" s="112">
        <v>13</v>
      </c>
      <c r="AX43" s="112">
        <f t="shared" si="12"/>
        <v>14</v>
      </c>
      <c r="AY43" s="112">
        <v>7</v>
      </c>
      <c r="AZ43" s="112">
        <v>0</v>
      </c>
      <c r="BA43" s="112">
        <v>10</v>
      </c>
      <c r="BB43" s="112">
        <v>0</v>
      </c>
      <c r="BC43" s="112">
        <f t="shared" si="13"/>
        <v>17</v>
      </c>
      <c r="BD43" s="112">
        <v>676</v>
      </c>
      <c r="BE43" s="112">
        <v>37369</v>
      </c>
      <c r="BF43" s="112">
        <f t="shared" si="14"/>
        <v>38045</v>
      </c>
      <c r="BG43" s="112">
        <v>0</v>
      </c>
      <c r="BH43" s="112">
        <v>0</v>
      </c>
      <c r="BI43" s="112">
        <v>0</v>
      </c>
      <c r="BJ43" s="112">
        <v>0</v>
      </c>
      <c r="BK43" s="112">
        <f t="shared" si="15"/>
        <v>0</v>
      </c>
      <c r="BL43" s="112">
        <v>183</v>
      </c>
      <c r="BM43" s="112">
        <v>0</v>
      </c>
      <c r="BN43" s="112">
        <v>2</v>
      </c>
      <c r="BO43" s="112">
        <v>0</v>
      </c>
      <c r="BP43" s="112">
        <v>0</v>
      </c>
      <c r="BQ43" s="112">
        <v>0</v>
      </c>
      <c r="BR43" s="112">
        <v>1</v>
      </c>
      <c r="BS43" s="112">
        <v>0</v>
      </c>
      <c r="BT43" s="112">
        <v>100</v>
      </c>
      <c r="BU43" s="112">
        <v>106</v>
      </c>
      <c r="BV43" s="112">
        <v>45</v>
      </c>
      <c r="BW43" s="112">
        <f t="shared" si="16"/>
        <v>251</v>
      </c>
      <c r="BX43" s="112">
        <v>10</v>
      </c>
      <c r="BY43" s="112">
        <v>174</v>
      </c>
      <c r="BZ43" s="112">
        <f t="shared" si="17"/>
        <v>184</v>
      </c>
      <c r="CA43" s="112">
        <v>37</v>
      </c>
      <c r="CB43" s="112">
        <v>18</v>
      </c>
      <c r="CC43" s="112">
        <v>0</v>
      </c>
      <c r="CD43" s="112">
        <f t="shared" si="27"/>
        <v>38752</v>
      </c>
      <c r="CE43" s="115">
        <v>49702</v>
      </c>
    </row>
    <row r="44" spans="1:83" s="116" customFormat="1" ht="12" customHeight="1">
      <c r="A44" s="111" t="s">
        <v>72</v>
      </c>
      <c r="B44" s="112">
        <v>0</v>
      </c>
      <c r="C44" s="112">
        <v>0</v>
      </c>
      <c r="D44" s="112">
        <v>0</v>
      </c>
      <c r="E44" s="112">
        <f t="shared" si="11"/>
        <v>0</v>
      </c>
      <c r="F44" s="112">
        <v>0</v>
      </c>
      <c r="G44" s="112">
        <v>0</v>
      </c>
      <c r="H44" s="112">
        <v>0</v>
      </c>
      <c r="I44" s="112">
        <v>0</v>
      </c>
      <c r="J44" s="113">
        <f t="shared" si="23"/>
        <v>0</v>
      </c>
      <c r="K44" s="112">
        <v>0</v>
      </c>
      <c r="L44" s="112">
        <v>0</v>
      </c>
      <c r="M44" s="112">
        <v>0</v>
      </c>
      <c r="N44" s="112">
        <f t="shared" si="22"/>
        <v>0</v>
      </c>
      <c r="O44" s="112">
        <v>0</v>
      </c>
      <c r="P44" s="112">
        <v>1037</v>
      </c>
      <c r="Q44" s="112">
        <v>0</v>
      </c>
      <c r="R44" s="112">
        <v>0</v>
      </c>
      <c r="S44" s="112">
        <v>0</v>
      </c>
      <c r="T44" s="112">
        <v>0</v>
      </c>
      <c r="U44" s="112">
        <v>0</v>
      </c>
      <c r="V44" s="112">
        <v>0</v>
      </c>
      <c r="W44" s="112">
        <v>0</v>
      </c>
      <c r="X44" s="112">
        <v>0</v>
      </c>
      <c r="Y44" s="112">
        <v>0</v>
      </c>
      <c r="Z44" s="112">
        <v>0</v>
      </c>
      <c r="AA44" s="112">
        <v>0</v>
      </c>
      <c r="AB44" s="112">
        <v>0</v>
      </c>
      <c r="AC44" s="112">
        <v>0</v>
      </c>
      <c r="AD44" s="112">
        <v>0</v>
      </c>
      <c r="AE44" s="112">
        <v>0</v>
      </c>
      <c r="AF44" s="112">
        <v>0</v>
      </c>
      <c r="AG44" s="112">
        <v>0</v>
      </c>
      <c r="AH44" s="112">
        <v>0</v>
      </c>
      <c r="AI44" s="112">
        <v>0</v>
      </c>
      <c r="AJ44" s="112">
        <v>0</v>
      </c>
      <c r="AK44" s="112">
        <v>0</v>
      </c>
      <c r="AL44" s="112">
        <v>0</v>
      </c>
      <c r="AM44" s="112">
        <v>0</v>
      </c>
      <c r="AN44" s="112">
        <v>0</v>
      </c>
      <c r="AO44" s="112">
        <v>0</v>
      </c>
      <c r="AP44" s="114">
        <f t="shared" si="24"/>
        <v>1037</v>
      </c>
      <c r="AQ44" s="112">
        <v>0</v>
      </c>
      <c r="AR44" s="112">
        <v>0</v>
      </c>
      <c r="AS44" s="113">
        <f t="shared" si="25"/>
        <v>0</v>
      </c>
      <c r="AT44" s="112">
        <v>0</v>
      </c>
      <c r="AU44" s="114">
        <f t="shared" si="26"/>
        <v>1037</v>
      </c>
      <c r="AV44" s="112">
        <v>0</v>
      </c>
      <c r="AW44" s="112">
        <v>0</v>
      </c>
      <c r="AX44" s="112">
        <f t="shared" si="12"/>
        <v>0</v>
      </c>
      <c r="AY44" s="112">
        <v>0</v>
      </c>
      <c r="AZ44" s="112">
        <v>0</v>
      </c>
      <c r="BA44" s="112">
        <v>0</v>
      </c>
      <c r="BB44" s="112">
        <v>0</v>
      </c>
      <c r="BC44" s="112">
        <f t="shared" si="13"/>
        <v>0</v>
      </c>
      <c r="BD44" s="112">
        <v>0</v>
      </c>
      <c r="BE44" s="112">
        <v>0</v>
      </c>
      <c r="BF44" s="112">
        <f t="shared" si="14"/>
        <v>0</v>
      </c>
      <c r="BG44" s="112">
        <v>0</v>
      </c>
      <c r="BH44" s="112">
        <v>0</v>
      </c>
      <c r="BI44" s="112">
        <v>0</v>
      </c>
      <c r="BJ44" s="112">
        <v>0</v>
      </c>
      <c r="BK44" s="112">
        <f t="shared" si="15"/>
        <v>0</v>
      </c>
      <c r="BL44" s="112">
        <v>0</v>
      </c>
      <c r="BM44" s="112">
        <v>0</v>
      </c>
      <c r="BN44" s="112">
        <v>0</v>
      </c>
      <c r="BO44" s="112">
        <v>0</v>
      </c>
      <c r="BP44" s="112">
        <v>0</v>
      </c>
      <c r="BQ44" s="112">
        <v>0</v>
      </c>
      <c r="BR44" s="112">
        <v>0</v>
      </c>
      <c r="BS44" s="112">
        <v>0</v>
      </c>
      <c r="BT44" s="112">
        <v>0</v>
      </c>
      <c r="BU44" s="112">
        <v>0</v>
      </c>
      <c r="BV44" s="112">
        <v>0</v>
      </c>
      <c r="BW44" s="112">
        <f t="shared" si="16"/>
        <v>0</v>
      </c>
      <c r="BX44" s="112">
        <v>0</v>
      </c>
      <c r="BY44" s="112">
        <v>0</v>
      </c>
      <c r="BZ44" s="112">
        <f t="shared" si="17"/>
        <v>0</v>
      </c>
      <c r="CA44" s="112">
        <v>0</v>
      </c>
      <c r="CB44" s="112">
        <v>0</v>
      </c>
      <c r="CC44" s="112">
        <v>0</v>
      </c>
      <c r="CD44" s="112">
        <f t="shared" si="27"/>
        <v>0</v>
      </c>
      <c r="CE44" s="115">
        <v>1037</v>
      </c>
    </row>
    <row r="45" spans="1:83" s="116" customFormat="1" ht="12" customHeight="1">
      <c r="A45" s="111" t="s">
        <v>299</v>
      </c>
      <c r="B45" s="112">
        <v>90</v>
      </c>
      <c r="C45" s="112">
        <v>3</v>
      </c>
      <c r="D45" s="112">
        <v>0</v>
      </c>
      <c r="E45" s="112">
        <f t="shared" si="11"/>
        <v>93</v>
      </c>
      <c r="F45" s="112">
        <v>0</v>
      </c>
      <c r="G45" s="112">
        <v>0</v>
      </c>
      <c r="H45" s="112">
        <v>0</v>
      </c>
      <c r="I45" s="112">
        <v>0</v>
      </c>
      <c r="J45" s="113">
        <f t="shared" si="23"/>
        <v>0</v>
      </c>
      <c r="K45" s="112">
        <v>0</v>
      </c>
      <c r="L45" s="112">
        <v>0</v>
      </c>
      <c r="M45" s="112">
        <v>0</v>
      </c>
      <c r="N45" s="112">
        <f t="shared" si="22"/>
        <v>0</v>
      </c>
      <c r="O45" s="112">
        <v>0</v>
      </c>
      <c r="P45" s="112">
        <v>0</v>
      </c>
      <c r="Q45" s="112">
        <v>7973</v>
      </c>
      <c r="R45" s="112">
        <v>6222</v>
      </c>
      <c r="S45" s="112">
        <v>58</v>
      </c>
      <c r="T45" s="112">
        <v>0</v>
      </c>
      <c r="U45" s="112">
        <v>0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12">
        <v>0</v>
      </c>
      <c r="AB45" s="112">
        <v>119</v>
      </c>
      <c r="AC45" s="112">
        <v>68</v>
      </c>
      <c r="AD45" s="112">
        <v>0</v>
      </c>
      <c r="AE45" s="112">
        <v>0</v>
      </c>
      <c r="AF45" s="112">
        <v>0</v>
      </c>
      <c r="AG45" s="112">
        <v>18</v>
      </c>
      <c r="AH45" s="112">
        <v>0</v>
      </c>
      <c r="AI45" s="112">
        <v>0</v>
      </c>
      <c r="AJ45" s="112">
        <v>0</v>
      </c>
      <c r="AK45" s="112">
        <v>0</v>
      </c>
      <c r="AL45" s="112">
        <v>0</v>
      </c>
      <c r="AM45" s="112">
        <v>1</v>
      </c>
      <c r="AN45" s="112">
        <v>89</v>
      </c>
      <c r="AO45" s="112">
        <v>0</v>
      </c>
      <c r="AP45" s="114">
        <f t="shared" si="24"/>
        <v>14548</v>
      </c>
      <c r="AQ45" s="112">
        <v>0</v>
      </c>
      <c r="AR45" s="112">
        <v>0</v>
      </c>
      <c r="AS45" s="113">
        <f t="shared" si="25"/>
        <v>0</v>
      </c>
      <c r="AT45" s="112">
        <v>0</v>
      </c>
      <c r="AU45" s="114">
        <f t="shared" si="26"/>
        <v>14548</v>
      </c>
      <c r="AV45" s="112">
        <v>0</v>
      </c>
      <c r="AW45" s="112">
        <v>0</v>
      </c>
      <c r="AX45" s="112">
        <f t="shared" si="12"/>
        <v>0</v>
      </c>
      <c r="AY45" s="112">
        <v>0</v>
      </c>
      <c r="AZ45" s="112">
        <v>0</v>
      </c>
      <c r="BA45" s="112">
        <v>0</v>
      </c>
      <c r="BB45" s="112">
        <v>0</v>
      </c>
      <c r="BC45" s="112">
        <f t="shared" si="13"/>
        <v>0</v>
      </c>
      <c r="BD45" s="112">
        <v>0</v>
      </c>
      <c r="BE45" s="112">
        <v>0</v>
      </c>
      <c r="BF45" s="112">
        <f t="shared" si="14"/>
        <v>0</v>
      </c>
      <c r="BG45" s="112">
        <v>0</v>
      </c>
      <c r="BH45" s="112">
        <v>0</v>
      </c>
      <c r="BI45" s="112">
        <v>0</v>
      </c>
      <c r="BJ45" s="112">
        <v>0</v>
      </c>
      <c r="BK45" s="112">
        <f t="shared" si="15"/>
        <v>0</v>
      </c>
      <c r="BL45" s="112">
        <v>0</v>
      </c>
      <c r="BM45" s="112">
        <v>0</v>
      </c>
      <c r="BN45" s="112">
        <v>0</v>
      </c>
      <c r="BO45" s="112">
        <v>3</v>
      </c>
      <c r="BP45" s="112">
        <v>0</v>
      </c>
      <c r="BQ45" s="112">
        <v>0</v>
      </c>
      <c r="BR45" s="112">
        <v>0</v>
      </c>
      <c r="BS45" s="112">
        <v>0</v>
      </c>
      <c r="BT45" s="112">
        <v>0</v>
      </c>
      <c r="BU45" s="112">
        <v>0</v>
      </c>
      <c r="BV45" s="112">
        <v>0</v>
      </c>
      <c r="BW45" s="112">
        <f t="shared" si="16"/>
        <v>0</v>
      </c>
      <c r="BX45" s="112">
        <v>0</v>
      </c>
      <c r="BY45" s="112">
        <v>0</v>
      </c>
      <c r="BZ45" s="112">
        <f t="shared" si="17"/>
        <v>0</v>
      </c>
      <c r="CA45" s="112">
        <v>0</v>
      </c>
      <c r="CB45" s="112">
        <v>0</v>
      </c>
      <c r="CC45" s="112">
        <v>0</v>
      </c>
      <c r="CD45" s="112">
        <f t="shared" si="27"/>
        <v>3</v>
      </c>
      <c r="CE45" s="115">
        <v>14644</v>
      </c>
    </row>
    <row r="46" spans="1:83" s="116" customFormat="1" ht="12" customHeight="1">
      <c r="A46" s="111" t="s">
        <v>300</v>
      </c>
      <c r="B46" s="112">
        <v>274</v>
      </c>
      <c r="C46" s="112">
        <v>0</v>
      </c>
      <c r="D46" s="112">
        <v>0</v>
      </c>
      <c r="E46" s="112">
        <f t="shared" si="11"/>
        <v>274</v>
      </c>
      <c r="F46" s="112">
        <v>128</v>
      </c>
      <c r="G46" s="112">
        <v>0</v>
      </c>
      <c r="H46" s="112">
        <v>0</v>
      </c>
      <c r="I46" s="112">
        <v>1</v>
      </c>
      <c r="J46" s="113">
        <f t="shared" si="23"/>
        <v>129</v>
      </c>
      <c r="K46" s="112">
        <v>0</v>
      </c>
      <c r="L46" s="112">
        <v>49</v>
      </c>
      <c r="M46" s="112">
        <v>99</v>
      </c>
      <c r="N46" s="112">
        <f t="shared" si="22"/>
        <v>148</v>
      </c>
      <c r="O46" s="112">
        <v>0</v>
      </c>
      <c r="P46" s="112">
        <v>0</v>
      </c>
      <c r="Q46" s="112">
        <v>3522</v>
      </c>
      <c r="R46" s="112">
        <v>15933</v>
      </c>
      <c r="S46" s="112">
        <v>3171</v>
      </c>
      <c r="T46" s="112">
        <v>0</v>
      </c>
      <c r="U46" s="112">
        <v>0</v>
      </c>
      <c r="V46" s="112">
        <v>0</v>
      </c>
      <c r="W46" s="112">
        <v>0</v>
      </c>
      <c r="X46" s="112">
        <v>0</v>
      </c>
      <c r="Y46" s="112">
        <v>0</v>
      </c>
      <c r="Z46" s="112">
        <v>11</v>
      </c>
      <c r="AA46" s="112">
        <v>0</v>
      </c>
      <c r="AB46" s="112">
        <v>17</v>
      </c>
      <c r="AC46" s="112">
        <v>18</v>
      </c>
      <c r="AD46" s="112">
        <v>5</v>
      </c>
      <c r="AE46" s="112">
        <v>0</v>
      </c>
      <c r="AF46" s="112">
        <v>0</v>
      </c>
      <c r="AG46" s="112">
        <v>41</v>
      </c>
      <c r="AH46" s="112">
        <v>0</v>
      </c>
      <c r="AI46" s="112">
        <v>3</v>
      </c>
      <c r="AJ46" s="112">
        <v>0</v>
      </c>
      <c r="AK46" s="112">
        <v>0</v>
      </c>
      <c r="AL46" s="112">
        <v>2108</v>
      </c>
      <c r="AM46" s="112">
        <v>52</v>
      </c>
      <c r="AN46" s="112">
        <v>1383</v>
      </c>
      <c r="AO46" s="112">
        <v>0</v>
      </c>
      <c r="AP46" s="114">
        <f t="shared" si="24"/>
        <v>26412</v>
      </c>
      <c r="AQ46" s="112">
        <v>0</v>
      </c>
      <c r="AR46" s="112">
        <v>0</v>
      </c>
      <c r="AS46" s="113">
        <f t="shared" si="25"/>
        <v>0</v>
      </c>
      <c r="AT46" s="112">
        <v>0</v>
      </c>
      <c r="AU46" s="114">
        <f t="shared" si="26"/>
        <v>26541</v>
      </c>
      <c r="AV46" s="112">
        <v>0</v>
      </c>
      <c r="AW46" s="112">
        <v>5</v>
      </c>
      <c r="AX46" s="112">
        <f t="shared" si="12"/>
        <v>5</v>
      </c>
      <c r="AY46" s="112">
        <v>0</v>
      </c>
      <c r="AZ46" s="112">
        <v>0</v>
      </c>
      <c r="BA46" s="112">
        <v>0</v>
      </c>
      <c r="BB46" s="112">
        <v>0</v>
      </c>
      <c r="BC46" s="112">
        <f t="shared" si="13"/>
        <v>0</v>
      </c>
      <c r="BD46" s="112">
        <v>0</v>
      </c>
      <c r="BE46" s="112">
        <v>0</v>
      </c>
      <c r="BF46" s="112">
        <f t="shared" si="14"/>
        <v>0</v>
      </c>
      <c r="BG46" s="112">
        <v>0</v>
      </c>
      <c r="BH46" s="112">
        <v>5</v>
      </c>
      <c r="BI46" s="112">
        <v>0</v>
      </c>
      <c r="BJ46" s="112">
        <v>0</v>
      </c>
      <c r="BK46" s="112">
        <f t="shared" si="15"/>
        <v>5</v>
      </c>
      <c r="BL46" s="112">
        <v>0</v>
      </c>
      <c r="BM46" s="112">
        <v>0</v>
      </c>
      <c r="BN46" s="112">
        <v>0</v>
      </c>
      <c r="BO46" s="112">
        <v>0</v>
      </c>
      <c r="BP46" s="112">
        <v>0</v>
      </c>
      <c r="BQ46" s="112">
        <v>0</v>
      </c>
      <c r="BR46" s="112">
        <v>0</v>
      </c>
      <c r="BS46" s="112">
        <v>0</v>
      </c>
      <c r="BT46" s="112">
        <v>4</v>
      </c>
      <c r="BU46" s="112">
        <v>0</v>
      </c>
      <c r="BV46" s="112">
        <v>0</v>
      </c>
      <c r="BW46" s="112">
        <f t="shared" si="16"/>
        <v>4</v>
      </c>
      <c r="BX46" s="112">
        <v>0</v>
      </c>
      <c r="BY46" s="112">
        <v>0</v>
      </c>
      <c r="BZ46" s="112">
        <f t="shared" si="17"/>
        <v>0</v>
      </c>
      <c r="CA46" s="112">
        <v>0</v>
      </c>
      <c r="CB46" s="112">
        <v>43</v>
      </c>
      <c r="CC46" s="112">
        <v>0</v>
      </c>
      <c r="CD46" s="112">
        <f t="shared" si="27"/>
        <v>57</v>
      </c>
      <c r="CE46" s="115">
        <v>26872</v>
      </c>
    </row>
    <row r="47" spans="1:83" s="116" customFormat="1" ht="12" customHeight="1">
      <c r="A47" s="111" t="s">
        <v>301</v>
      </c>
      <c r="B47" s="112">
        <v>452</v>
      </c>
      <c r="C47" s="112">
        <v>10</v>
      </c>
      <c r="D47" s="112">
        <v>4</v>
      </c>
      <c r="E47" s="112">
        <f t="shared" si="11"/>
        <v>466</v>
      </c>
      <c r="F47" s="112">
        <v>145</v>
      </c>
      <c r="G47" s="112">
        <v>91</v>
      </c>
      <c r="H47" s="112">
        <v>0</v>
      </c>
      <c r="I47" s="112">
        <v>6</v>
      </c>
      <c r="J47" s="113">
        <f t="shared" si="23"/>
        <v>242</v>
      </c>
      <c r="K47" s="112">
        <v>0</v>
      </c>
      <c r="L47" s="112">
        <v>120</v>
      </c>
      <c r="M47" s="112">
        <v>148</v>
      </c>
      <c r="N47" s="112">
        <f t="shared" si="22"/>
        <v>268</v>
      </c>
      <c r="O47" s="112">
        <v>0</v>
      </c>
      <c r="P47" s="112">
        <v>0</v>
      </c>
      <c r="Q47" s="112">
        <v>3785</v>
      </c>
      <c r="R47" s="112">
        <v>726</v>
      </c>
      <c r="S47" s="112">
        <v>1247</v>
      </c>
      <c r="T47" s="112">
        <v>0</v>
      </c>
      <c r="U47" s="112">
        <v>149</v>
      </c>
      <c r="V47" s="112">
        <v>0</v>
      </c>
      <c r="W47" s="112">
        <v>0</v>
      </c>
      <c r="X47" s="112">
        <v>0</v>
      </c>
      <c r="Y47" s="112">
        <v>0</v>
      </c>
      <c r="Z47" s="112">
        <v>28</v>
      </c>
      <c r="AA47" s="112">
        <v>0</v>
      </c>
      <c r="AB47" s="112">
        <v>1</v>
      </c>
      <c r="AC47" s="112">
        <v>643</v>
      </c>
      <c r="AD47" s="112">
        <v>14</v>
      </c>
      <c r="AE47" s="112">
        <v>0</v>
      </c>
      <c r="AF47" s="112">
        <v>0</v>
      </c>
      <c r="AG47" s="112">
        <v>2</v>
      </c>
      <c r="AH47" s="112">
        <v>0</v>
      </c>
      <c r="AI47" s="112">
        <v>5</v>
      </c>
      <c r="AJ47" s="112">
        <v>8</v>
      </c>
      <c r="AK47" s="112">
        <v>6</v>
      </c>
      <c r="AL47" s="112">
        <v>0</v>
      </c>
      <c r="AM47" s="112">
        <v>69</v>
      </c>
      <c r="AN47" s="112">
        <v>494</v>
      </c>
      <c r="AO47" s="112">
        <v>1</v>
      </c>
      <c r="AP47" s="114">
        <f t="shared" si="24"/>
        <v>7446</v>
      </c>
      <c r="AQ47" s="112">
        <v>26</v>
      </c>
      <c r="AR47" s="112">
        <v>13</v>
      </c>
      <c r="AS47" s="113">
        <f t="shared" si="25"/>
        <v>39</v>
      </c>
      <c r="AT47" s="112">
        <v>975</v>
      </c>
      <c r="AU47" s="114">
        <f t="shared" si="26"/>
        <v>8702</v>
      </c>
      <c r="AV47" s="112">
        <v>3</v>
      </c>
      <c r="AW47" s="112">
        <v>147</v>
      </c>
      <c r="AX47" s="112">
        <f t="shared" si="12"/>
        <v>150</v>
      </c>
      <c r="AY47" s="112">
        <v>50</v>
      </c>
      <c r="AZ47" s="112">
        <v>16</v>
      </c>
      <c r="BA47" s="112">
        <v>0</v>
      </c>
      <c r="BB47" s="112">
        <v>0</v>
      </c>
      <c r="BC47" s="112">
        <f t="shared" si="13"/>
        <v>66</v>
      </c>
      <c r="BD47" s="112">
        <v>399</v>
      </c>
      <c r="BE47" s="112">
        <v>244</v>
      </c>
      <c r="BF47" s="112">
        <f t="shared" si="14"/>
        <v>643</v>
      </c>
      <c r="BG47" s="112">
        <v>0</v>
      </c>
      <c r="BH47" s="112">
        <v>0</v>
      </c>
      <c r="BI47" s="112">
        <v>0</v>
      </c>
      <c r="BJ47" s="112">
        <v>0</v>
      </c>
      <c r="BK47" s="112">
        <f t="shared" si="15"/>
        <v>0</v>
      </c>
      <c r="BL47" s="112">
        <v>0</v>
      </c>
      <c r="BM47" s="112">
        <v>0</v>
      </c>
      <c r="BN47" s="112">
        <v>0</v>
      </c>
      <c r="BO47" s="112">
        <v>4</v>
      </c>
      <c r="BP47" s="112">
        <v>0</v>
      </c>
      <c r="BQ47" s="112">
        <v>0</v>
      </c>
      <c r="BR47" s="112">
        <v>14</v>
      </c>
      <c r="BS47" s="112">
        <v>0</v>
      </c>
      <c r="BT47" s="112">
        <v>45</v>
      </c>
      <c r="BU47" s="112">
        <v>67</v>
      </c>
      <c r="BV47" s="112">
        <v>24</v>
      </c>
      <c r="BW47" s="112">
        <f t="shared" si="16"/>
        <v>136</v>
      </c>
      <c r="BX47" s="112">
        <v>0</v>
      </c>
      <c r="BY47" s="112">
        <v>14</v>
      </c>
      <c r="BZ47" s="112">
        <f t="shared" si="17"/>
        <v>14</v>
      </c>
      <c r="CA47" s="112">
        <v>0</v>
      </c>
      <c r="CB47" s="112">
        <v>899</v>
      </c>
      <c r="CC47" s="112">
        <v>0</v>
      </c>
      <c r="CD47" s="112">
        <f t="shared" si="27"/>
        <v>1926</v>
      </c>
      <c r="CE47" s="115">
        <v>11094</v>
      </c>
    </row>
    <row r="48" spans="1:83" s="116" customFormat="1" ht="12" customHeight="1">
      <c r="A48" s="111" t="s">
        <v>74</v>
      </c>
      <c r="B48" s="112">
        <v>3</v>
      </c>
      <c r="C48" s="112">
        <v>2</v>
      </c>
      <c r="D48" s="112">
        <v>18</v>
      </c>
      <c r="E48" s="112">
        <f t="shared" si="11"/>
        <v>23</v>
      </c>
      <c r="F48" s="112">
        <v>6</v>
      </c>
      <c r="G48" s="112">
        <v>103</v>
      </c>
      <c r="H48" s="112">
        <v>0</v>
      </c>
      <c r="I48" s="112">
        <v>0</v>
      </c>
      <c r="J48" s="113">
        <f t="shared" si="23"/>
        <v>109</v>
      </c>
      <c r="K48" s="112">
        <v>8</v>
      </c>
      <c r="L48" s="112">
        <v>0</v>
      </c>
      <c r="M48" s="112">
        <v>9</v>
      </c>
      <c r="N48" s="112">
        <f t="shared" si="22"/>
        <v>17</v>
      </c>
      <c r="O48" s="112">
        <v>0</v>
      </c>
      <c r="P48" s="112">
        <v>0</v>
      </c>
      <c r="Q48" s="112">
        <v>13</v>
      </c>
      <c r="R48" s="112">
        <v>3433</v>
      </c>
      <c r="S48" s="112">
        <v>0</v>
      </c>
      <c r="T48" s="112">
        <v>0</v>
      </c>
      <c r="U48" s="112">
        <v>0</v>
      </c>
      <c r="V48" s="112">
        <v>0</v>
      </c>
      <c r="W48" s="112">
        <v>0</v>
      </c>
      <c r="X48" s="112">
        <v>0</v>
      </c>
      <c r="Y48" s="112">
        <v>0</v>
      </c>
      <c r="Z48" s="112">
        <v>9</v>
      </c>
      <c r="AA48" s="112">
        <v>0</v>
      </c>
      <c r="AB48" s="112">
        <v>0</v>
      </c>
      <c r="AC48" s="112">
        <v>0</v>
      </c>
      <c r="AD48" s="112">
        <v>23</v>
      </c>
      <c r="AE48" s="112">
        <v>6</v>
      </c>
      <c r="AF48" s="112">
        <v>0</v>
      </c>
      <c r="AG48" s="112">
        <v>104</v>
      </c>
      <c r="AH48" s="112">
        <v>0</v>
      </c>
      <c r="AI48" s="112">
        <v>2</v>
      </c>
      <c r="AJ48" s="112">
        <v>2</v>
      </c>
      <c r="AK48" s="112">
        <v>0</v>
      </c>
      <c r="AL48" s="112">
        <v>0</v>
      </c>
      <c r="AM48" s="112">
        <v>0</v>
      </c>
      <c r="AN48" s="112">
        <v>0</v>
      </c>
      <c r="AO48" s="112">
        <v>1</v>
      </c>
      <c r="AP48" s="114">
        <f t="shared" si="24"/>
        <v>3610</v>
      </c>
      <c r="AQ48" s="112">
        <v>146</v>
      </c>
      <c r="AR48" s="112">
        <v>166</v>
      </c>
      <c r="AS48" s="113">
        <f t="shared" si="25"/>
        <v>312</v>
      </c>
      <c r="AT48" s="112">
        <v>71</v>
      </c>
      <c r="AU48" s="114">
        <f t="shared" si="26"/>
        <v>4102</v>
      </c>
      <c r="AV48" s="112">
        <v>1</v>
      </c>
      <c r="AW48" s="112">
        <v>544</v>
      </c>
      <c r="AX48" s="112">
        <f t="shared" si="12"/>
        <v>545</v>
      </c>
      <c r="AY48" s="112">
        <v>300</v>
      </c>
      <c r="AZ48" s="112">
        <v>12</v>
      </c>
      <c r="BA48" s="112">
        <v>263</v>
      </c>
      <c r="BB48" s="112">
        <v>142</v>
      </c>
      <c r="BC48" s="112">
        <f t="shared" si="13"/>
        <v>717</v>
      </c>
      <c r="BD48" s="112">
        <v>139</v>
      </c>
      <c r="BE48" s="112">
        <v>280</v>
      </c>
      <c r="BF48" s="112">
        <f t="shared" si="14"/>
        <v>419</v>
      </c>
      <c r="BG48" s="112">
        <v>0</v>
      </c>
      <c r="BH48" s="112">
        <v>196</v>
      </c>
      <c r="BI48" s="112">
        <v>83</v>
      </c>
      <c r="BJ48" s="112">
        <v>0</v>
      </c>
      <c r="BK48" s="112">
        <f t="shared" si="15"/>
        <v>279</v>
      </c>
      <c r="BL48" s="112">
        <v>1174</v>
      </c>
      <c r="BM48" s="112">
        <v>55</v>
      </c>
      <c r="BN48" s="112">
        <v>10</v>
      </c>
      <c r="BO48" s="112">
        <v>300</v>
      </c>
      <c r="BP48" s="112">
        <v>48</v>
      </c>
      <c r="BQ48" s="112">
        <v>0</v>
      </c>
      <c r="BR48" s="112">
        <v>238</v>
      </c>
      <c r="BS48" s="112">
        <v>323</v>
      </c>
      <c r="BT48" s="112">
        <v>746</v>
      </c>
      <c r="BU48" s="112">
        <v>970</v>
      </c>
      <c r="BV48" s="112">
        <v>54</v>
      </c>
      <c r="BW48" s="112">
        <f t="shared" si="16"/>
        <v>1770</v>
      </c>
      <c r="BX48" s="112">
        <v>0</v>
      </c>
      <c r="BY48" s="112">
        <v>38</v>
      </c>
      <c r="BZ48" s="112">
        <f t="shared" si="17"/>
        <v>38</v>
      </c>
      <c r="CA48" s="112">
        <v>191</v>
      </c>
      <c r="CB48" s="112">
        <v>1424</v>
      </c>
      <c r="CC48" s="112">
        <v>0</v>
      </c>
      <c r="CD48" s="112">
        <f t="shared" si="27"/>
        <v>7531</v>
      </c>
      <c r="CE48" s="115">
        <v>11656</v>
      </c>
    </row>
    <row r="49" spans="1:83" s="116" customFormat="1" ht="12" customHeight="1">
      <c r="A49" s="111" t="s">
        <v>302</v>
      </c>
      <c r="B49" s="112">
        <v>3</v>
      </c>
      <c r="C49" s="112">
        <v>1</v>
      </c>
      <c r="D49" s="112">
        <v>0</v>
      </c>
      <c r="E49" s="112">
        <f t="shared" si="11"/>
        <v>4</v>
      </c>
      <c r="F49" s="112">
        <v>0</v>
      </c>
      <c r="G49" s="112">
        <v>4</v>
      </c>
      <c r="H49" s="112">
        <v>0</v>
      </c>
      <c r="I49" s="112">
        <v>0</v>
      </c>
      <c r="J49" s="113">
        <f t="shared" si="23"/>
        <v>4</v>
      </c>
      <c r="K49" s="112">
        <v>5</v>
      </c>
      <c r="L49" s="112">
        <v>0</v>
      </c>
      <c r="M49" s="112">
        <v>8</v>
      </c>
      <c r="N49" s="112">
        <f t="shared" si="22"/>
        <v>13</v>
      </c>
      <c r="O49" s="112">
        <v>0</v>
      </c>
      <c r="P49" s="112">
        <v>0</v>
      </c>
      <c r="Q49" s="112">
        <v>0</v>
      </c>
      <c r="R49" s="112">
        <v>0</v>
      </c>
      <c r="S49" s="112">
        <v>6334</v>
      </c>
      <c r="T49" s="112">
        <v>0</v>
      </c>
      <c r="U49" s="112">
        <v>102</v>
      </c>
      <c r="V49" s="112">
        <v>0</v>
      </c>
      <c r="W49" s="112">
        <v>0</v>
      </c>
      <c r="X49" s="112">
        <v>0</v>
      </c>
      <c r="Y49" s="112">
        <v>0</v>
      </c>
      <c r="Z49" s="112">
        <v>3</v>
      </c>
      <c r="AA49" s="112">
        <v>0</v>
      </c>
      <c r="AB49" s="112">
        <v>0</v>
      </c>
      <c r="AC49" s="112">
        <v>0</v>
      </c>
      <c r="AD49" s="112">
        <v>0</v>
      </c>
      <c r="AE49" s="112">
        <v>0</v>
      </c>
      <c r="AF49" s="112">
        <v>0</v>
      </c>
      <c r="AG49" s="112">
        <v>51</v>
      </c>
      <c r="AH49" s="112">
        <v>0</v>
      </c>
      <c r="AI49" s="112">
        <v>0</v>
      </c>
      <c r="AJ49" s="112">
        <v>0</v>
      </c>
      <c r="AK49" s="112">
        <v>2</v>
      </c>
      <c r="AL49" s="112">
        <v>6</v>
      </c>
      <c r="AM49" s="112">
        <v>0</v>
      </c>
      <c r="AN49" s="112">
        <v>45</v>
      </c>
      <c r="AO49" s="112">
        <v>0</v>
      </c>
      <c r="AP49" s="114">
        <f t="shared" si="24"/>
        <v>6556</v>
      </c>
      <c r="AQ49" s="112">
        <v>150</v>
      </c>
      <c r="AR49" s="112">
        <v>0</v>
      </c>
      <c r="AS49" s="113">
        <f t="shared" si="25"/>
        <v>150</v>
      </c>
      <c r="AT49" s="112">
        <v>44</v>
      </c>
      <c r="AU49" s="114">
        <f t="shared" si="26"/>
        <v>6754</v>
      </c>
      <c r="AV49" s="112">
        <v>0</v>
      </c>
      <c r="AW49" s="112">
        <v>0</v>
      </c>
      <c r="AX49" s="112">
        <f t="shared" si="12"/>
        <v>0</v>
      </c>
      <c r="AY49" s="112">
        <v>0</v>
      </c>
      <c r="AZ49" s="112">
        <v>0</v>
      </c>
      <c r="BA49" s="112">
        <v>0</v>
      </c>
      <c r="BB49" s="112">
        <v>0</v>
      </c>
      <c r="BC49" s="112">
        <f t="shared" si="13"/>
        <v>0</v>
      </c>
      <c r="BD49" s="112">
        <v>1</v>
      </c>
      <c r="BE49" s="112">
        <v>0</v>
      </c>
      <c r="BF49" s="112">
        <f t="shared" si="14"/>
        <v>1</v>
      </c>
      <c r="BG49" s="112">
        <v>0</v>
      </c>
      <c r="BH49" s="112">
        <v>39</v>
      </c>
      <c r="BI49" s="112">
        <v>0</v>
      </c>
      <c r="BJ49" s="112">
        <v>3</v>
      </c>
      <c r="BK49" s="112">
        <f t="shared" si="15"/>
        <v>42</v>
      </c>
      <c r="BL49" s="112">
        <v>0</v>
      </c>
      <c r="BM49" s="112">
        <v>0</v>
      </c>
      <c r="BN49" s="112">
        <v>0</v>
      </c>
      <c r="BO49" s="112">
        <v>0</v>
      </c>
      <c r="BP49" s="112">
        <v>0</v>
      </c>
      <c r="BQ49" s="112">
        <v>0</v>
      </c>
      <c r="BR49" s="112">
        <v>6</v>
      </c>
      <c r="BS49" s="112">
        <v>81</v>
      </c>
      <c r="BT49" s="112">
        <v>34</v>
      </c>
      <c r="BU49" s="112">
        <v>1</v>
      </c>
      <c r="BV49" s="112">
        <v>0</v>
      </c>
      <c r="BW49" s="112">
        <f t="shared" si="16"/>
        <v>35</v>
      </c>
      <c r="BX49" s="112">
        <v>0</v>
      </c>
      <c r="BY49" s="112">
        <v>0</v>
      </c>
      <c r="BZ49" s="112">
        <f t="shared" si="17"/>
        <v>0</v>
      </c>
      <c r="CA49" s="112">
        <v>0</v>
      </c>
      <c r="CB49" s="112">
        <v>0</v>
      </c>
      <c r="CC49" s="112">
        <v>0</v>
      </c>
      <c r="CD49" s="112">
        <f t="shared" si="27"/>
        <v>165</v>
      </c>
      <c r="CE49" s="115">
        <v>6923</v>
      </c>
    </row>
    <row r="50" spans="1:83" s="116" customFormat="1" ht="12" customHeight="1">
      <c r="A50" s="111" t="s">
        <v>303</v>
      </c>
      <c r="B50" s="112">
        <v>516</v>
      </c>
      <c r="C50" s="112">
        <v>339</v>
      </c>
      <c r="D50" s="112">
        <v>22</v>
      </c>
      <c r="E50" s="112">
        <f t="shared" si="11"/>
        <v>877</v>
      </c>
      <c r="F50" s="112">
        <v>9</v>
      </c>
      <c r="G50" s="112">
        <v>0</v>
      </c>
      <c r="H50" s="112">
        <v>0</v>
      </c>
      <c r="I50" s="112">
        <v>0</v>
      </c>
      <c r="J50" s="113">
        <f t="shared" si="23"/>
        <v>9</v>
      </c>
      <c r="K50" s="112">
        <v>52</v>
      </c>
      <c r="L50" s="112">
        <v>0</v>
      </c>
      <c r="M50" s="112">
        <v>491</v>
      </c>
      <c r="N50" s="112">
        <f t="shared" si="22"/>
        <v>543</v>
      </c>
      <c r="O50" s="112">
        <v>110</v>
      </c>
      <c r="P50" s="112">
        <v>0</v>
      </c>
      <c r="Q50" s="112">
        <v>40</v>
      </c>
      <c r="R50" s="112">
        <v>0</v>
      </c>
      <c r="S50" s="112">
        <v>0</v>
      </c>
      <c r="T50" s="112">
        <v>4526</v>
      </c>
      <c r="U50" s="112">
        <v>474</v>
      </c>
      <c r="V50" s="112">
        <v>0</v>
      </c>
      <c r="W50" s="112">
        <v>0</v>
      </c>
      <c r="X50" s="112">
        <v>0</v>
      </c>
      <c r="Y50" s="112">
        <v>26</v>
      </c>
      <c r="Z50" s="112">
        <v>61</v>
      </c>
      <c r="AA50" s="112">
        <v>0</v>
      </c>
      <c r="AB50" s="112">
        <v>0</v>
      </c>
      <c r="AC50" s="112">
        <v>0</v>
      </c>
      <c r="AD50" s="112">
        <v>56</v>
      </c>
      <c r="AE50" s="112">
        <v>21</v>
      </c>
      <c r="AF50" s="112">
        <v>0</v>
      </c>
      <c r="AG50" s="112">
        <v>322</v>
      </c>
      <c r="AH50" s="112">
        <v>0</v>
      </c>
      <c r="AI50" s="112">
        <v>4</v>
      </c>
      <c r="AJ50" s="112">
        <v>549</v>
      </c>
      <c r="AK50" s="112">
        <v>395</v>
      </c>
      <c r="AL50" s="112">
        <v>123</v>
      </c>
      <c r="AM50" s="112">
        <v>435</v>
      </c>
      <c r="AN50" s="112">
        <v>7897</v>
      </c>
      <c r="AO50" s="112">
        <v>0</v>
      </c>
      <c r="AP50" s="114">
        <f t="shared" si="24"/>
        <v>15582</v>
      </c>
      <c r="AQ50" s="112">
        <v>484</v>
      </c>
      <c r="AR50" s="112">
        <v>7</v>
      </c>
      <c r="AS50" s="113">
        <f t="shared" si="25"/>
        <v>491</v>
      </c>
      <c r="AT50" s="112">
        <v>7636</v>
      </c>
      <c r="AU50" s="114">
        <f t="shared" si="26"/>
        <v>23718</v>
      </c>
      <c r="AV50" s="112">
        <v>0</v>
      </c>
      <c r="AW50" s="112">
        <v>2906</v>
      </c>
      <c r="AX50" s="112">
        <f t="shared" si="12"/>
        <v>2906</v>
      </c>
      <c r="AY50" s="112">
        <v>0</v>
      </c>
      <c r="AZ50" s="112">
        <v>0</v>
      </c>
      <c r="BA50" s="112">
        <v>0</v>
      </c>
      <c r="BB50" s="112">
        <v>114</v>
      </c>
      <c r="BC50" s="112">
        <f t="shared" si="13"/>
        <v>114</v>
      </c>
      <c r="BD50" s="112">
        <v>0</v>
      </c>
      <c r="BE50" s="112">
        <v>0</v>
      </c>
      <c r="BF50" s="112">
        <f t="shared" si="14"/>
        <v>0</v>
      </c>
      <c r="BG50" s="112">
        <v>0</v>
      </c>
      <c r="BH50" s="112">
        <v>222</v>
      </c>
      <c r="BI50" s="112">
        <v>0</v>
      </c>
      <c r="BJ50" s="112">
        <v>0</v>
      </c>
      <c r="BK50" s="112">
        <f t="shared" si="15"/>
        <v>222</v>
      </c>
      <c r="BL50" s="112">
        <v>0</v>
      </c>
      <c r="BM50" s="112">
        <v>585</v>
      </c>
      <c r="BN50" s="112">
        <v>0</v>
      </c>
      <c r="BO50" s="112">
        <v>0</v>
      </c>
      <c r="BP50" s="112">
        <v>0</v>
      </c>
      <c r="BQ50" s="112">
        <v>0</v>
      </c>
      <c r="BR50" s="112">
        <v>153</v>
      </c>
      <c r="BS50" s="112">
        <v>0</v>
      </c>
      <c r="BT50" s="112">
        <v>68</v>
      </c>
      <c r="BU50" s="112">
        <v>31</v>
      </c>
      <c r="BV50" s="112">
        <v>3</v>
      </c>
      <c r="BW50" s="112">
        <f t="shared" si="16"/>
        <v>102</v>
      </c>
      <c r="BX50" s="112">
        <v>0</v>
      </c>
      <c r="BY50" s="112">
        <v>0</v>
      </c>
      <c r="BZ50" s="112">
        <f t="shared" si="17"/>
        <v>0</v>
      </c>
      <c r="CA50" s="112">
        <v>0</v>
      </c>
      <c r="CB50" s="112">
        <v>238</v>
      </c>
      <c r="CC50" s="112">
        <v>0</v>
      </c>
      <c r="CD50" s="112">
        <f t="shared" si="27"/>
        <v>4320</v>
      </c>
      <c r="CE50" s="115">
        <v>28915</v>
      </c>
    </row>
    <row r="51" spans="1:83" s="116" customFormat="1" ht="12" customHeight="1">
      <c r="A51" s="111" t="s">
        <v>304</v>
      </c>
      <c r="B51" s="112">
        <v>0</v>
      </c>
      <c r="C51" s="112">
        <v>0</v>
      </c>
      <c r="D51" s="112">
        <v>0</v>
      </c>
      <c r="E51" s="112">
        <f t="shared" si="11"/>
        <v>0</v>
      </c>
      <c r="F51" s="112">
        <v>0</v>
      </c>
      <c r="G51" s="112">
        <v>0</v>
      </c>
      <c r="H51" s="112">
        <v>0</v>
      </c>
      <c r="I51" s="112">
        <v>0</v>
      </c>
      <c r="J51" s="113">
        <f t="shared" si="23"/>
        <v>0</v>
      </c>
      <c r="K51" s="112">
        <v>0</v>
      </c>
      <c r="L51" s="112">
        <v>0</v>
      </c>
      <c r="M51" s="112">
        <v>0</v>
      </c>
      <c r="N51" s="112">
        <f t="shared" si="22"/>
        <v>0</v>
      </c>
      <c r="O51" s="112">
        <v>0</v>
      </c>
      <c r="P51" s="112">
        <v>0</v>
      </c>
      <c r="Q51" s="112">
        <v>0</v>
      </c>
      <c r="R51" s="112">
        <v>0</v>
      </c>
      <c r="S51" s="112">
        <v>0</v>
      </c>
      <c r="T51" s="112">
        <v>0</v>
      </c>
      <c r="U51" s="112">
        <v>4834</v>
      </c>
      <c r="V51" s="112">
        <v>0</v>
      </c>
      <c r="W51" s="112">
        <v>0</v>
      </c>
      <c r="X51" s="112">
        <v>0</v>
      </c>
      <c r="Y51" s="112">
        <v>18</v>
      </c>
      <c r="Z51" s="112">
        <v>0</v>
      </c>
      <c r="AA51" s="112">
        <v>0</v>
      </c>
      <c r="AB51" s="112">
        <v>0</v>
      </c>
      <c r="AC51" s="112">
        <v>0</v>
      </c>
      <c r="AD51" s="112">
        <v>0</v>
      </c>
      <c r="AE51" s="112">
        <v>0</v>
      </c>
      <c r="AF51" s="112">
        <v>0</v>
      </c>
      <c r="AG51" s="112">
        <v>0</v>
      </c>
      <c r="AH51" s="112">
        <v>0</v>
      </c>
      <c r="AI51" s="112">
        <v>0</v>
      </c>
      <c r="AJ51" s="112">
        <v>0</v>
      </c>
      <c r="AK51" s="112">
        <v>0</v>
      </c>
      <c r="AL51" s="112">
        <v>0</v>
      </c>
      <c r="AM51" s="112">
        <v>0</v>
      </c>
      <c r="AN51" s="112">
        <v>0</v>
      </c>
      <c r="AO51" s="112">
        <v>0</v>
      </c>
      <c r="AP51" s="114">
        <f t="shared" si="24"/>
        <v>4852</v>
      </c>
      <c r="AQ51" s="112">
        <v>0</v>
      </c>
      <c r="AR51" s="112">
        <v>0</v>
      </c>
      <c r="AS51" s="113">
        <f t="shared" si="25"/>
        <v>0</v>
      </c>
      <c r="AT51" s="112">
        <v>0</v>
      </c>
      <c r="AU51" s="114">
        <f t="shared" si="26"/>
        <v>4852</v>
      </c>
      <c r="AV51" s="112">
        <v>0</v>
      </c>
      <c r="AW51" s="112">
        <v>0</v>
      </c>
      <c r="AX51" s="112">
        <f t="shared" si="12"/>
        <v>0</v>
      </c>
      <c r="AY51" s="112">
        <v>0</v>
      </c>
      <c r="AZ51" s="112">
        <v>0</v>
      </c>
      <c r="BA51" s="112">
        <v>0</v>
      </c>
      <c r="BB51" s="112">
        <v>0</v>
      </c>
      <c r="BC51" s="112">
        <f t="shared" si="13"/>
        <v>0</v>
      </c>
      <c r="BD51" s="112">
        <v>0</v>
      </c>
      <c r="BE51" s="112">
        <v>0</v>
      </c>
      <c r="BF51" s="112">
        <f t="shared" si="14"/>
        <v>0</v>
      </c>
      <c r="BG51" s="112">
        <v>0</v>
      </c>
      <c r="BH51" s="112">
        <v>0</v>
      </c>
      <c r="BI51" s="112">
        <v>0</v>
      </c>
      <c r="BJ51" s="112">
        <v>0</v>
      </c>
      <c r="BK51" s="112">
        <f t="shared" si="15"/>
        <v>0</v>
      </c>
      <c r="BL51" s="112">
        <v>0</v>
      </c>
      <c r="BM51" s="112">
        <v>0</v>
      </c>
      <c r="BN51" s="112">
        <v>0</v>
      </c>
      <c r="BO51" s="112">
        <v>0</v>
      </c>
      <c r="BP51" s="112">
        <v>0</v>
      </c>
      <c r="BQ51" s="112">
        <v>0</v>
      </c>
      <c r="BR51" s="112">
        <v>0</v>
      </c>
      <c r="BS51" s="112">
        <v>0</v>
      </c>
      <c r="BT51" s="112">
        <v>0</v>
      </c>
      <c r="BU51" s="112">
        <v>0</v>
      </c>
      <c r="BV51" s="112">
        <v>0</v>
      </c>
      <c r="BW51" s="112">
        <f t="shared" si="16"/>
        <v>0</v>
      </c>
      <c r="BX51" s="112">
        <v>0</v>
      </c>
      <c r="BY51" s="112">
        <v>0</v>
      </c>
      <c r="BZ51" s="112">
        <f t="shared" si="17"/>
        <v>0</v>
      </c>
      <c r="CA51" s="112">
        <v>0</v>
      </c>
      <c r="CB51" s="112">
        <v>0</v>
      </c>
      <c r="CC51" s="112">
        <v>0</v>
      </c>
      <c r="CD51" s="112">
        <f t="shared" si="27"/>
        <v>0</v>
      </c>
      <c r="CE51" s="115">
        <v>4852</v>
      </c>
    </row>
    <row r="52" spans="1:83" s="116" customFormat="1" ht="12" customHeight="1">
      <c r="A52" s="111" t="s">
        <v>305</v>
      </c>
      <c r="B52" s="112">
        <v>453</v>
      </c>
      <c r="C52" s="112">
        <v>154</v>
      </c>
      <c r="D52" s="112">
        <v>20</v>
      </c>
      <c r="E52" s="112">
        <f t="shared" si="11"/>
        <v>627</v>
      </c>
      <c r="F52" s="112">
        <v>5</v>
      </c>
      <c r="G52" s="112">
        <v>38</v>
      </c>
      <c r="H52" s="112">
        <v>79</v>
      </c>
      <c r="I52" s="112">
        <v>25</v>
      </c>
      <c r="J52" s="113">
        <f t="shared" si="23"/>
        <v>147</v>
      </c>
      <c r="K52" s="112">
        <v>3208</v>
      </c>
      <c r="L52" s="112">
        <v>29</v>
      </c>
      <c r="M52" s="112">
        <v>3838</v>
      </c>
      <c r="N52" s="112">
        <f t="shared" si="22"/>
        <v>7075</v>
      </c>
      <c r="O52" s="112">
        <v>253</v>
      </c>
      <c r="P52" s="112">
        <v>1049</v>
      </c>
      <c r="Q52" s="112">
        <v>751</v>
      </c>
      <c r="R52" s="112">
        <v>732</v>
      </c>
      <c r="S52" s="112">
        <v>785</v>
      </c>
      <c r="T52" s="112">
        <v>703</v>
      </c>
      <c r="U52" s="112">
        <v>9172</v>
      </c>
      <c r="V52" s="112">
        <v>1767</v>
      </c>
      <c r="W52" s="112">
        <v>124</v>
      </c>
      <c r="X52" s="112">
        <v>49</v>
      </c>
      <c r="Y52" s="112">
        <v>77</v>
      </c>
      <c r="Z52" s="112">
        <v>222</v>
      </c>
      <c r="AA52" s="112">
        <v>1740</v>
      </c>
      <c r="AB52" s="112">
        <v>928</v>
      </c>
      <c r="AC52" s="112">
        <v>2427</v>
      </c>
      <c r="AD52" s="112">
        <v>2313</v>
      </c>
      <c r="AE52" s="112">
        <v>34</v>
      </c>
      <c r="AF52" s="112">
        <v>15</v>
      </c>
      <c r="AG52" s="112">
        <v>1549</v>
      </c>
      <c r="AH52" s="112">
        <v>1595</v>
      </c>
      <c r="AI52" s="112">
        <v>525</v>
      </c>
      <c r="AJ52" s="112">
        <v>230</v>
      </c>
      <c r="AK52" s="112">
        <v>588</v>
      </c>
      <c r="AL52" s="112">
        <v>932</v>
      </c>
      <c r="AM52" s="112">
        <v>77</v>
      </c>
      <c r="AN52" s="112">
        <v>1035</v>
      </c>
      <c r="AO52" s="112">
        <v>16</v>
      </c>
      <c r="AP52" s="114">
        <f t="shared" si="24"/>
        <v>36763</v>
      </c>
      <c r="AQ52" s="112">
        <v>68</v>
      </c>
      <c r="AR52" s="112">
        <v>68</v>
      </c>
      <c r="AS52" s="113">
        <f t="shared" si="25"/>
        <v>136</v>
      </c>
      <c r="AT52" s="112">
        <v>538</v>
      </c>
      <c r="AU52" s="114">
        <f t="shared" si="26"/>
        <v>37584</v>
      </c>
      <c r="AV52" s="112">
        <v>817</v>
      </c>
      <c r="AW52" s="112">
        <v>6155</v>
      </c>
      <c r="AX52" s="112">
        <f t="shared" si="12"/>
        <v>6972</v>
      </c>
      <c r="AY52" s="112">
        <v>198</v>
      </c>
      <c r="AZ52" s="112">
        <v>65</v>
      </c>
      <c r="BA52" s="112">
        <v>22</v>
      </c>
      <c r="BB52" s="112">
        <v>298</v>
      </c>
      <c r="BC52" s="112">
        <f t="shared" si="13"/>
        <v>583</v>
      </c>
      <c r="BD52" s="112">
        <v>224</v>
      </c>
      <c r="BE52" s="112">
        <v>1283</v>
      </c>
      <c r="BF52" s="112">
        <f t="shared" si="14"/>
        <v>1507</v>
      </c>
      <c r="BG52" s="112">
        <v>1706</v>
      </c>
      <c r="BH52" s="112">
        <v>122</v>
      </c>
      <c r="BI52" s="112">
        <v>53</v>
      </c>
      <c r="BJ52" s="112">
        <v>386</v>
      </c>
      <c r="BK52" s="112">
        <f t="shared" si="15"/>
        <v>2267</v>
      </c>
      <c r="BL52" s="112">
        <v>1959</v>
      </c>
      <c r="BM52" s="112">
        <v>289</v>
      </c>
      <c r="BN52" s="112">
        <v>1776</v>
      </c>
      <c r="BO52" s="112">
        <v>576</v>
      </c>
      <c r="BP52" s="112">
        <v>528</v>
      </c>
      <c r="BQ52" s="112">
        <v>520</v>
      </c>
      <c r="BR52" s="112">
        <v>2109</v>
      </c>
      <c r="BS52" s="112">
        <v>52</v>
      </c>
      <c r="BT52" s="112">
        <v>813</v>
      </c>
      <c r="BU52" s="112">
        <v>921</v>
      </c>
      <c r="BV52" s="112">
        <v>127</v>
      </c>
      <c r="BW52" s="112">
        <f t="shared" si="16"/>
        <v>1861</v>
      </c>
      <c r="BX52" s="112">
        <v>457</v>
      </c>
      <c r="BY52" s="112">
        <v>737</v>
      </c>
      <c r="BZ52" s="112">
        <f t="shared" si="17"/>
        <v>1194</v>
      </c>
      <c r="CA52" s="112">
        <v>38</v>
      </c>
      <c r="CB52" s="112">
        <v>606</v>
      </c>
      <c r="CC52" s="112">
        <v>0</v>
      </c>
      <c r="CD52" s="112">
        <f t="shared" si="27"/>
        <v>22837</v>
      </c>
      <c r="CE52" s="115">
        <v>61048</v>
      </c>
    </row>
    <row r="53" spans="1:83" s="116" customFormat="1" ht="12" customHeight="1">
      <c r="A53" s="111" t="s">
        <v>306</v>
      </c>
      <c r="B53" s="112">
        <v>5</v>
      </c>
      <c r="C53" s="112">
        <v>0</v>
      </c>
      <c r="D53" s="112">
        <v>4</v>
      </c>
      <c r="E53" s="112">
        <f t="shared" si="11"/>
        <v>9</v>
      </c>
      <c r="F53" s="112">
        <v>0</v>
      </c>
      <c r="G53" s="112">
        <v>6</v>
      </c>
      <c r="H53" s="112">
        <v>13</v>
      </c>
      <c r="I53" s="112">
        <v>6</v>
      </c>
      <c r="J53" s="113">
        <f t="shared" si="23"/>
        <v>25</v>
      </c>
      <c r="K53" s="112">
        <v>63</v>
      </c>
      <c r="L53" s="112">
        <v>20</v>
      </c>
      <c r="M53" s="112">
        <v>102</v>
      </c>
      <c r="N53" s="112">
        <f t="shared" si="22"/>
        <v>185</v>
      </c>
      <c r="O53" s="112">
        <v>328</v>
      </c>
      <c r="P53" s="112">
        <v>0</v>
      </c>
      <c r="Q53" s="112">
        <v>15</v>
      </c>
      <c r="R53" s="112">
        <v>17</v>
      </c>
      <c r="S53" s="112">
        <v>6</v>
      </c>
      <c r="T53" s="112">
        <v>19</v>
      </c>
      <c r="U53" s="112">
        <v>189</v>
      </c>
      <c r="V53" s="112">
        <v>2188</v>
      </c>
      <c r="W53" s="112">
        <v>6</v>
      </c>
      <c r="X53" s="112">
        <v>9</v>
      </c>
      <c r="Y53" s="112">
        <v>1</v>
      </c>
      <c r="Z53" s="112">
        <v>24</v>
      </c>
      <c r="AA53" s="112">
        <v>0</v>
      </c>
      <c r="AB53" s="112">
        <v>11</v>
      </c>
      <c r="AC53" s="112">
        <v>32</v>
      </c>
      <c r="AD53" s="112">
        <v>16</v>
      </c>
      <c r="AE53" s="112">
        <v>19</v>
      </c>
      <c r="AF53" s="112">
        <v>2</v>
      </c>
      <c r="AG53" s="112">
        <v>31</v>
      </c>
      <c r="AH53" s="112">
        <v>257</v>
      </c>
      <c r="AI53" s="112">
        <v>18</v>
      </c>
      <c r="AJ53" s="112">
        <v>32</v>
      </c>
      <c r="AK53" s="112">
        <v>47</v>
      </c>
      <c r="AL53" s="112">
        <v>27</v>
      </c>
      <c r="AM53" s="112">
        <v>8</v>
      </c>
      <c r="AN53" s="112">
        <v>39</v>
      </c>
      <c r="AO53" s="112">
        <v>0</v>
      </c>
      <c r="AP53" s="114">
        <f t="shared" si="24"/>
        <v>3526</v>
      </c>
      <c r="AQ53" s="112">
        <v>29</v>
      </c>
      <c r="AR53" s="112">
        <v>11</v>
      </c>
      <c r="AS53" s="113">
        <f t="shared" si="25"/>
        <v>40</v>
      </c>
      <c r="AT53" s="112">
        <v>59</v>
      </c>
      <c r="AU53" s="114">
        <f t="shared" si="26"/>
        <v>3650</v>
      </c>
      <c r="AV53" s="112">
        <v>148</v>
      </c>
      <c r="AW53" s="112">
        <v>8980</v>
      </c>
      <c r="AX53" s="112">
        <f t="shared" si="12"/>
        <v>9128</v>
      </c>
      <c r="AY53" s="112">
        <v>81</v>
      </c>
      <c r="AZ53" s="112">
        <v>1</v>
      </c>
      <c r="BA53" s="112">
        <v>55</v>
      </c>
      <c r="BB53" s="112">
        <v>64</v>
      </c>
      <c r="BC53" s="112">
        <f t="shared" si="13"/>
        <v>201</v>
      </c>
      <c r="BD53" s="112">
        <v>3</v>
      </c>
      <c r="BE53" s="112">
        <v>70</v>
      </c>
      <c r="BF53" s="112">
        <f t="shared" si="14"/>
        <v>73</v>
      </c>
      <c r="BG53" s="112">
        <v>3493</v>
      </c>
      <c r="BH53" s="112">
        <v>573</v>
      </c>
      <c r="BI53" s="112">
        <v>1234</v>
      </c>
      <c r="BJ53" s="112">
        <v>1184</v>
      </c>
      <c r="BK53" s="112">
        <f t="shared" si="15"/>
        <v>6484</v>
      </c>
      <c r="BL53" s="112">
        <v>2937</v>
      </c>
      <c r="BM53" s="112">
        <v>424</v>
      </c>
      <c r="BN53" s="112">
        <v>730</v>
      </c>
      <c r="BO53" s="112">
        <v>444</v>
      </c>
      <c r="BP53" s="112">
        <v>5033</v>
      </c>
      <c r="BQ53" s="112">
        <v>80</v>
      </c>
      <c r="BR53" s="112">
        <v>1947</v>
      </c>
      <c r="BS53" s="112">
        <v>2</v>
      </c>
      <c r="BT53" s="112">
        <v>1599</v>
      </c>
      <c r="BU53" s="112">
        <v>430</v>
      </c>
      <c r="BV53" s="112">
        <v>148</v>
      </c>
      <c r="BW53" s="112">
        <f t="shared" si="16"/>
        <v>2177</v>
      </c>
      <c r="BX53" s="112">
        <v>16</v>
      </c>
      <c r="BY53" s="112">
        <v>23</v>
      </c>
      <c r="BZ53" s="112">
        <f t="shared" si="17"/>
        <v>39</v>
      </c>
      <c r="CA53" s="112">
        <v>531</v>
      </c>
      <c r="CB53" s="112">
        <v>620</v>
      </c>
      <c r="CC53" s="112">
        <v>0</v>
      </c>
      <c r="CD53" s="112">
        <f t="shared" si="27"/>
        <v>30850</v>
      </c>
      <c r="CE53" s="115">
        <v>34509</v>
      </c>
    </row>
    <row r="54" spans="1:83" s="116" customFormat="1" ht="12" customHeight="1">
      <c r="A54" s="111" t="s">
        <v>307</v>
      </c>
      <c r="B54" s="112">
        <v>0</v>
      </c>
      <c r="C54" s="112">
        <v>0</v>
      </c>
      <c r="D54" s="112">
        <v>0</v>
      </c>
      <c r="E54" s="112">
        <f t="shared" si="11"/>
        <v>0</v>
      </c>
      <c r="F54" s="112">
        <v>0</v>
      </c>
      <c r="G54" s="112">
        <v>1383</v>
      </c>
      <c r="H54" s="112">
        <v>0</v>
      </c>
      <c r="I54" s="112">
        <v>0</v>
      </c>
      <c r="J54" s="113">
        <f t="shared" si="23"/>
        <v>1383</v>
      </c>
      <c r="K54" s="112">
        <v>0</v>
      </c>
      <c r="L54" s="112">
        <v>0</v>
      </c>
      <c r="M54" s="112">
        <v>0</v>
      </c>
      <c r="N54" s="112">
        <f t="shared" si="22"/>
        <v>0</v>
      </c>
      <c r="O54" s="112">
        <v>0</v>
      </c>
      <c r="P54" s="112">
        <v>0</v>
      </c>
      <c r="Q54" s="112">
        <v>0</v>
      </c>
      <c r="R54" s="112">
        <v>0</v>
      </c>
      <c r="S54" s="112">
        <v>0</v>
      </c>
      <c r="T54" s="112">
        <v>0</v>
      </c>
      <c r="U54" s="112">
        <v>0</v>
      </c>
      <c r="V54" s="112">
        <v>0</v>
      </c>
      <c r="W54" s="112">
        <v>0</v>
      </c>
      <c r="X54" s="112">
        <v>0</v>
      </c>
      <c r="Y54" s="112">
        <v>0</v>
      </c>
      <c r="Z54" s="112">
        <v>0</v>
      </c>
      <c r="AA54" s="112">
        <v>0</v>
      </c>
      <c r="AB54" s="112">
        <v>0</v>
      </c>
      <c r="AC54" s="112">
        <v>0</v>
      </c>
      <c r="AD54" s="112">
        <v>0</v>
      </c>
      <c r="AE54" s="112">
        <v>0</v>
      </c>
      <c r="AF54" s="112">
        <v>0</v>
      </c>
      <c r="AG54" s="112">
        <v>0</v>
      </c>
      <c r="AH54" s="112">
        <v>0</v>
      </c>
      <c r="AI54" s="112">
        <v>0</v>
      </c>
      <c r="AJ54" s="112">
        <v>0</v>
      </c>
      <c r="AK54" s="112">
        <v>0</v>
      </c>
      <c r="AL54" s="112">
        <v>0</v>
      </c>
      <c r="AM54" s="112">
        <v>0</v>
      </c>
      <c r="AN54" s="112">
        <v>0</v>
      </c>
      <c r="AO54" s="112">
        <v>0</v>
      </c>
      <c r="AP54" s="114">
        <f t="shared" si="24"/>
        <v>0</v>
      </c>
      <c r="AQ54" s="112">
        <v>0</v>
      </c>
      <c r="AR54" s="112">
        <v>0</v>
      </c>
      <c r="AS54" s="113">
        <f t="shared" si="25"/>
        <v>0</v>
      </c>
      <c r="AT54" s="112">
        <v>0</v>
      </c>
      <c r="AU54" s="114">
        <f t="shared" si="26"/>
        <v>1383</v>
      </c>
      <c r="AV54" s="112">
        <v>0</v>
      </c>
      <c r="AW54" s="112">
        <v>0</v>
      </c>
      <c r="AX54" s="112">
        <f t="shared" si="12"/>
        <v>0</v>
      </c>
      <c r="AY54" s="112">
        <v>0</v>
      </c>
      <c r="AZ54" s="112">
        <v>0</v>
      </c>
      <c r="BA54" s="112">
        <v>13028</v>
      </c>
      <c r="BB54" s="112">
        <v>0</v>
      </c>
      <c r="BC54" s="112">
        <f t="shared" si="13"/>
        <v>13028</v>
      </c>
      <c r="BD54" s="112">
        <v>0</v>
      </c>
      <c r="BE54" s="112">
        <v>0</v>
      </c>
      <c r="BF54" s="112">
        <f t="shared" si="14"/>
        <v>0</v>
      </c>
      <c r="BG54" s="112">
        <v>0</v>
      </c>
      <c r="BH54" s="112">
        <v>0</v>
      </c>
      <c r="BI54" s="112">
        <v>0</v>
      </c>
      <c r="BJ54" s="112">
        <v>0</v>
      </c>
      <c r="BK54" s="112">
        <f t="shared" si="15"/>
        <v>0</v>
      </c>
      <c r="BL54" s="112">
        <v>0</v>
      </c>
      <c r="BM54" s="112">
        <v>0</v>
      </c>
      <c r="BN54" s="112">
        <v>0</v>
      </c>
      <c r="BO54" s="112">
        <v>0</v>
      </c>
      <c r="BP54" s="112">
        <v>0</v>
      </c>
      <c r="BQ54" s="112">
        <v>0</v>
      </c>
      <c r="BR54" s="112">
        <v>0</v>
      </c>
      <c r="BS54" s="112">
        <v>0</v>
      </c>
      <c r="BT54" s="112">
        <v>539</v>
      </c>
      <c r="BU54" s="112">
        <v>0</v>
      </c>
      <c r="BV54" s="112">
        <v>0</v>
      </c>
      <c r="BW54" s="112">
        <f t="shared" si="16"/>
        <v>539</v>
      </c>
      <c r="BX54" s="112">
        <v>0</v>
      </c>
      <c r="BY54" s="112">
        <v>0</v>
      </c>
      <c r="BZ54" s="112">
        <f t="shared" si="17"/>
        <v>0</v>
      </c>
      <c r="CA54" s="112">
        <v>0</v>
      </c>
      <c r="CB54" s="112">
        <v>0</v>
      </c>
      <c r="CC54" s="112">
        <v>0</v>
      </c>
      <c r="CD54" s="112">
        <f t="shared" si="27"/>
        <v>13567</v>
      </c>
      <c r="CE54" s="115">
        <v>14950</v>
      </c>
    </row>
    <row r="55" spans="1:83" s="116" customFormat="1" ht="12" customHeight="1">
      <c r="A55" s="111" t="s">
        <v>164</v>
      </c>
      <c r="B55" s="112">
        <v>763</v>
      </c>
      <c r="C55" s="112">
        <v>785</v>
      </c>
      <c r="D55" s="112">
        <v>91</v>
      </c>
      <c r="E55" s="112">
        <f t="shared" si="11"/>
        <v>1639</v>
      </c>
      <c r="F55" s="112">
        <v>1</v>
      </c>
      <c r="G55" s="112">
        <v>27</v>
      </c>
      <c r="H55" s="112">
        <v>2</v>
      </c>
      <c r="I55" s="112">
        <v>5</v>
      </c>
      <c r="J55" s="113">
        <f t="shared" si="23"/>
        <v>35</v>
      </c>
      <c r="K55" s="112">
        <v>536</v>
      </c>
      <c r="L55" s="112">
        <v>1</v>
      </c>
      <c r="M55" s="112">
        <v>62</v>
      </c>
      <c r="N55" s="112">
        <f t="shared" si="22"/>
        <v>599</v>
      </c>
      <c r="O55" s="112">
        <v>103</v>
      </c>
      <c r="P55" s="112">
        <v>1</v>
      </c>
      <c r="Q55" s="112">
        <v>1</v>
      </c>
      <c r="R55" s="112">
        <v>0</v>
      </c>
      <c r="S55" s="112">
        <v>0</v>
      </c>
      <c r="T55" s="112">
        <v>164</v>
      </c>
      <c r="U55" s="112">
        <v>25</v>
      </c>
      <c r="V55" s="112">
        <v>0</v>
      </c>
      <c r="W55" s="112">
        <v>1</v>
      </c>
      <c r="X55" s="112">
        <v>0</v>
      </c>
      <c r="Y55" s="112">
        <v>1</v>
      </c>
      <c r="Z55" s="112">
        <v>3</v>
      </c>
      <c r="AA55" s="112">
        <v>0</v>
      </c>
      <c r="AB55" s="112">
        <v>0</v>
      </c>
      <c r="AC55" s="112">
        <v>0</v>
      </c>
      <c r="AD55" s="112">
        <v>3</v>
      </c>
      <c r="AE55" s="112">
        <v>2</v>
      </c>
      <c r="AF55" s="112">
        <v>1</v>
      </c>
      <c r="AG55" s="112">
        <v>4</v>
      </c>
      <c r="AH55" s="112">
        <v>0</v>
      </c>
      <c r="AI55" s="112">
        <v>2</v>
      </c>
      <c r="AJ55" s="112">
        <v>7</v>
      </c>
      <c r="AK55" s="112">
        <v>45</v>
      </c>
      <c r="AL55" s="112">
        <v>10</v>
      </c>
      <c r="AM55" s="112">
        <v>2</v>
      </c>
      <c r="AN55" s="112">
        <v>7</v>
      </c>
      <c r="AO55" s="112">
        <v>11</v>
      </c>
      <c r="AP55" s="114">
        <f t="shared" si="24"/>
        <v>992</v>
      </c>
      <c r="AQ55" s="112">
        <v>32</v>
      </c>
      <c r="AR55" s="112">
        <v>141</v>
      </c>
      <c r="AS55" s="113">
        <f t="shared" si="25"/>
        <v>173</v>
      </c>
      <c r="AT55" s="112">
        <v>1403</v>
      </c>
      <c r="AU55" s="114">
        <f t="shared" si="26"/>
        <v>2603</v>
      </c>
      <c r="AV55" s="112">
        <v>1110</v>
      </c>
      <c r="AW55" s="112">
        <v>2042</v>
      </c>
      <c r="AX55" s="112">
        <f t="shared" si="12"/>
        <v>3152</v>
      </c>
      <c r="AY55" s="112">
        <v>1955</v>
      </c>
      <c r="AZ55" s="112">
        <v>26</v>
      </c>
      <c r="BA55" s="112">
        <v>115</v>
      </c>
      <c r="BB55" s="112">
        <v>109</v>
      </c>
      <c r="BC55" s="112">
        <f t="shared" si="13"/>
        <v>2205</v>
      </c>
      <c r="BD55" s="112">
        <v>66</v>
      </c>
      <c r="BE55" s="112">
        <v>193</v>
      </c>
      <c r="BF55" s="112">
        <f t="shared" si="14"/>
        <v>259</v>
      </c>
      <c r="BG55" s="112">
        <v>54</v>
      </c>
      <c r="BH55" s="112">
        <v>71</v>
      </c>
      <c r="BI55" s="112">
        <v>163</v>
      </c>
      <c r="BJ55" s="112">
        <v>191</v>
      </c>
      <c r="BK55" s="112">
        <f t="shared" si="15"/>
        <v>479</v>
      </c>
      <c r="BL55" s="112">
        <v>948</v>
      </c>
      <c r="BM55" s="112">
        <v>110</v>
      </c>
      <c r="BN55" s="112">
        <v>772</v>
      </c>
      <c r="BO55" s="112">
        <v>553</v>
      </c>
      <c r="BP55" s="112">
        <v>135</v>
      </c>
      <c r="BQ55" s="112">
        <v>650</v>
      </c>
      <c r="BR55" s="112">
        <v>769</v>
      </c>
      <c r="BS55" s="112">
        <v>149</v>
      </c>
      <c r="BT55" s="112">
        <v>1389</v>
      </c>
      <c r="BU55" s="112">
        <v>221</v>
      </c>
      <c r="BV55" s="112">
        <v>60</v>
      </c>
      <c r="BW55" s="112">
        <f t="shared" si="16"/>
        <v>1670</v>
      </c>
      <c r="BX55" s="112">
        <v>36</v>
      </c>
      <c r="BY55" s="112">
        <v>254</v>
      </c>
      <c r="BZ55" s="112">
        <f t="shared" si="17"/>
        <v>290</v>
      </c>
      <c r="CA55" s="112">
        <v>120</v>
      </c>
      <c r="CB55" s="112">
        <v>258</v>
      </c>
      <c r="CC55" s="112">
        <v>0</v>
      </c>
      <c r="CD55" s="112">
        <f t="shared" si="27"/>
        <v>12519</v>
      </c>
      <c r="CE55" s="115">
        <v>16761</v>
      </c>
    </row>
    <row r="56" spans="1:83" s="116" customFormat="1" ht="12" customHeight="1">
      <c r="A56" s="111" t="s">
        <v>308</v>
      </c>
      <c r="B56" s="112">
        <v>0</v>
      </c>
      <c r="C56" s="112">
        <v>0</v>
      </c>
      <c r="D56" s="112">
        <v>0</v>
      </c>
      <c r="E56" s="112">
        <f t="shared" si="11"/>
        <v>0</v>
      </c>
      <c r="F56" s="112">
        <v>0</v>
      </c>
      <c r="G56" s="112">
        <v>0</v>
      </c>
      <c r="H56" s="112">
        <v>0</v>
      </c>
      <c r="I56" s="112">
        <v>0</v>
      </c>
      <c r="J56" s="113">
        <f t="shared" si="23"/>
        <v>0</v>
      </c>
      <c r="K56" s="112">
        <v>0</v>
      </c>
      <c r="L56" s="112">
        <v>0</v>
      </c>
      <c r="M56" s="112">
        <v>0</v>
      </c>
      <c r="N56" s="112">
        <f t="shared" si="22"/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1930</v>
      </c>
      <c r="X56" s="112">
        <v>0</v>
      </c>
      <c r="Y56" s="112">
        <v>19170</v>
      </c>
      <c r="Z56" s="112">
        <v>0</v>
      </c>
      <c r="AA56" s="112">
        <v>0</v>
      </c>
      <c r="AB56" s="112">
        <v>0</v>
      </c>
      <c r="AC56" s="112">
        <v>0</v>
      </c>
      <c r="AD56" s="112">
        <v>0</v>
      </c>
      <c r="AE56" s="112">
        <v>0</v>
      </c>
      <c r="AF56" s="112">
        <v>0</v>
      </c>
      <c r="AG56" s="112">
        <v>0</v>
      </c>
      <c r="AH56" s="112">
        <v>0</v>
      </c>
      <c r="AI56" s="112">
        <v>0</v>
      </c>
      <c r="AJ56" s="112">
        <v>0</v>
      </c>
      <c r="AK56" s="112">
        <v>0</v>
      </c>
      <c r="AL56" s="112">
        <v>0</v>
      </c>
      <c r="AM56" s="112">
        <v>0</v>
      </c>
      <c r="AN56" s="112">
        <v>0</v>
      </c>
      <c r="AO56" s="112">
        <v>0</v>
      </c>
      <c r="AP56" s="114">
        <f t="shared" si="24"/>
        <v>21100</v>
      </c>
      <c r="AQ56" s="112">
        <v>0</v>
      </c>
      <c r="AR56" s="112">
        <v>0</v>
      </c>
      <c r="AS56" s="113">
        <f t="shared" si="25"/>
        <v>0</v>
      </c>
      <c r="AT56" s="112">
        <v>0</v>
      </c>
      <c r="AU56" s="114">
        <f t="shared" si="26"/>
        <v>21100</v>
      </c>
      <c r="AV56" s="112">
        <v>0</v>
      </c>
      <c r="AW56" s="112">
        <v>0</v>
      </c>
      <c r="AX56" s="112">
        <f t="shared" si="12"/>
        <v>0</v>
      </c>
      <c r="AY56" s="112">
        <v>0</v>
      </c>
      <c r="AZ56" s="112">
        <v>0</v>
      </c>
      <c r="BA56" s="112">
        <v>0</v>
      </c>
      <c r="BB56" s="112">
        <v>0</v>
      </c>
      <c r="BC56" s="112">
        <f t="shared" si="13"/>
        <v>0</v>
      </c>
      <c r="BD56" s="112">
        <v>0</v>
      </c>
      <c r="BE56" s="112">
        <v>0</v>
      </c>
      <c r="BF56" s="112">
        <f t="shared" si="14"/>
        <v>0</v>
      </c>
      <c r="BG56" s="112">
        <v>0</v>
      </c>
      <c r="BH56" s="112">
        <v>0</v>
      </c>
      <c r="BI56" s="112">
        <v>0</v>
      </c>
      <c r="BJ56" s="112">
        <v>0</v>
      </c>
      <c r="BK56" s="112">
        <f t="shared" si="15"/>
        <v>0</v>
      </c>
      <c r="BL56" s="112">
        <v>0</v>
      </c>
      <c r="BM56" s="112">
        <v>0</v>
      </c>
      <c r="BN56" s="112">
        <v>0</v>
      </c>
      <c r="BO56" s="112">
        <v>0</v>
      </c>
      <c r="BP56" s="112">
        <v>0</v>
      </c>
      <c r="BQ56" s="112">
        <v>0</v>
      </c>
      <c r="BR56" s="112">
        <v>0</v>
      </c>
      <c r="BS56" s="112">
        <v>0</v>
      </c>
      <c r="BT56" s="112">
        <v>0</v>
      </c>
      <c r="BU56" s="112">
        <v>0</v>
      </c>
      <c r="BV56" s="112">
        <v>0</v>
      </c>
      <c r="BW56" s="112">
        <f t="shared" si="16"/>
        <v>0</v>
      </c>
      <c r="BX56" s="112">
        <v>0</v>
      </c>
      <c r="BY56" s="112">
        <v>0</v>
      </c>
      <c r="BZ56" s="112">
        <f t="shared" si="17"/>
        <v>0</v>
      </c>
      <c r="CA56" s="112">
        <v>0</v>
      </c>
      <c r="CB56" s="112">
        <v>0</v>
      </c>
      <c r="CC56" s="112">
        <v>0</v>
      </c>
      <c r="CD56" s="112">
        <f t="shared" si="27"/>
        <v>0</v>
      </c>
      <c r="CE56" s="115">
        <v>21100</v>
      </c>
    </row>
    <row r="57" spans="1:83" s="116" customFormat="1" ht="12" customHeight="1">
      <c r="A57" s="111" t="s">
        <v>309</v>
      </c>
      <c r="B57" s="112">
        <v>85</v>
      </c>
      <c r="C57" s="112">
        <v>51</v>
      </c>
      <c r="D57" s="112">
        <v>10</v>
      </c>
      <c r="E57" s="112">
        <f t="shared" si="11"/>
        <v>146</v>
      </c>
      <c r="F57" s="112">
        <v>441</v>
      </c>
      <c r="G57" s="112">
        <v>56</v>
      </c>
      <c r="H57" s="112">
        <v>0</v>
      </c>
      <c r="I57" s="112">
        <v>278</v>
      </c>
      <c r="J57" s="113">
        <f t="shared" si="23"/>
        <v>775</v>
      </c>
      <c r="K57" s="112">
        <v>420</v>
      </c>
      <c r="L57" s="112">
        <v>0</v>
      </c>
      <c r="M57" s="112">
        <v>322</v>
      </c>
      <c r="N57" s="112">
        <f t="shared" si="22"/>
        <v>742</v>
      </c>
      <c r="O57" s="112">
        <v>91</v>
      </c>
      <c r="P57" s="112">
        <v>0</v>
      </c>
      <c r="Q57" s="112">
        <v>35</v>
      </c>
      <c r="R57" s="112">
        <v>0</v>
      </c>
      <c r="S57" s="112">
        <v>0</v>
      </c>
      <c r="T57" s="112">
        <v>25</v>
      </c>
      <c r="U57" s="112">
        <v>648</v>
      </c>
      <c r="V57" s="112">
        <v>0</v>
      </c>
      <c r="W57" s="112">
        <v>183</v>
      </c>
      <c r="X57" s="112">
        <v>0</v>
      </c>
      <c r="Y57" s="112">
        <v>588</v>
      </c>
      <c r="Z57" s="112">
        <v>106</v>
      </c>
      <c r="AA57" s="112">
        <v>11</v>
      </c>
      <c r="AB57" s="112">
        <v>7</v>
      </c>
      <c r="AC57" s="112">
        <v>36</v>
      </c>
      <c r="AD57" s="112">
        <v>484</v>
      </c>
      <c r="AE57" s="112">
        <v>239</v>
      </c>
      <c r="AF57" s="112">
        <v>1394</v>
      </c>
      <c r="AG57" s="112">
        <v>19</v>
      </c>
      <c r="AH57" s="112">
        <v>0</v>
      </c>
      <c r="AI57" s="112">
        <v>5</v>
      </c>
      <c r="AJ57" s="112">
        <v>85</v>
      </c>
      <c r="AK57" s="112">
        <v>6</v>
      </c>
      <c r="AL57" s="112">
        <v>3</v>
      </c>
      <c r="AM57" s="112">
        <v>8</v>
      </c>
      <c r="AN57" s="112">
        <v>3</v>
      </c>
      <c r="AO57" s="112">
        <v>6</v>
      </c>
      <c r="AP57" s="114">
        <f t="shared" si="24"/>
        <v>4724</v>
      </c>
      <c r="AQ57" s="112">
        <v>1854</v>
      </c>
      <c r="AR57" s="112">
        <v>65</v>
      </c>
      <c r="AS57" s="113">
        <f t="shared" si="25"/>
        <v>1919</v>
      </c>
      <c r="AT57" s="112">
        <v>911</v>
      </c>
      <c r="AU57" s="114">
        <f t="shared" si="26"/>
        <v>8329</v>
      </c>
      <c r="AV57" s="112">
        <v>5</v>
      </c>
      <c r="AW57" s="112">
        <v>521</v>
      </c>
      <c r="AX57" s="112">
        <f t="shared" si="12"/>
        <v>526</v>
      </c>
      <c r="AY57" s="112">
        <v>2</v>
      </c>
      <c r="AZ57" s="112">
        <v>966</v>
      </c>
      <c r="BA57" s="112">
        <v>0</v>
      </c>
      <c r="BB57" s="112">
        <v>345</v>
      </c>
      <c r="BC57" s="112">
        <f t="shared" si="13"/>
        <v>1313</v>
      </c>
      <c r="BD57" s="112">
        <v>0</v>
      </c>
      <c r="BE57" s="112">
        <v>0</v>
      </c>
      <c r="BF57" s="112">
        <f t="shared" si="14"/>
        <v>0</v>
      </c>
      <c r="BG57" s="112">
        <v>0</v>
      </c>
      <c r="BH57" s="112">
        <v>0</v>
      </c>
      <c r="BI57" s="112">
        <v>0</v>
      </c>
      <c r="BJ57" s="112">
        <v>0</v>
      </c>
      <c r="BK57" s="112">
        <f t="shared" si="15"/>
        <v>0</v>
      </c>
      <c r="BL57" s="112">
        <v>0</v>
      </c>
      <c r="BM57" s="112">
        <v>0</v>
      </c>
      <c r="BN57" s="112">
        <v>0</v>
      </c>
      <c r="BO57" s="112">
        <v>3</v>
      </c>
      <c r="BP57" s="112">
        <v>0</v>
      </c>
      <c r="BQ57" s="112">
        <v>7</v>
      </c>
      <c r="BR57" s="112">
        <v>16</v>
      </c>
      <c r="BS57" s="112">
        <v>0</v>
      </c>
      <c r="BT57" s="112">
        <v>0</v>
      </c>
      <c r="BU57" s="112">
        <v>0</v>
      </c>
      <c r="BV57" s="112">
        <v>0</v>
      </c>
      <c r="BW57" s="112">
        <f t="shared" si="16"/>
        <v>0</v>
      </c>
      <c r="BX57" s="112">
        <v>0</v>
      </c>
      <c r="BY57" s="112">
        <v>0</v>
      </c>
      <c r="BZ57" s="112">
        <f t="shared" si="17"/>
        <v>0</v>
      </c>
      <c r="CA57" s="112">
        <v>0</v>
      </c>
      <c r="CB57" s="112">
        <v>0</v>
      </c>
      <c r="CC57" s="112">
        <v>0</v>
      </c>
      <c r="CD57" s="112">
        <f t="shared" si="27"/>
        <v>1865</v>
      </c>
      <c r="CE57" s="115">
        <v>10340</v>
      </c>
    </row>
    <row r="58" spans="1:83" s="116" customFormat="1" ht="12" customHeight="1">
      <c r="A58" s="111" t="s">
        <v>310</v>
      </c>
      <c r="B58" s="112">
        <v>8480</v>
      </c>
      <c r="C58" s="112">
        <v>2682</v>
      </c>
      <c r="D58" s="112">
        <v>630</v>
      </c>
      <c r="E58" s="112">
        <f t="shared" si="11"/>
        <v>11792</v>
      </c>
      <c r="F58" s="112">
        <v>709</v>
      </c>
      <c r="G58" s="112">
        <v>117</v>
      </c>
      <c r="H58" s="112">
        <v>2347</v>
      </c>
      <c r="I58" s="112">
        <v>922</v>
      </c>
      <c r="J58" s="113">
        <f t="shared" si="23"/>
        <v>4095</v>
      </c>
      <c r="K58" s="112">
        <v>1611</v>
      </c>
      <c r="L58" s="112">
        <v>1329</v>
      </c>
      <c r="M58" s="112">
        <v>2405</v>
      </c>
      <c r="N58" s="112">
        <f t="shared" si="22"/>
        <v>5345</v>
      </c>
      <c r="O58" s="112">
        <v>427</v>
      </c>
      <c r="P58" s="112">
        <v>20</v>
      </c>
      <c r="Q58" s="112">
        <v>152</v>
      </c>
      <c r="R58" s="112">
        <v>114</v>
      </c>
      <c r="S58" s="112">
        <v>114</v>
      </c>
      <c r="T58" s="112">
        <v>57</v>
      </c>
      <c r="U58" s="112">
        <v>343</v>
      </c>
      <c r="V58" s="112">
        <v>31</v>
      </c>
      <c r="W58" s="112">
        <v>17</v>
      </c>
      <c r="X58" s="112">
        <v>764</v>
      </c>
      <c r="Y58" s="112">
        <v>764</v>
      </c>
      <c r="Z58" s="112">
        <v>270</v>
      </c>
      <c r="AA58" s="112">
        <v>223</v>
      </c>
      <c r="AB58" s="112">
        <v>140</v>
      </c>
      <c r="AC58" s="112">
        <v>594</v>
      </c>
      <c r="AD58" s="112">
        <v>1037</v>
      </c>
      <c r="AE58" s="112">
        <v>659</v>
      </c>
      <c r="AF58" s="112">
        <v>158</v>
      </c>
      <c r="AG58" s="112">
        <v>306</v>
      </c>
      <c r="AH58" s="112">
        <v>196</v>
      </c>
      <c r="AI58" s="112">
        <v>239</v>
      </c>
      <c r="AJ58" s="112">
        <v>292</v>
      </c>
      <c r="AK58" s="112">
        <v>1043</v>
      </c>
      <c r="AL58" s="112">
        <v>204</v>
      </c>
      <c r="AM58" s="112">
        <v>144</v>
      </c>
      <c r="AN58" s="112">
        <v>210</v>
      </c>
      <c r="AO58" s="112">
        <v>170</v>
      </c>
      <c r="AP58" s="114">
        <f t="shared" si="24"/>
        <v>14033</v>
      </c>
      <c r="AQ58" s="112">
        <v>3995</v>
      </c>
      <c r="AR58" s="112">
        <v>631</v>
      </c>
      <c r="AS58" s="113">
        <f t="shared" si="25"/>
        <v>4626</v>
      </c>
      <c r="AT58" s="112">
        <v>6401</v>
      </c>
      <c r="AU58" s="114">
        <f t="shared" si="26"/>
        <v>29155</v>
      </c>
      <c r="AV58" s="112">
        <v>157</v>
      </c>
      <c r="AW58" s="112">
        <v>8002</v>
      </c>
      <c r="AX58" s="112">
        <f t="shared" si="12"/>
        <v>8159</v>
      </c>
      <c r="AY58" s="112">
        <v>61152</v>
      </c>
      <c r="AZ58" s="112">
        <v>381</v>
      </c>
      <c r="BA58" s="112">
        <v>60</v>
      </c>
      <c r="BB58" s="112">
        <v>1133</v>
      </c>
      <c r="BC58" s="112">
        <f t="shared" si="13"/>
        <v>62726</v>
      </c>
      <c r="BD58" s="112">
        <v>15</v>
      </c>
      <c r="BE58" s="112">
        <v>5</v>
      </c>
      <c r="BF58" s="112">
        <f t="shared" si="14"/>
        <v>20</v>
      </c>
      <c r="BG58" s="112">
        <v>2</v>
      </c>
      <c r="BH58" s="112">
        <v>8</v>
      </c>
      <c r="BI58" s="112">
        <v>2</v>
      </c>
      <c r="BJ58" s="112">
        <v>0</v>
      </c>
      <c r="BK58" s="112">
        <f t="shared" si="15"/>
        <v>12</v>
      </c>
      <c r="BL58" s="112">
        <v>0</v>
      </c>
      <c r="BM58" s="112">
        <v>3</v>
      </c>
      <c r="BN58" s="112">
        <v>0</v>
      </c>
      <c r="BO58" s="112">
        <v>16</v>
      </c>
      <c r="BP58" s="112">
        <v>1</v>
      </c>
      <c r="BQ58" s="112">
        <v>79</v>
      </c>
      <c r="BR58" s="112">
        <v>1</v>
      </c>
      <c r="BS58" s="112">
        <v>310</v>
      </c>
      <c r="BT58" s="112">
        <v>327</v>
      </c>
      <c r="BU58" s="112">
        <v>122</v>
      </c>
      <c r="BV58" s="112">
        <v>24</v>
      </c>
      <c r="BW58" s="112">
        <f t="shared" si="16"/>
        <v>473</v>
      </c>
      <c r="BX58" s="112">
        <v>76</v>
      </c>
      <c r="BY58" s="112">
        <v>31</v>
      </c>
      <c r="BZ58" s="112">
        <f t="shared" si="17"/>
        <v>107</v>
      </c>
      <c r="CA58" s="112">
        <v>51</v>
      </c>
      <c r="CB58" s="112">
        <v>245</v>
      </c>
      <c r="CC58" s="112">
        <v>0</v>
      </c>
      <c r="CD58" s="112">
        <f t="shared" si="27"/>
        <v>72203</v>
      </c>
      <c r="CE58" s="115">
        <v>113150</v>
      </c>
    </row>
    <row r="59" spans="1:83" s="116" customFormat="1" ht="12" customHeight="1">
      <c r="A59" s="111" t="s">
        <v>311</v>
      </c>
      <c r="B59" s="112">
        <v>1069</v>
      </c>
      <c r="C59" s="112">
        <v>861</v>
      </c>
      <c r="D59" s="112">
        <v>52</v>
      </c>
      <c r="E59" s="112">
        <f t="shared" si="11"/>
        <v>1982</v>
      </c>
      <c r="F59" s="112">
        <v>16</v>
      </c>
      <c r="G59" s="112">
        <v>576</v>
      </c>
      <c r="H59" s="112">
        <v>377</v>
      </c>
      <c r="I59" s="112">
        <v>143</v>
      </c>
      <c r="J59" s="113">
        <f t="shared" si="23"/>
        <v>1112</v>
      </c>
      <c r="K59" s="112">
        <v>72</v>
      </c>
      <c r="L59" s="112">
        <v>1</v>
      </c>
      <c r="M59" s="112">
        <v>549</v>
      </c>
      <c r="N59" s="112">
        <f t="shared" si="22"/>
        <v>622</v>
      </c>
      <c r="O59" s="112">
        <v>65</v>
      </c>
      <c r="P59" s="112">
        <v>4</v>
      </c>
      <c r="Q59" s="112">
        <v>91</v>
      </c>
      <c r="R59" s="112">
        <v>0</v>
      </c>
      <c r="S59" s="112">
        <v>131</v>
      </c>
      <c r="T59" s="112">
        <v>0</v>
      </c>
      <c r="U59" s="112">
        <v>420</v>
      </c>
      <c r="V59" s="112">
        <v>0</v>
      </c>
      <c r="W59" s="112">
        <v>143998</v>
      </c>
      <c r="X59" s="112">
        <v>0</v>
      </c>
      <c r="Y59" s="112">
        <v>1586</v>
      </c>
      <c r="Z59" s="112">
        <v>899</v>
      </c>
      <c r="AA59" s="112">
        <v>339</v>
      </c>
      <c r="AB59" s="112">
        <v>9</v>
      </c>
      <c r="AC59" s="112">
        <v>1573</v>
      </c>
      <c r="AD59" s="112">
        <v>3339</v>
      </c>
      <c r="AE59" s="112">
        <v>2401</v>
      </c>
      <c r="AF59" s="112">
        <v>193</v>
      </c>
      <c r="AG59" s="112">
        <v>151</v>
      </c>
      <c r="AH59" s="112">
        <v>1</v>
      </c>
      <c r="AI59" s="112">
        <v>720</v>
      </c>
      <c r="AJ59" s="112">
        <v>282</v>
      </c>
      <c r="AK59" s="112">
        <v>203</v>
      </c>
      <c r="AL59" s="112">
        <v>333</v>
      </c>
      <c r="AM59" s="112">
        <v>13</v>
      </c>
      <c r="AN59" s="112">
        <v>81</v>
      </c>
      <c r="AO59" s="112">
        <v>170</v>
      </c>
      <c r="AP59" s="114">
        <f t="shared" si="24"/>
        <v>157624</v>
      </c>
      <c r="AQ59" s="112">
        <v>199</v>
      </c>
      <c r="AR59" s="112">
        <v>151</v>
      </c>
      <c r="AS59" s="113">
        <f t="shared" si="25"/>
        <v>350</v>
      </c>
      <c r="AT59" s="112">
        <v>2927</v>
      </c>
      <c r="AU59" s="114">
        <f t="shared" si="26"/>
        <v>162013</v>
      </c>
      <c r="AV59" s="112">
        <v>5</v>
      </c>
      <c r="AW59" s="112">
        <v>4648</v>
      </c>
      <c r="AX59" s="112">
        <f t="shared" si="12"/>
        <v>4653</v>
      </c>
      <c r="AY59" s="112">
        <v>3972</v>
      </c>
      <c r="AZ59" s="112">
        <v>60</v>
      </c>
      <c r="BA59" s="112">
        <v>0</v>
      </c>
      <c r="BB59" s="112">
        <v>102</v>
      </c>
      <c r="BC59" s="112">
        <f t="shared" si="13"/>
        <v>4134</v>
      </c>
      <c r="BD59" s="112">
        <v>16</v>
      </c>
      <c r="BE59" s="112">
        <v>1868</v>
      </c>
      <c r="BF59" s="112">
        <f t="shared" si="14"/>
        <v>1884</v>
      </c>
      <c r="BG59" s="112">
        <v>0</v>
      </c>
      <c r="BH59" s="112">
        <v>4</v>
      </c>
      <c r="BI59" s="112">
        <v>0</v>
      </c>
      <c r="BJ59" s="112">
        <v>0</v>
      </c>
      <c r="BK59" s="112">
        <f t="shared" si="15"/>
        <v>4</v>
      </c>
      <c r="BL59" s="112">
        <v>0</v>
      </c>
      <c r="BM59" s="112">
        <v>3</v>
      </c>
      <c r="BN59" s="112">
        <v>0</v>
      </c>
      <c r="BO59" s="112">
        <v>196</v>
      </c>
      <c r="BP59" s="112">
        <v>20</v>
      </c>
      <c r="BQ59" s="112">
        <v>212</v>
      </c>
      <c r="BR59" s="112">
        <v>2</v>
      </c>
      <c r="BS59" s="112">
        <v>0</v>
      </c>
      <c r="BT59" s="112">
        <v>513</v>
      </c>
      <c r="BU59" s="112">
        <v>133</v>
      </c>
      <c r="BV59" s="112">
        <v>18</v>
      </c>
      <c r="BW59" s="112">
        <f t="shared" si="16"/>
        <v>664</v>
      </c>
      <c r="BX59" s="112">
        <v>0</v>
      </c>
      <c r="BY59" s="112">
        <v>28</v>
      </c>
      <c r="BZ59" s="112">
        <f t="shared" si="17"/>
        <v>28</v>
      </c>
      <c r="CA59" s="112">
        <v>3</v>
      </c>
      <c r="CB59" s="112">
        <v>199</v>
      </c>
      <c r="CC59" s="112">
        <v>0</v>
      </c>
      <c r="CD59" s="112">
        <f t="shared" si="27"/>
        <v>12002</v>
      </c>
      <c r="CE59" s="115">
        <v>175997</v>
      </c>
    </row>
    <row r="60" spans="1:83" s="116" customFormat="1" ht="12" customHeight="1">
      <c r="A60" s="111" t="s">
        <v>312</v>
      </c>
      <c r="B60" s="112">
        <v>124</v>
      </c>
      <c r="C60" s="112">
        <v>89</v>
      </c>
      <c r="D60" s="112">
        <v>6</v>
      </c>
      <c r="E60" s="112">
        <f t="shared" si="11"/>
        <v>219</v>
      </c>
      <c r="F60" s="112">
        <v>5</v>
      </c>
      <c r="G60" s="112">
        <v>417</v>
      </c>
      <c r="H60" s="112">
        <v>0</v>
      </c>
      <c r="I60" s="112">
        <v>0</v>
      </c>
      <c r="J60" s="113">
        <f t="shared" si="23"/>
        <v>422</v>
      </c>
      <c r="K60" s="112">
        <v>0</v>
      </c>
      <c r="L60" s="112">
        <v>126</v>
      </c>
      <c r="M60" s="112">
        <v>72</v>
      </c>
      <c r="N60" s="112">
        <f t="shared" si="22"/>
        <v>198</v>
      </c>
      <c r="O60" s="112">
        <v>34</v>
      </c>
      <c r="P60" s="112">
        <v>0</v>
      </c>
      <c r="Q60" s="112">
        <v>0</v>
      </c>
      <c r="R60" s="112">
        <v>0</v>
      </c>
      <c r="S60" s="112">
        <v>0</v>
      </c>
      <c r="T60" s="112">
        <v>0</v>
      </c>
      <c r="U60" s="112">
        <v>1</v>
      </c>
      <c r="V60" s="112">
        <v>0</v>
      </c>
      <c r="W60" s="112">
        <v>21480</v>
      </c>
      <c r="X60" s="112">
        <v>354</v>
      </c>
      <c r="Y60" s="112">
        <v>356</v>
      </c>
      <c r="Z60" s="112">
        <v>363</v>
      </c>
      <c r="AA60" s="112">
        <v>1552</v>
      </c>
      <c r="AB60" s="112">
        <v>926</v>
      </c>
      <c r="AC60" s="112">
        <v>0</v>
      </c>
      <c r="AD60" s="112">
        <v>0</v>
      </c>
      <c r="AE60" s="112">
        <v>0</v>
      </c>
      <c r="AF60" s="112">
        <v>0</v>
      </c>
      <c r="AG60" s="112">
        <v>50</v>
      </c>
      <c r="AH60" s="112">
        <v>0</v>
      </c>
      <c r="AI60" s="112">
        <v>3</v>
      </c>
      <c r="AJ60" s="112">
        <v>1</v>
      </c>
      <c r="AK60" s="112">
        <v>17</v>
      </c>
      <c r="AL60" s="112">
        <v>1</v>
      </c>
      <c r="AM60" s="112">
        <v>0</v>
      </c>
      <c r="AN60" s="112">
        <v>3</v>
      </c>
      <c r="AO60" s="112">
        <v>0</v>
      </c>
      <c r="AP60" s="114">
        <f t="shared" si="24"/>
        <v>25339</v>
      </c>
      <c r="AQ60" s="112">
        <v>5</v>
      </c>
      <c r="AR60" s="112">
        <v>4</v>
      </c>
      <c r="AS60" s="113">
        <f t="shared" si="25"/>
        <v>9</v>
      </c>
      <c r="AT60" s="112">
        <v>489</v>
      </c>
      <c r="AU60" s="114">
        <f t="shared" si="26"/>
        <v>26259</v>
      </c>
      <c r="AV60" s="112">
        <v>148</v>
      </c>
      <c r="AW60" s="112">
        <v>195</v>
      </c>
      <c r="AX60" s="112">
        <f t="shared" si="12"/>
        <v>343</v>
      </c>
      <c r="AY60" s="112">
        <v>860</v>
      </c>
      <c r="AZ60" s="112">
        <v>0</v>
      </c>
      <c r="BA60" s="112">
        <v>0</v>
      </c>
      <c r="BB60" s="112">
        <v>54</v>
      </c>
      <c r="BC60" s="112">
        <f t="shared" si="13"/>
        <v>914</v>
      </c>
      <c r="BD60" s="112">
        <v>0</v>
      </c>
      <c r="BE60" s="112">
        <v>2</v>
      </c>
      <c r="BF60" s="112">
        <f t="shared" si="14"/>
        <v>2</v>
      </c>
      <c r="BG60" s="112">
        <v>0</v>
      </c>
      <c r="BH60" s="112">
        <v>1</v>
      </c>
      <c r="BI60" s="112">
        <v>0</v>
      </c>
      <c r="BJ60" s="112">
        <v>0</v>
      </c>
      <c r="BK60" s="112">
        <f t="shared" si="15"/>
        <v>1</v>
      </c>
      <c r="BL60" s="112">
        <v>0</v>
      </c>
      <c r="BM60" s="112">
        <v>0</v>
      </c>
      <c r="BN60" s="112">
        <v>0</v>
      </c>
      <c r="BO60" s="112">
        <v>91</v>
      </c>
      <c r="BP60" s="112">
        <v>22</v>
      </c>
      <c r="BQ60" s="112">
        <v>0</v>
      </c>
      <c r="BR60" s="112">
        <v>0</v>
      </c>
      <c r="BS60" s="112">
        <v>88</v>
      </c>
      <c r="BT60" s="112">
        <v>816</v>
      </c>
      <c r="BU60" s="112">
        <v>142</v>
      </c>
      <c r="BV60" s="112">
        <v>39</v>
      </c>
      <c r="BW60" s="112">
        <f t="shared" si="16"/>
        <v>997</v>
      </c>
      <c r="BX60" s="112">
        <v>0</v>
      </c>
      <c r="BY60" s="112">
        <v>43</v>
      </c>
      <c r="BZ60" s="112">
        <f t="shared" si="17"/>
        <v>43</v>
      </c>
      <c r="CA60" s="112">
        <v>0</v>
      </c>
      <c r="CB60" s="112">
        <v>127</v>
      </c>
      <c r="CC60" s="112">
        <v>0</v>
      </c>
      <c r="CD60" s="112">
        <f t="shared" si="27"/>
        <v>2628</v>
      </c>
      <c r="CE60" s="115">
        <v>29106</v>
      </c>
    </row>
    <row r="61" spans="1:83" s="116" customFormat="1" ht="12" customHeight="1">
      <c r="A61" s="111" t="s">
        <v>168</v>
      </c>
      <c r="B61" s="112">
        <v>5659</v>
      </c>
      <c r="C61" s="112">
        <v>1253</v>
      </c>
      <c r="D61" s="112">
        <v>76</v>
      </c>
      <c r="E61" s="112">
        <f t="shared" si="11"/>
        <v>6988</v>
      </c>
      <c r="F61" s="112">
        <v>117</v>
      </c>
      <c r="G61" s="112">
        <v>1142</v>
      </c>
      <c r="H61" s="112">
        <v>1</v>
      </c>
      <c r="I61" s="112">
        <v>110</v>
      </c>
      <c r="J61" s="113">
        <f t="shared" si="23"/>
        <v>1370</v>
      </c>
      <c r="K61" s="112">
        <v>1</v>
      </c>
      <c r="L61" s="112">
        <v>164</v>
      </c>
      <c r="M61" s="112">
        <v>689</v>
      </c>
      <c r="N61" s="112">
        <f t="shared" ref="N61:N92" si="28">SUM(K61:M61)</f>
        <v>854</v>
      </c>
      <c r="O61" s="112">
        <v>127</v>
      </c>
      <c r="P61" s="112">
        <v>0</v>
      </c>
      <c r="Q61" s="112">
        <v>267</v>
      </c>
      <c r="R61" s="112">
        <v>0</v>
      </c>
      <c r="S61" s="112">
        <v>288</v>
      </c>
      <c r="T61" s="112">
        <v>0</v>
      </c>
      <c r="U61" s="112">
        <v>2812</v>
      </c>
      <c r="V61" s="112">
        <v>14</v>
      </c>
      <c r="W61" s="112">
        <v>0</v>
      </c>
      <c r="X61" s="112">
        <v>12</v>
      </c>
      <c r="Y61" s="112">
        <v>27431</v>
      </c>
      <c r="Z61" s="112">
        <v>4574</v>
      </c>
      <c r="AA61" s="112">
        <v>1476</v>
      </c>
      <c r="AB61" s="112">
        <v>251</v>
      </c>
      <c r="AC61" s="112">
        <v>702</v>
      </c>
      <c r="AD61" s="112">
        <v>2275</v>
      </c>
      <c r="AE61" s="112">
        <v>837</v>
      </c>
      <c r="AF61" s="112">
        <v>1155</v>
      </c>
      <c r="AG61" s="112">
        <v>567</v>
      </c>
      <c r="AH61" s="112">
        <v>0</v>
      </c>
      <c r="AI61" s="112">
        <v>258</v>
      </c>
      <c r="AJ61" s="112">
        <v>33</v>
      </c>
      <c r="AK61" s="112">
        <v>12</v>
      </c>
      <c r="AL61" s="112">
        <v>17</v>
      </c>
      <c r="AM61" s="112">
        <v>415</v>
      </c>
      <c r="AN61" s="112">
        <v>291</v>
      </c>
      <c r="AO61" s="112">
        <v>261</v>
      </c>
      <c r="AP61" s="114">
        <f t="shared" si="24"/>
        <v>44929</v>
      </c>
      <c r="AQ61" s="112">
        <v>223</v>
      </c>
      <c r="AR61" s="112">
        <v>1090</v>
      </c>
      <c r="AS61" s="113">
        <f t="shared" si="25"/>
        <v>1313</v>
      </c>
      <c r="AT61" s="112">
        <v>1</v>
      </c>
      <c r="AU61" s="114">
        <f t="shared" si="26"/>
        <v>47613</v>
      </c>
      <c r="AV61" s="112">
        <v>0</v>
      </c>
      <c r="AW61" s="112">
        <v>544</v>
      </c>
      <c r="AX61" s="112">
        <f t="shared" si="12"/>
        <v>544</v>
      </c>
      <c r="AY61" s="112">
        <v>1</v>
      </c>
      <c r="AZ61" s="112">
        <v>0</v>
      </c>
      <c r="BA61" s="112">
        <v>0</v>
      </c>
      <c r="BB61" s="112">
        <v>0</v>
      </c>
      <c r="BC61" s="112">
        <f t="shared" si="13"/>
        <v>1</v>
      </c>
      <c r="BD61" s="112">
        <v>0</v>
      </c>
      <c r="BE61" s="112">
        <v>0</v>
      </c>
      <c r="BF61" s="112">
        <f t="shared" si="14"/>
        <v>0</v>
      </c>
      <c r="BG61" s="112">
        <v>0</v>
      </c>
      <c r="BH61" s="112">
        <v>0</v>
      </c>
      <c r="BI61" s="112">
        <v>0</v>
      </c>
      <c r="BJ61" s="112">
        <v>0</v>
      </c>
      <c r="BK61" s="112">
        <f t="shared" si="15"/>
        <v>0</v>
      </c>
      <c r="BL61" s="112">
        <v>0</v>
      </c>
      <c r="BM61" s="112">
        <v>0</v>
      </c>
      <c r="BN61" s="112">
        <v>0</v>
      </c>
      <c r="BO61" s="112">
        <v>14</v>
      </c>
      <c r="BP61" s="112">
        <v>3</v>
      </c>
      <c r="BQ61" s="112">
        <v>0</v>
      </c>
      <c r="BR61" s="112">
        <v>0</v>
      </c>
      <c r="BS61" s="112">
        <v>0</v>
      </c>
      <c r="BT61" s="112">
        <v>8</v>
      </c>
      <c r="BU61" s="112">
        <v>32</v>
      </c>
      <c r="BV61" s="112">
        <v>243</v>
      </c>
      <c r="BW61" s="112">
        <f t="shared" si="16"/>
        <v>283</v>
      </c>
      <c r="BX61" s="112">
        <v>0</v>
      </c>
      <c r="BY61" s="112">
        <v>788</v>
      </c>
      <c r="BZ61" s="112">
        <f t="shared" si="17"/>
        <v>788</v>
      </c>
      <c r="CA61" s="112">
        <v>0</v>
      </c>
      <c r="CB61" s="112">
        <v>452</v>
      </c>
      <c r="CC61" s="112">
        <v>0</v>
      </c>
      <c r="CD61" s="112">
        <f t="shared" si="27"/>
        <v>2085</v>
      </c>
      <c r="CE61" s="115">
        <v>56686</v>
      </c>
    </row>
    <row r="62" spans="1:83" s="116" customFormat="1" ht="12" customHeight="1">
      <c r="A62" s="111" t="s">
        <v>313</v>
      </c>
      <c r="B62" s="112">
        <v>32526</v>
      </c>
      <c r="C62" s="112">
        <v>3220</v>
      </c>
      <c r="D62" s="112">
        <v>250</v>
      </c>
      <c r="E62" s="112">
        <f t="shared" si="11"/>
        <v>35996</v>
      </c>
      <c r="F62" s="112">
        <v>0</v>
      </c>
      <c r="G62" s="112">
        <v>0</v>
      </c>
      <c r="H62" s="112">
        <v>0</v>
      </c>
      <c r="I62" s="112">
        <v>0</v>
      </c>
      <c r="J62" s="113">
        <f t="shared" si="23"/>
        <v>0</v>
      </c>
      <c r="K62" s="112">
        <v>0</v>
      </c>
      <c r="L62" s="112">
        <v>208</v>
      </c>
      <c r="M62" s="112">
        <v>0</v>
      </c>
      <c r="N62" s="112">
        <f t="shared" si="28"/>
        <v>208</v>
      </c>
      <c r="O62" s="112">
        <v>0</v>
      </c>
      <c r="P62" s="112">
        <v>0</v>
      </c>
      <c r="Q62" s="112">
        <v>0</v>
      </c>
      <c r="R62" s="112">
        <v>0</v>
      </c>
      <c r="S62" s="112">
        <v>0</v>
      </c>
      <c r="T62" s="112">
        <v>0</v>
      </c>
      <c r="U62" s="112">
        <v>0</v>
      </c>
      <c r="V62" s="112">
        <v>0</v>
      </c>
      <c r="W62" s="112">
        <v>0</v>
      </c>
      <c r="X62" s="112">
        <v>0</v>
      </c>
      <c r="Y62" s="112">
        <v>1811</v>
      </c>
      <c r="Z62" s="112">
        <v>21</v>
      </c>
      <c r="AA62" s="112">
        <v>0</v>
      </c>
      <c r="AB62" s="112">
        <v>0</v>
      </c>
      <c r="AC62" s="112">
        <v>0</v>
      </c>
      <c r="AD62" s="112">
        <v>0</v>
      </c>
      <c r="AE62" s="112">
        <v>0</v>
      </c>
      <c r="AF62" s="112">
        <v>0</v>
      </c>
      <c r="AG62" s="112">
        <v>0</v>
      </c>
      <c r="AH62" s="112">
        <v>0</v>
      </c>
      <c r="AI62" s="112">
        <v>0</v>
      </c>
      <c r="AJ62" s="112">
        <v>0</v>
      </c>
      <c r="AK62" s="112">
        <v>0</v>
      </c>
      <c r="AL62" s="112">
        <v>0</v>
      </c>
      <c r="AM62" s="112">
        <v>0</v>
      </c>
      <c r="AN62" s="112">
        <v>0</v>
      </c>
      <c r="AO62" s="112">
        <v>0</v>
      </c>
      <c r="AP62" s="114">
        <f t="shared" si="24"/>
        <v>2040</v>
      </c>
      <c r="AQ62" s="112">
        <v>0</v>
      </c>
      <c r="AR62" s="112">
        <v>0</v>
      </c>
      <c r="AS62" s="113">
        <f t="shared" si="25"/>
        <v>0</v>
      </c>
      <c r="AT62" s="112">
        <v>0</v>
      </c>
      <c r="AU62" s="114">
        <f t="shared" si="26"/>
        <v>2040</v>
      </c>
      <c r="AV62" s="112">
        <v>0</v>
      </c>
      <c r="AW62" s="112">
        <v>0</v>
      </c>
      <c r="AX62" s="112">
        <f t="shared" si="12"/>
        <v>0</v>
      </c>
      <c r="AY62" s="112">
        <v>0</v>
      </c>
      <c r="AZ62" s="112">
        <v>0</v>
      </c>
      <c r="BA62" s="112">
        <v>0</v>
      </c>
      <c r="BB62" s="112">
        <v>0</v>
      </c>
      <c r="BC62" s="112">
        <f t="shared" si="13"/>
        <v>0</v>
      </c>
      <c r="BD62" s="112">
        <v>0</v>
      </c>
      <c r="BE62" s="112">
        <v>0</v>
      </c>
      <c r="BF62" s="112">
        <f t="shared" si="14"/>
        <v>0</v>
      </c>
      <c r="BG62" s="112">
        <v>0</v>
      </c>
      <c r="BH62" s="112">
        <v>0</v>
      </c>
      <c r="BI62" s="112">
        <v>0</v>
      </c>
      <c r="BJ62" s="112">
        <v>0</v>
      </c>
      <c r="BK62" s="112">
        <f t="shared" si="15"/>
        <v>0</v>
      </c>
      <c r="BL62" s="112">
        <v>0</v>
      </c>
      <c r="BM62" s="112">
        <v>0</v>
      </c>
      <c r="BN62" s="112">
        <v>0</v>
      </c>
      <c r="BO62" s="112">
        <v>0</v>
      </c>
      <c r="BP62" s="112">
        <v>0</v>
      </c>
      <c r="BQ62" s="112">
        <v>0</v>
      </c>
      <c r="BR62" s="112">
        <v>0</v>
      </c>
      <c r="BS62" s="112">
        <v>0</v>
      </c>
      <c r="BT62" s="112">
        <v>3</v>
      </c>
      <c r="BU62" s="112">
        <v>0</v>
      </c>
      <c r="BV62" s="112">
        <v>0</v>
      </c>
      <c r="BW62" s="112">
        <f t="shared" si="16"/>
        <v>3</v>
      </c>
      <c r="BX62" s="112">
        <v>0</v>
      </c>
      <c r="BY62" s="112">
        <v>0</v>
      </c>
      <c r="BZ62" s="112">
        <f t="shared" si="17"/>
        <v>0</v>
      </c>
      <c r="CA62" s="112">
        <v>0</v>
      </c>
      <c r="CB62" s="112">
        <v>0</v>
      </c>
      <c r="CC62" s="112">
        <v>0</v>
      </c>
      <c r="CD62" s="112">
        <f t="shared" si="27"/>
        <v>3</v>
      </c>
      <c r="CE62" s="115">
        <v>38039</v>
      </c>
    </row>
    <row r="63" spans="1:83" s="116" customFormat="1" ht="12" customHeight="1">
      <c r="A63" s="111" t="s">
        <v>169</v>
      </c>
      <c r="B63" s="112">
        <v>0</v>
      </c>
      <c r="C63" s="112">
        <v>3</v>
      </c>
      <c r="D63" s="112">
        <v>0</v>
      </c>
      <c r="E63" s="112">
        <f t="shared" si="11"/>
        <v>3</v>
      </c>
      <c r="F63" s="112">
        <v>0</v>
      </c>
      <c r="G63" s="112">
        <v>1236</v>
      </c>
      <c r="H63" s="112">
        <v>259</v>
      </c>
      <c r="I63" s="112">
        <v>120</v>
      </c>
      <c r="J63" s="113">
        <f t="shared" si="23"/>
        <v>1615</v>
      </c>
      <c r="K63" s="112">
        <v>418</v>
      </c>
      <c r="L63" s="112">
        <v>0</v>
      </c>
      <c r="M63" s="112">
        <v>368</v>
      </c>
      <c r="N63" s="112">
        <f t="shared" si="28"/>
        <v>786</v>
      </c>
      <c r="O63" s="112">
        <v>27</v>
      </c>
      <c r="P63" s="112">
        <v>0</v>
      </c>
      <c r="Q63" s="112">
        <v>1352</v>
      </c>
      <c r="R63" s="112">
        <v>232</v>
      </c>
      <c r="S63" s="112">
        <v>789</v>
      </c>
      <c r="T63" s="112">
        <v>0</v>
      </c>
      <c r="U63" s="112">
        <v>1542</v>
      </c>
      <c r="V63" s="112">
        <v>0</v>
      </c>
      <c r="W63" s="112">
        <v>0</v>
      </c>
      <c r="X63" s="112">
        <v>829</v>
      </c>
      <c r="Y63" s="112">
        <v>23057</v>
      </c>
      <c r="Z63" s="112">
        <v>14452</v>
      </c>
      <c r="AA63" s="112">
        <v>4283</v>
      </c>
      <c r="AB63" s="112">
        <v>2350</v>
      </c>
      <c r="AC63" s="112">
        <v>2760</v>
      </c>
      <c r="AD63" s="112">
        <v>0</v>
      </c>
      <c r="AE63" s="112">
        <v>538</v>
      </c>
      <c r="AF63" s="112">
        <v>334</v>
      </c>
      <c r="AG63" s="112">
        <v>613</v>
      </c>
      <c r="AH63" s="112">
        <v>0</v>
      </c>
      <c r="AI63" s="112">
        <v>116</v>
      </c>
      <c r="AJ63" s="112">
        <v>11</v>
      </c>
      <c r="AK63" s="112">
        <v>37</v>
      </c>
      <c r="AL63" s="112">
        <v>0</v>
      </c>
      <c r="AM63" s="112">
        <v>2</v>
      </c>
      <c r="AN63" s="112">
        <v>305</v>
      </c>
      <c r="AO63" s="112">
        <v>0</v>
      </c>
      <c r="AP63" s="114">
        <f t="shared" si="24"/>
        <v>54415</v>
      </c>
      <c r="AQ63" s="112">
        <v>10</v>
      </c>
      <c r="AR63" s="112">
        <v>168</v>
      </c>
      <c r="AS63" s="113">
        <f t="shared" si="25"/>
        <v>178</v>
      </c>
      <c r="AT63" s="112">
        <v>0</v>
      </c>
      <c r="AU63" s="114">
        <f t="shared" si="26"/>
        <v>56208</v>
      </c>
      <c r="AV63" s="112">
        <v>0</v>
      </c>
      <c r="AW63" s="112">
        <v>72</v>
      </c>
      <c r="AX63" s="112">
        <f t="shared" si="12"/>
        <v>72</v>
      </c>
      <c r="AY63" s="112">
        <v>0</v>
      </c>
      <c r="AZ63" s="112">
        <v>0</v>
      </c>
      <c r="BA63" s="112">
        <v>0</v>
      </c>
      <c r="BB63" s="112">
        <v>0</v>
      </c>
      <c r="BC63" s="112">
        <f t="shared" si="13"/>
        <v>0</v>
      </c>
      <c r="BD63" s="112">
        <v>0</v>
      </c>
      <c r="BE63" s="112">
        <v>0</v>
      </c>
      <c r="BF63" s="112">
        <f t="shared" si="14"/>
        <v>0</v>
      </c>
      <c r="BG63" s="112">
        <v>0</v>
      </c>
      <c r="BH63" s="112">
        <v>0</v>
      </c>
      <c r="BI63" s="112">
        <v>0</v>
      </c>
      <c r="BJ63" s="112">
        <v>0</v>
      </c>
      <c r="BK63" s="112">
        <f t="shared" si="15"/>
        <v>0</v>
      </c>
      <c r="BL63" s="112">
        <v>0</v>
      </c>
      <c r="BM63" s="112">
        <v>0</v>
      </c>
      <c r="BN63" s="112">
        <v>0</v>
      </c>
      <c r="BO63" s="112">
        <v>52</v>
      </c>
      <c r="BP63" s="112">
        <v>0</v>
      </c>
      <c r="BQ63" s="112">
        <v>0</v>
      </c>
      <c r="BR63" s="112">
        <v>0</v>
      </c>
      <c r="BS63" s="112">
        <v>0</v>
      </c>
      <c r="BT63" s="112">
        <v>8</v>
      </c>
      <c r="BU63" s="112">
        <v>38</v>
      </c>
      <c r="BV63" s="112">
        <v>93</v>
      </c>
      <c r="BW63" s="112">
        <f t="shared" si="16"/>
        <v>139</v>
      </c>
      <c r="BX63" s="112">
        <v>0</v>
      </c>
      <c r="BY63" s="112">
        <v>74</v>
      </c>
      <c r="BZ63" s="112">
        <f t="shared" si="17"/>
        <v>74</v>
      </c>
      <c r="CA63" s="112">
        <v>0</v>
      </c>
      <c r="CB63" s="112">
        <v>0</v>
      </c>
      <c r="CC63" s="112">
        <v>0</v>
      </c>
      <c r="CD63" s="112">
        <f t="shared" si="27"/>
        <v>337</v>
      </c>
      <c r="CE63" s="115">
        <v>56548</v>
      </c>
    </row>
    <row r="64" spans="1:83" s="116" customFormat="1" ht="12" customHeight="1">
      <c r="A64" s="111" t="s">
        <v>314</v>
      </c>
      <c r="B64" s="112">
        <v>181</v>
      </c>
      <c r="C64" s="112">
        <v>10</v>
      </c>
      <c r="D64" s="112">
        <v>0</v>
      </c>
      <c r="E64" s="112">
        <f t="shared" si="11"/>
        <v>191</v>
      </c>
      <c r="F64" s="112">
        <v>0</v>
      </c>
      <c r="G64" s="112">
        <v>865</v>
      </c>
      <c r="H64" s="112">
        <v>0</v>
      </c>
      <c r="I64" s="112">
        <v>0</v>
      </c>
      <c r="J64" s="113">
        <f t="shared" si="23"/>
        <v>865</v>
      </c>
      <c r="K64" s="112">
        <v>2</v>
      </c>
      <c r="L64" s="112">
        <v>4</v>
      </c>
      <c r="M64" s="112">
        <v>9</v>
      </c>
      <c r="N64" s="112">
        <f t="shared" si="28"/>
        <v>15</v>
      </c>
      <c r="O64" s="112">
        <v>0</v>
      </c>
      <c r="P64" s="112">
        <v>34</v>
      </c>
      <c r="Q64" s="112">
        <v>4710</v>
      </c>
      <c r="R64" s="112">
        <v>0</v>
      </c>
      <c r="S64" s="112">
        <v>1489</v>
      </c>
      <c r="T64" s="112">
        <v>663</v>
      </c>
      <c r="U64" s="112">
        <v>1749</v>
      </c>
      <c r="V64" s="112">
        <v>56</v>
      </c>
      <c r="W64" s="112">
        <v>0</v>
      </c>
      <c r="X64" s="112">
        <v>0</v>
      </c>
      <c r="Y64" s="112">
        <v>2316</v>
      </c>
      <c r="Z64" s="112">
        <v>2459</v>
      </c>
      <c r="AA64" s="112">
        <v>1276</v>
      </c>
      <c r="AB64" s="112">
        <v>78</v>
      </c>
      <c r="AC64" s="112">
        <v>21570</v>
      </c>
      <c r="AD64" s="112">
        <v>2197</v>
      </c>
      <c r="AE64" s="112">
        <v>1</v>
      </c>
      <c r="AF64" s="112">
        <v>273</v>
      </c>
      <c r="AG64" s="112">
        <v>1283</v>
      </c>
      <c r="AH64" s="112">
        <v>245</v>
      </c>
      <c r="AI64" s="112">
        <v>4184</v>
      </c>
      <c r="AJ64" s="112">
        <v>245</v>
      </c>
      <c r="AK64" s="112">
        <v>111</v>
      </c>
      <c r="AL64" s="112">
        <v>2073</v>
      </c>
      <c r="AM64" s="112">
        <v>406</v>
      </c>
      <c r="AN64" s="112">
        <v>2173</v>
      </c>
      <c r="AO64" s="112">
        <v>0</v>
      </c>
      <c r="AP64" s="114">
        <f t="shared" si="24"/>
        <v>49606</v>
      </c>
      <c r="AQ64" s="112">
        <v>0</v>
      </c>
      <c r="AR64" s="112">
        <v>0</v>
      </c>
      <c r="AS64" s="113">
        <f t="shared" si="25"/>
        <v>0</v>
      </c>
      <c r="AT64" s="112">
        <v>1</v>
      </c>
      <c r="AU64" s="114">
        <f t="shared" si="26"/>
        <v>50472</v>
      </c>
      <c r="AV64" s="112">
        <v>0</v>
      </c>
      <c r="AW64" s="112">
        <v>0</v>
      </c>
      <c r="AX64" s="112">
        <f t="shared" si="12"/>
        <v>0</v>
      </c>
      <c r="AY64" s="112">
        <v>0</v>
      </c>
      <c r="AZ64" s="112">
        <v>0</v>
      </c>
      <c r="BA64" s="112">
        <v>0</v>
      </c>
      <c r="BB64" s="112">
        <v>0</v>
      </c>
      <c r="BC64" s="112">
        <f t="shared" si="13"/>
        <v>0</v>
      </c>
      <c r="BD64" s="112">
        <v>0</v>
      </c>
      <c r="BE64" s="112">
        <v>0</v>
      </c>
      <c r="BF64" s="112">
        <f t="shared" si="14"/>
        <v>0</v>
      </c>
      <c r="BG64" s="112">
        <v>0</v>
      </c>
      <c r="BH64" s="112">
        <v>0</v>
      </c>
      <c r="BI64" s="112">
        <v>0</v>
      </c>
      <c r="BJ64" s="112">
        <v>0</v>
      </c>
      <c r="BK64" s="112">
        <f t="shared" si="15"/>
        <v>0</v>
      </c>
      <c r="BL64" s="112">
        <v>0</v>
      </c>
      <c r="BM64" s="112">
        <v>0</v>
      </c>
      <c r="BN64" s="112">
        <v>0</v>
      </c>
      <c r="BO64" s="112">
        <v>15</v>
      </c>
      <c r="BP64" s="112">
        <v>0</v>
      </c>
      <c r="BQ64" s="112">
        <v>0</v>
      </c>
      <c r="BR64" s="112">
        <v>0</v>
      </c>
      <c r="BS64" s="112">
        <v>0</v>
      </c>
      <c r="BT64" s="112">
        <v>0</v>
      </c>
      <c r="BU64" s="112">
        <v>0</v>
      </c>
      <c r="BV64" s="112">
        <v>0</v>
      </c>
      <c r="BW64" s="112">
        <f t="shared" si="16"/>
        <v>0</v>
      </c>
      <c r="BX64" s="112">
        <v>0</v>
      </c>
      <c r="BY64" s="112">
        <v>0</v>
      </c>
      <c r="BZ64" s="112">
        <f t="shared" si="17"/>
        <v>0</v>
      </c>
      <c r="CA64" s="112">
        <v>0</v>
      </c>
      <c r="CB64" s="112">
        <v>0</v>
      </c>
      <c r="CC64" s="112">
        <v>0</v>
      </c>
      <c r="CD64" s="112">
        <f t="shared" si="27"/>
        <v>15</v>
      </c>
      <c r="CE64" s="115">
        <v>50678</v>
      </c>
    </row>
    <row r="65" spans="1:83" s="116" customFormat="1" ht="12" customHeight="1">
      <c r="A65" s="111" t="s">
        <v>315</v>
      </c>
      <c r="B65" s="112">
        <v>24837</v>
      </c>
      <c r="C65" s="112">
        <v>2765</v>
      </c>
      <c r="D65" s="112">
        <v>93</v>
      </c>
      <c r="E65" s="112">
        <f t="shared" si="11"/>
        <v>27695</v>
      </c>
      <c r="F65" s="112">
        <v>0</v>
      </c>
      <c r="G65" s="112">
        <v>0</v>
      </c>
      <c r="H65" s="112">
        <v>0</v>
      </c>
      <c r="I65" s="112">
        <v>0</v>
      </c>
      <c r="J65" s="113">
        <f t="shared" si="23"/>
        <v>0</v>
      </c>
      <c r="K65" s="112">
        <v>0</v>
      </c>
      <c r="L65" s="112">
        <v>36</v>
      </c>
      <c r="M65" s="112">
        <v>1</v>
      </c>
      <c r="N65" s="112">
        <f t="shared" si="28"/>
        <v>37</v>
      </c>
      <c r="O65" s="112">
        <v>0</v>
      </c>
      <c r="P65" s="112">
        <v>0</v>
      </c>
      <c r="Q65" s="112">
        <v>0</v>
      </c>
      <c r="R65" s="112">
        <v>0</v>
      </c>
      <c r="S65" s="112">
        <v>0</v>
      </c>
      <c r="T65" s="112">
        <v>0</v>
      </c>
      <c r="U65" s="112">
        <v>0</v>
      </c>
      <c r="V65" s="112">
        <v>0</v>
      </c>
      <c r="W65" s="112">
        <v>0</v>
      </c>
      <c r="X65" s="112">
        <v>0</v>
      </c>
      <c r="Y65" s="112">
        <v>0</v>
      </c>
      <c r="Z65" s="112">
        <v>5553</v>
      </c>
      <c r="AA65" s="112">
        <v>678</v>
      </c>
      <c r="AB65" s="112">
        <v>0</v>
      </c>
      <c r="AC65" s="112">
        <v>0</v>
      </c>
      <c r="AD65" s="112">
        <v>0</v>
      </c>
      <c r="AE65" s="112">
        <v>0</v>
      </c>
      <c r="AF65" s="112">
        <v>0</v>
      </c>
      <c r="AG65" s="112">
        <v>48</v>
      </c>
      <c r="AH65" s="112">
        <v>0</v>
      </c>
      <c r="AI65" s="112">
        <v>0</v>
      </c>
      <c r="AJ65" s="112">
        <v>0</v>
      </c>
      <c r="AK65" s="112">
        <v>0</v>
      </c>
      <c r="AL65" s="112">
        <v>0</v>
      </c>
      <c r="AM65" s="112">
        <v>0</v>
      </c>
      <c r="AN65" s="112">
        <v>0</v>
      </c>
      <c r="AO65" s="112">
        <v>0</v>
      </c>
      <c r="AP65" s="114">
        <f t="shared" si="24"/>
        <v>6316</v>
      </c>
      <c r="AQ65" s="112">
        <v>0</v>
      </c>
      <c r="AR65" s="112">
        <v>0</v>
      </c>
      <c r="AS65" s="113">
        <f t="shared" si="25"/>
        <v>0</v>
      </c>
      <c r="AT65" s="112">
        <v>0</v>
      </c>
      <c r="AU65" s="114">
        <f t="shared" si="26"/>
        <v>6316</v>
      </c>
      <c r="AV65" s="112">
        <v>0</v>
      </c>
      <c r="AW65" s="112">
        <v>0</v>
      </c>
      <c r="AX65" s="112">
        <f t="shared" si="12"/>
        <v>0</v>
      </c>
      <c r="AY65" s="112">
        <v>0</v>
      </c>
      <c r="AZ65" s="112">
        <v>0</v>
      </c>
      <c r="BA65" s="112">
        <v>0</v>
      </c>
      <c r="BB65" s="112">
        <v>0</v>
      </c>
      <c r="BC65" s="112">
        <f t="shared" si="13"/>
        <v>0</v>
      </c>
      <c r="BD65" s="112">
        <v>8</v>
      </c>
      <c r="BE65" s="112">
        <v>0</v>
      </c>
      <c r="BF65" s="112">
        <f t="shared" si="14"/>
        <v>8</v>
      </c>
      <c r="BG65" s="112">
        <v>0</v>
      </c>
      <c r="BH65" s="112">
        <v>0</v>
      </c>
      <c r="BI65" s="112">
        <v>0</v>
      </c>
      <c r="BJ65" s="112">
        <v>0</v>
      </c>
      <c r="BK65" s="112">
        <f t="shared" si="15"/>
        <v>0</v>
      </c>
      <c r="BL65" s="112">
        <v>0</v>
      </c>
      <c r="BM65" s="112">
        <v>0</v>
      </c>
      <c r="BN65" s="112">
        <v>0</v>
      </c>
      <c r="BO65" s="112">
        <v>22</v>
      </c>
      <c r="BP65" s="112">
        <v>12</v>
      </c>
      <c r="BQ65" s="112">
        <v>0</v>
      </c>
      <c r="BR65" s="112">
        <v>1149</v>
      </c>
      <c r="BS65" s="112">
        <v>0</v>
      </c>
      <c r="BT65" s="112">
        <v>0</v>
      </c>
      <c r="BU65" s="112">
        <v>0</v>
      </c>
      <c r="BV65" s="112">
        <v>0</v>
      </c>
      <c r="BW65" s="112">
        <f t="shared" si="16"/>
        <v>0</v>
      </c>
      <c r="BX65" s="112">
        <v>0</v>
      </c>
      <c r="BY65" s="112">
        <v>0</v>
      </c>
      <c r="BZ65" s="112">
        <f t="shared" si="17"/>
        <v>0</v>
      </c>
      <c r="CA65" s="112">
        <v>5</v>
      </c>
      <c r="CB65" s="112">
        <v>0</v>
      </c>
      <c r="CC65" s="112">
        <v>0</v>
      </c>
      <c r="CD65" s="112">
        <f t="shared" si="27"/>
        <v>1196</v>
      </c>
      <c r="CE65" s="115">
        <v>35207</v>
      </c>
    </row>
    <row r="66" spans="1:83" s="116" customFormat="1" ht="12" customHeight="1">
      <c r="A66" s="111" t="s">
        <v>316</v>
      </c>
      <c r="B66" s="112">
        <v>0</v>
      </c>
      <c r="C66" s="112">
        <v>30</v>
      </c>
      <c r="D66" s="112">
        <v>0</v>
      </c>
      <c r="E66" s="112">
        <f t="shared" si="11"/>
        <v>30</v>
      </c>
      <c r="F66" s="112">
        <v>3158</v>
      </c>
      <c r="G66" s="112">
        <v>241</v>
      </c>
      <c r="H66" s="112">
        <v>272</v>
      </c>
      <c r="I66" s="112">
        <v>200</v>
      </c>
      <c r="J66" s="113">
        <f t="shared" si="23"/>
        <v>3871</v>
      </c>
      <c r="K66" s="112">
        <v>1160</v>
      </c>
      <c r="L66" s="112">
        <v>19</v>
      </c>
      <c r="M66" s="112">
        <v>3262</v>
      </c>
      <c r="N66" s="112">
        <f t="shared" si="28"/>
        <v>4441</v>
      </c>
      <c r="O66" s="112">
        <v>156</v>
      </c>
      <c r="P66" s="112">
        <v>9</v>
      </c>
      <c r="Q66" s="112">
        <v>205</v>
      </c>
      <c r="R66" s="112">
        <v>0</v>
      </c>
      <c r="S66" s="112">
        <v>143</v>
      </c>
      <c r="T66" s="112">
        <v>431</v>
      </c>
      <c r="U66" s="112">
        <v>635</v>
      </c>
      <c r="V66" s="112">
        <v>388</v>
      </c>
      <c r="W66" s="112">
        <v>301</v>
      </c>
      <c r="X66" s="112">
        <v>156</v>
      </c>
      <c r="Y66" s="112">
        <v>858</v>
      </c>
      <c r="Z66" s="112">
        <v>3770</v>
      </c>
      <c r="AA66" s="112">
        <v>1314</v>
      </c>
      <c r="AB66" s="112">
        <v>1097</v>
      </c>
      <c r="AC66" s="112">
        <v>1604</v>
      </c>
      <c r="AD66" s="112">
        <v>632</v>
      </c>
      <c r="AE66" s="112">
        <v>500</v>
      </c>
      <c r="AF66" s="112">
        <v>58</v>
      </c>
      <c r="AG66" s="112">
        <v>248</v>
      </c>
      <c r="AH66" s="112">
        <v>5</v>
      </c>
      <c r="AI66" s="112">
        <v>148</v>
      </c>
      <c r="AJ66" s="112">
        <v>288</v>
      </c>
      <c r="AK66" s="112">
        <v>109</v>
      </c>
      <c r="AL66" s="112">
        <v>22</v>
      </c>
      <c r="AM66" s="112">
        <v>33</v>
      </c>
      <c r="AN66" s="112">
        <v>446</v>
      </c>
      <c r="AO66" s="112">
        <v>305</v>
      </c>
      <c r="AP66" s="114">
        <f t="shared" si="24"/>
        <v>18302</v>
      </c>
      <c r="AQ66" s="112">
        <v>20</v>
      </c>
      <c r="AR66" s="112">
        <v>242</v>
      </c>
      <c r="AS66" s="113">
        <f t="shared" si="25"/>
        <v>262</v>
      </c>
      <c r="AT66" s="112">
        <v>945</v>
      </c>
      <c r="AU66" s="114">
        <f t="shared" si="26"/>
        <v>23380</v>
      </c>
      <c r="AV66" s="112">
        <v>48</v>
      </c>
      <c r="AW66" s="112">
        <v>2076</v>
      </c>
      <c r="AX66" s="112">
        <f t="shared" si="12"/>
        <v>2124</v>
      </c>
      <c r="AY66" s="112">
        <v>8</v>
      </c>
      <c r="AZ66" s="112">
        <v>0</v>
      </c>
      <c r="BA66" s="112">
        <v>0</v>
      </c>
      <c r="BB66" s="112">
        <v>48</v>
      </c>
      <c r="BC66" s="112">
        <f t="shared" si="13"/>
        <v>56</v>
      </c>
      <c r="BD66" s="112">
        <v>0</v>
      </c>
      <c r="BE66" s="112">
        <v>0</v>
      </c>
      <c r="BF66" s="112">
        <f t="shared" si="14"/>
        <v>0</v>
      </c>
      <c r="BG66" s="112">
        <v>0</v>
      </c>
      <c r="BH66" s="112">
        <v>0</v>
      </c>
      <c r="BI66" s="112">
        <v>1</v>
      </c>
      <c r="BJ66" s="112">
        <v>1</v>
      </c>
      <c r="BK66" s="112">
        <f t="shared" si="15"/>
        <v>2</v>
      </c>
      <c r="BL66" s="112">
        <v>33</v>
      </c>
      <c r="BM66" s="112">
        <v>34</v>
      </c>
      <c r="BN66" s="112">
        <v>0</v>
      </c>
      <c r="BO66" s="112">
        <v>20</v>
      </c>
      <c r="BP66" s="112">
        <v>17</v>
      </c>
      <c r="BQ66" s="112">
        <v>0</v>
      </c>
      <c r="BR66" s="112">
        <v>87</v>
      </c>
      <c r="BS66" s="112">
        <v>1</v>
      </c>
      <c r="BT66" s="112">
        <v>61</v>
      </c>
      <c r="BU66" s="112">
        <v>380</v>
      </c>
      <c r="BV66" s="112">
        <v>927</v>
      </c>
      <c r="BW66" s="112">
        <f t="shared" si="16"/>
        <v>1368</v>
      </c>
      <c r="BX66" s="112">
        <v>0</v>
      </c>
      <c r="BY66" s="112">
        <v>0</v>
      </c>
      <c r="BZ66" s="112">
        <f t="shared" si="17"/>
        <v>0</v>
      </c>
      <c r="CA66" s="112">
        <v>14</v>
      </c>
      <c r="CB66" s="112">
        <v>10</v>
      </c>
      <c r="CC66" s="112">
        <v>0</v>
      </c>
      <c r="CD66" s="112">
        <f t="shared" si="27"/>
        <v>3766</v>
      </c>
      <c r="CE66" s="115">
        <v>27176</v>
      </c>
    </row>
    <row r="67" spans="1:83" s="116" customFormat="1" ht="12" customHeight="1">
      <c r="A67" s="111" t="s">
        <v>317</v>
      </c>
      <c r="B67" s="112">
        <v>19</v>
      </c>
      <c r="C67" s="112">
        <v>40</v>
      </c>
      <c r="D67" s="112">
        <v>2</v>
      </c>
      <c r="E67" s="112">
        <f t="shared" si="11"/>
        <v>61</v>
      </c>
      <c r="F67" s="112">
        <v>0</v>
      </c>
      <c r="G67" s="112">
        <v>0</v>
      </c>
      <c r="H67" s="112">
        <v>0</v>
      </c>
      <c r="I67" s="112">
        <v>0</v>
      </c>
      <c r="J67" s="113">
        <f t="shared" si="23"/>
        <v>0</v>
      </c>
      <c r="K67" s="112">
        <v>2</v>
      </c>
      <c r="L67" s="112">
        <v>0</v>
      </c>
      <c r="M67" s="112">
        <v>48</v>
      </c>
      <c r="N67" s="112">
        <f t="shared" si="28"/>
        <v>50</v>
      </c>
      <c r="O67" s="112">
        <v>0</v>
      </c>
      <c r="P67" s="112">
        <v>0</v>
      </c>
      <c r="Q67" s="112">
        <v>64</v>
      </c>
      <c r="R67" s="112">
        <v>57</v>
      </c>
      <c r="S67" s="112">
        <v>99</v>
      </c>
      <c r="T67" s="112">
        <v>293</v>
      </c>
      <c r="U67" s="112">
        <v>1243</v>
      </c>
      <c r="V67" s="112">
        <v>981</v>
      </c>
      <c r="W67" s="112">
        <v>0</v>
      </c>
      <c r="X67" s="112">
        <v>0</v>
      </c>
      <c r="Y67" s="112">
        <v>0</v>
      </c>
      <c r="Z67" s="112">
        <v>176</v>
      </c>
      <c r="AA67" s="112">
        <v>16</v>
      </c>
      <c r="AB67" s="112">
        <v>1</v>
      </c>
      <c r="AC67" s="112">
        <v>1636</v>
      </c>
      <c r="AD67" s="112">
        <v>805</v>
      </c>
      <c r="AE67" s="112">
        <v>0</v>
      </c>
      <c r="AF67" s="112">
        <v>0</v>
      </c>
      <c r="AG67" s="112">
        <v>634</v>
      </c>
      <c r="AH67" s="112">
        <v>391</v>
      </c>
      <c r="AI67" s="112">
        <v>25</v>
      </c>
      <c r="AJ67" s="112">
        <v>70</v>
      </c>
      <c r="AK67" s="112">
        <v>862</v>
      </c>
      <c r="AL67" s="112">
        <v>262</v>
      </c>
      <c r="AM67" s="112">
        <v>163</v>
      </c>
      <c r="AN67" s="112">
        <v>326</v>
      </c>
      <c r="AO67" s="112">
        <v>522</v>
      </c>
      <c r="AP67" s="114">
        <f t="shared" si="24"/>
        <v>8676</v>
      </c>
      <c r="AQ67" s="112">
        <v>134</v>
      </c>
      <c r="AR67" s="112">
        <v>153</v>
      </c>
      <c r="AS67" s="113">
        <f t="shared" si="25"/>
        <v>287</v>
      </c>
      <c r="AT67" s="112">
        <v>10298</v>
      </c>
      <c r="AU67" s="114">
        <f t="shared" si="26"/>
        <v>19261</v>
      </c>
      <c r="AV67" s="112">
        <v>1235</v>
      </c>
      <c r="AW67" s="112">
        <v>0</v>
      </c>
      <c r="AX67" s="112">
        <f t="shared" si="12"/>
        <v>1235</v>
      </c>
      <c r="AY67" s="112">
        <v>266</v>
      </c>
      <c r="AZ67" s="112">
        <v>0</v>
      </c>
      <c r="BA67" s="112">
        <v>0</v>
      </c>
      <c r="BB67" s="112">
        <v>0</v>
      </c>
      <c r="BC67" s="112">
        <f t="shared" si="13"/>
        <v>266</v>
      </c>
      <c r="BD67" s="112">
        <v>11</v>
      </c>
      <c r="BE67" s="112">
        <v>0</v>
      </c>
      <c r="BF67" s="112">
        <f t="shared" si="14"/>
        <v>11</v>
      </c>
      <c r="BG67" s="112">
        <v>225</v>
      </c>
      <c r="BH67" s="112">
        <v>159</v>
      </c>
      <c r="BI67" s="112">
        <v>0</v>
      </c>
      <c r="BJ67" s="112">
        <v>0</v>
      </c>
      <c r="BK67" s="112">
        <f t="shared" si="15"/>
        <v>384</v>
      </c>
      <c r="BL67" s="112">
        <v>1</v>
      </c>
      <c r="BM67" s="112">
        <v>1376</v>
      </c>
      <c r="BN67" s="112">
        <v>0</v>
      </c>
      <c r="BO67" s="112">
        <v>4</v>
      </c>
      <c r="BP67" s="112">
        <v>1</v>
      </c>
      <c r="BQ67" s="112">
        <v>20</v>
      </c>
      <c r="BR67" s="112">
        <v>532</v>
      </c>
      <c r="BS67" s="112">
        <v>0</v>
      </c>
      <c r="BT67" s="112">
        <v>167</v>
      </c>
      <c r="BU67" s="112">
        <v>84</v>
      </c>
      <c r="BV67" s="112">
        <v>5</v>
      </c>
      <c r="BW67" s="112">
        <f t="shared" si="16"/>
        <v>256</v>
      </c>
      <c r="BX67" s="112">
        <v>0</v>
      </c>
      <c r="BY67" s="112">
        <v>0</v>
      </c>
      <c r="BZ67" s="112">
        <f t="shared" si="17"/>
        <v>0</v>
      </c>
      <c r="CA67" s="112">
        <v>5</v>
      </c>
      <c r="CB67" s="112">
        <v>105</v>
      </c>
      <c r="CC67" s="112">
        <v>0</v>
      </c>
      <c r="CD67" s="112">
        <f t="shared" si="27"/>
        <v>4196</v>
      </c>
      <c r="CE67" s="115">
        <v>23518</v>
      </c>
    </row>
    <row r="68" spans="1:83" s="116" customFormat="1" ht="12" customHeight="1">
      <c r="A68" s="111" t="s">
        <v>318</v>
      </c>
      <c r="B68" s="112">
        <v>4</v>
      </c>
      <c r="C68" s="112">
        <v>43</v>
      </c>
      <c r="D68" s="112">
        <v>0</v>
      </c>
      <c r="E68" s="112">
        <f t="shared" si="11"/>
        <v>47</v>
      </c>
      <c r="F68" s="112">
        <v>0</v>
      </c>
      <c r="G68" s="112">
        <v>71</v>
      </c>
      <c r="H68" s="112">
        <v>65</v>
      </c>
      <c r="I68" s="112">
        <v>18</v>
      </c>
      <c r="J68" s="113">
        <f t="shared" si="23"/>
        <v>154</v>
      </c>
      <c r="K68" s="112">
        <v>63</v>
      </c>
      <c r="L68" s="112">
        <v>22</v>
      </c>
      <c r="M68" s="112">
        <v>258</v>
      </c>
      <c r="N68" s="112">
        <f t="shared" si="28"/>
        <v>343</v>
      </c>
      <c r="O68" s="112">
        <v>26</v>
      </c>
      <c r="P68" s="112">
        <v>0</v>
      </c>
      <c r="Q68" s="112">
        <v>54</v>
      </c>
      <c r="R68" s="112">
        <v>56</v>
      </c>
      <c r="S68" s="112">
        <v>1</v>
      </c>
      <c r="T68" s="112">
        <v>22</v>
      </c>
      <c r="U68" s="112">
        <v>46</v>
      </c>
      <c r="V68" s="112">
        <v>1</v>
      </c>
      <c r="W68" s="112">
        <v>30</v>
      </c>
      <c r="X68" s="112">
        <v>1</v>
      </c>
      <c r="Y68" s="112">
        <v>69</v>
      </c>
      <c r="Z68" s="112">
        <v>171</v>
      </c>
      <c r="AA68" s="112">
        <v>1921</v>
      </c>
      <c r="AB68" s="112">
        <v>21</v>
      </c>
      <c r="AC68" s="112">
        <v>38</v>
      </c>
      <c r="AD68" s="112">
        <v>80</v>
      </c>
      <c r="AE68" s="112">
        <v>23</v>
      </c>
      <c r="AF68" s="112">
        <v>60</v>
      </c>
      <c r="AG68" s="112">
        <v>680</v>
      </c>
      <c r="AH68" s="112">
        <v>95</v>
      </c>
      <c r="AI68" s="112">
        <v>16</v>
      </c>
      <c r="AJ68" s="112">
        <v>46</v>
      </c>
      <c r="AK68" s="112">
        <v>35</v>
      </c>
      <c r="AL68" s="112">
        <v>44</v>
      </c>
      <c r="AM68" s="112">
        <v>5</v>
      </c>
      <c r="AN68" s="112">
        <v>8</v>
      </c>
      <c r="AO68" s="112">
        <v>0</v>
      </c>
      <c r="AP68" s="114">
        <f t="shared" si="24"/>
        <v>3892</v>
      </c>
      <c r="AQ68" s="112">
        <v>19</v>
      </c>
      <c r="AR68" s="112">
        <v>66</v>
      </c>
      <c r="AS68" s="113">
        <f t="shared" si="25"/>
        <v>85</v>
      </c>
      <c r="AT68" s="112">
        <v>174</v>
      </c>
      <c r="AU68" s="114">
        <f t="shared" si="26"/>
        <v>4305</v>
      </c>
      <c r="AV68" s="112">
        <v>285</v>
      </c>
      <c r="AW68" s="112">
        <v>3005</v>
      </c>
      <c r="AX68" s="112">
        <f t="shared" si="12"/>
        <v>3290</v>
      </c>
      <c r="AY68" s="112">
        <v>447</v>
      </c>
      <c r="AZ68" s="112">
        <v>13</v>
      </c>
      <c r="BA68" s="112">
        <v>1</v>
      </c>
      <c r="BB68" s="112">
        <v>138</v>
      </c>
      <c r="BC68" s="112">
        <f t="shared" si="13"/>
        <v>599</v>
      </c>
      <c r="BD68" s="112">
        <v>113</v>
      </c>
      <c r="BE68" s="112">
        <v>95</v>
      </c>
      <c r="BF68" s="112">
        <f t="shared" si="14"/>
        <v>208</v>
      </c>
      <c r="BG68" s="112">
        <v>16</v>
      </c>
      <c r="BH68" s="112">
        <v>67</v>
      </c>
      <c r="BI68" s="112">
        <v>208</v>
      </c>
      <c r="BJ68" s="112">
        <v>12</v>
      </c>
      <c r="BK68" s="112">
        <f t="shared" si="15"/>
        <v>303</v>
      </c>
      <c r="BL68" s="112">
        <v>27</v>
      </c>
      <c r="BM68" s="112">
        <v>0</v>
      </c>
      <c r="BN68" s="112">
        <v>377</v>
      </c>
      <c r="BO68" s="112">
        <v>180</v>
      </c>
      <c r="BP68" s="112">
        <v>350</v>
      </c>
      <c r="BQ68" s="112">
        <v>159</v>
      </c>
      <c r="BR68" s="112">
        <v>2586</v>
      </c>
      <c r="BS68" s="112">
        <v>2</v>
      </c>
      <c r="BT68" s="112">
        <v>266</v>
      </c>
      <c r="BU68" s="112">
        <v>271</v>
      </c>
      <c r="BV68" s="112">
        <v>69</v>
      </c>
      <c r="BW68" s="112">
        <f t="shared" si="16"/>
        <v>606</v>
      </c>
      <c r="BX68" s="112">
        <v>196</v>
      </c>
      <c r="BY68" s="112">
        <v>671</v>
      </c>
      <c r="BZ68" s="112">
        <f t="shared" si="17"/>
        <v>867</v>
      </c>
      <c r="CA68" s="112">
        <v>283</v>
      </c>
      <c r="CB68" s="112">
        <v>1547</v>
      </c>
      <c r="CC68" s="112">
        <v>0</v>
      </c>
      <c r="CD68" s="112">
        <f t="shared" si="27"/>
        <v>11384</v>
      </c>
      <c r="CE68" s="115">
        <v>15736</v>
      </c>
    </row>
    <row r="69" spans="1:83" s="116" customFormat="1" ht="12" customHeight="1">
      <c r="A69" s="111" t="s">
        <v>83</v>
      </c>
      <c r="B69" s="112">
        <v>533</v>
      </c>
      <c r="C69" s="112">
        <v>4399</v>
      </c>
      <c r="D69" s="112">
        <v>23</v>
      </c>
      <c r="E69" s="112">
        <f t="shared" si="11"/>
        <v>4955</v>
      </c>
      <c r="F69" s="112">
        <v>0</v>
      </c>
      <c r="G69" s="112">
        <v>255</v>
      </c>
      <c r="H69" s="112">
        <v>0</v>
      </c>
      <c r="I69" s="112">
        <v>0</v>
      </c>
      <c r="J69" s="113">
        <f t="shared" si="23"/>
        <v>255</v>
      </c>
      <c r="K69" s="112">
        <v>0</v>
      </c>
      <c r="L69" s="112">
        <v>0</v>
      </c>
      <c r="M69" s="112">
        <v>391</v>
      </c>
      <c r="N69" s="112">
        <f t="shared" si="28"/>
        <v>391</v>
      </c>
      <c r="O69" s="112">
        <v>0</v>
      </c>
      <c r="P69" s="112">
        <v>0</v>
      </c>
      <c r="Q69" s="112">
        <v>0</v>
      </c>
      <c r="R69" s="112">
        <v>0</v>
      </c>
      <c r="S69" s="112">
        <v>0</v>
      </c>
      <c r="T69" s="112">
        <v>0</v>
      </c>
      <c r="U69" s="112">
        <v>0</v>
      </c>
      <c r="V69" s="112">
        <v>0</v>
      </c>
      <c r="W69" s="112">
        <v>0</v>
      </c>
      <c r="X69" s="112">
        <v>0</v>
      </c>
      <c r="Y69" s="112">
        <v>3</v>
      </c>
      <c r="Z69" s="112">
        <v>390</v>
      </c>
      <c r="AA69" s="112">
        <v>0</v>
      </c>
      <c r="AB69" s="112">
        <v>6211</v>
      </c>
      <c r="AC69" s="112">
        <v>0</v>
      </c>
      <c r="AD69" s="112">
        <v>0</v>
      </c>
      <c r="AE69" s="112">
        <v>0</v>
      </c>
      <c r="AF69" s="112">
        <v>0</v>
      </c>
      <c r="AG69" s="112">
        <v>0</v>
      </c>
      <c r="AH69" s="112">
        <v>0</v>
      </c>
      <c r="AI69" s="112">
        <v>0</v>
      </c>
      <c r="AJ69" s="112">
        <v>0</v>
      </c>
      <c r="AK69" s="112">
        <v>0</v>
      </c>
      <c r="AL69" s="112">
        <v>0</v>
      </c>
      <c r="AM69" s="112">
        <v>0</v>
      </c>
      <c r="AN69" s="112">
        <v>0</v>
      </c>
      <c r="AO69" s="112">
        <v>0</v>
      </c>
      <c r="AP69" s="114">
        <f t="shared" si="24"/>
        <v>6995</v>
      </c>
      <c r="AQ69" s="112">
        <v>0</v>
      </c>
      <c r="AR69" s="112">
        <v>0</v>
      </c>
      <c r="AS69" s="113">
        <f t="shared" si="25"/>
        <v>0</v>
      </c>
      <c r="AT69" s="112">
        <v>0</v>
      </c>
      <c r="AU69" s="114">
        <f t="shared" si="26"/>
        <v>7250</v>
      </c>
      <c r="AV69" s="112">
        <v>0</v>
      </c>
      <c r="AW69" s="112">
        <v>379</v>
      </c>
      <c r="AX69" s="112">
        <f t="shared" si="12"/>
        <v>379</v>
      </c>
      <c r="AY69" s="112">
        <v>0</v>
      </c>
      <c r="AZ69" s="112">
        <v>0</v>
      </c>
      <c r="BA69" s="112">
        <v>0</v>
      </c>
      <c r="BB69" s="112">
        <v>0</v>
      </c>
      <c r="BC69" s="112">
        <f t="shared" si="13"/>
        <v>0</v>
      </c>
      <c r="BD69" s="112">
        <v>0</v>
      </c>
      <c r="BE69" s="112">
        <v>0</v>
      </c>
      <c r="BF69" s="112">
        <f t="shared" si="14"/>
        <v>0</v>
      </c>
      <c r="BG69" s="112">
        <v>0</v>
      </c>
      <c r="BH69" s="112">
        <v>0</v>
      </c>
      <c r="BI69" s="112">
        <v>0</v>
      </c>
      <c r="BJ69" s="112">
        <v>0</v>
      </c>
      <c r="BK69" s="112">
        <f t="shared" si="15"/>
        <v>0</v>
      </c>
      <c r="BL69" s="112">
        <v>0</v>
      </c>
      <c r="BM69" s="112">
        <v>0</v>
      </c>
      <c r="BN69" s="112">
        <v>0</v>
      </c>
      <c r="BO69" s="112">
        <v>24</v>
      </c>
      <c r="BP69" s="112">
        <v>68</v>
      </c>
      <c r="BQ69" s="112">
        <v>0</v>
      </c>
      <c r="BR69" s="112">
        <v>0</v>
      </c>
      <c r="BS69" s="112">
        <v>0</v>
      </c>
      <c r="BT69" s="112">
        <v>754</v>
      </c>
      <c r="BU69" s="112">
        <v>656</v>
      </c>
      <c r="BV69" s="112">
        <v>6006</v>
      </c>
      <c r="BW69" s="112">
        <f t="shared" si="16"/>
        <v>7416</v>
      </c>
      <c r="BX69" s="112">
        <v>285</v>
      </c>
      <c r="BY69" s="112">
        <v>11414</v>
      </c>
      <c r="BZ69" s="112">
        <f t="shared" si="17"/>
        <v>11699</v>
      </c>
      <c r="CA69" s="112">
        <v>13</v>
      </c>
      <c r="CB69" s="112">
        <v>1063</v>
      </c>
      <c r="CC69" s="112">
        <v>0</v>
      </c>
      <c r="CD69" s="112">
        <f t="shared" si="27"/>
        <v>20662</v>
      </c>
      <c r="CE69" s="115">
        <v>32867</v>
      </c>
    </row>
    <row r="70" spans="1:83" s="116" customFormat="1" ht="12" customHeight="1">
      <c r="A70" s="111" t="s">
        <v>171</v>
      </c>
      <c r="B70" s="112">
        <v>0</v>
      </c>
      <c r="C70" s="112">
        <v>0</v>
      </c>
      <c r="D70" s="112">
        <v>0</v>
      </c>
      <c r="E70" s="112">
        <f t="shared" si="11"/>
        <v>0</v>
      </c>
      <c r="F70" s="112">
        <v>21</v>
      </c>
      <c r="G70" s="112">
        <v>69</v>
      </c>
      <c r="H70" s="112">
        <v>513</v>
      </c>
      <c r="I70" s="112">
        <v>97</v>
      </c>
      <c r="J70" s="113">
        <f t="shared" ref="J70:J94" si="29">SUM(F70,G70,H70,I70)</f>
        <v>700</v>
      </c>
      <c r="K70" s="112">
        <v>0</v>
      </c>
      <c r="L70" s="112">
        <v>0</v>
      </c>
      <c r="M70" s="112">
        <v>4</v>
      </c>
      <c r="N70" s="112">
        <f t="shared" si="28"/>
        <v>4</v>
      </c>
      <c r="O70" s="112">
        <v>0</v>
      </c>
      <c r="P70" s="112">
        <v>0</v>
      </c>
      <c r="Q70" s="112">
        <v>35</v>
      </c>
      <c r="R70" s="112">
        <v>0</v>
      </c>
      <c r="S70" s="112">
        <v>549</v>
      </c>
      <c r="T70" s="112">
        <v>0</v>
      </c>
      <c r="U70" s="112">
        <v>0</v>
      </c>
      <c r="V70" s="112">
        <v>0</v>
      </c>
      <c r="W70" s="112">
        <v>0</v>
      </c>
      <c r="X70" s="112">
        <v>0</v>
      </c>
      <c r="Y70" s="112">
        <v>0</v>
      </c>
      <c r="Z70" s="112">
        <v>4</v>
      </c>
      <c r="AA70" s="112">
        <v>0</v>
      </c>
      <c r="AB70" s="112">
        <v>1</v>
      </c>
      <c r="AC70" s="112">
        <v>2029</v>
      </c>
      <c r="AD70" s="112">
        <v>89</v>
      </c>
      <c r="AE70" s="112">
        <v>257</v>
      </c>
      <c r="AF70" s="112">
        <v>21</v>
      </c>
      <c r="AG70" s="112">
        <v>6</v>
      </c>
      <c r="AH70" s="112">
        <v>0</v>
      </c>
      <c r="AI70" s="112">
        <v>152</v>
      </c>
      <c r="AJ70" s="112">
        <v>1630</v>
      </c>
      <c r="AK70" s="112">
        <v>11264</v>
      </c>
      <c r="AL70" s="112">
        <v>2127</v>
      </c>
      <c r="AM70" s="112">
        <v>867</v>
      </c>
      <c r="AN70" s="112">
        <v>43</v>
      </c>
      <c r="AO70" s="112">
        <v>628</v>
      </c>
      <c r="AP70" s="114">
        <f t="shared" ref="AP70:AP94" si="30">SUM(AO70,AN70,AM70,AL70,AK70,AJ70,AI70,AH70,AG70,AF70,AE70,AD70,AC70,AB70,AA70,Z70,Y70,X70,W70,V70,U70,T70,S70,R70,Q70,P70,O70,M70,L70,K70)</f>
        <v>19706</v>
      </c>
      <c r="AQ70" s="112">
        <v>0</v>
      </c>
      <c r="AR70" s="112">
        <v>16</v>
      </c>
      <c r="AS70" s="113">
        <f t="shared" ref="AS70:AS94" si="31">SUM(AQ70,AR70)</f>
        <v>16</v>
      </c>
      <c r="AT70" s="112">
        <v>49</v>
      </c>
      <c r="AU70" s="114">
        <f t="shared" ref="AU70:AU94" si="32">SUM(AT70,AS70,AP70,J70)</f>
        <v>20471</v>
      </c>
      <c r="AV70" s="112">
        <v>728</v>
      </c>
      <c r="AW70" s="112">
        <v>319</v>
      </c>
      <c r="AX70" s="112">
        <f t="shared" si="12"/>
        <v>1047</v>
      </c>
      <c r="AY70" s="112">
        <v>7396</v>
      </c>
      <c r="AZ70" s="112">
        <v>0</v>
      </c>
      <c r="BA70" s="112">
        <v>1059</v>
      </c>
      <c r="BB70" s="112">
        <v>0</v>
      </c>
      <c r="BC70" s="112">
        <f t="shared" si="13"/>
        <v>8455</v>
      </c>
      <c r="BD70" s="112">
        <v>0</v>
      </c>
      <c r="BE70" s="112">
        <v>0</v>
      </c>
      <c r="BF70" s="112">
        <f t="shared" si="14"/>
        <v>0</v>
      </c>
      <c r="BG70" s="112">
        <v>0</v>
      </c>
      <c r="BH70" s="112">
        <v>0</v>
      </c>
      <c r="BI70" s="112">
        <v>0</v>
      </c>
      <c r="BJ70" s="112">
        <v>0</v>
      </c>
      <c r="BK70" s="112">
        <f t="shared" si="15"/>
        <v>0</v>
      </c>
      <c r="BL70" s="112">
        <v>0</v>
      </c>
      <c r="BM70" s="112">
        <v>0</v>
      </c>
      <c r="BN70" s="112">
        <v>0</v>
      </c>
      <c r="BO70" s="112">
        <v>4</v>
      </c>
      <c r="BP70" s="112">
        <v>0</v>
      </c>
      <c r="BQ70" s="112">
        <v>436</v>
      </c>
      <c r="BR70" s="112">
        <v>0</v>
      </c>
      <c r="BS70" s="112">
        <v>0</v>
      </c>
      <c r="BT70" s="112">
        <v>1</v>
      </c>
      <c r="BU70" s="112">
        <v>6</v>
      </c>
      <c r="BV70" s="112">
        <v>12</v>
      </c>
      <c r="BW70" s="112">
        <f t="shared" si="16"/>
        <v>19</v>
      </c>
      <c r="BX70" s="112">
        <v>0</v>
      </c>
      <c r="BY70" s="112">
        <v>6</v>
      </c>
      <c r="BZ70" s="112">
        <f t="shared" si="17"/>
        <v>6</v>
      </c>
      <c r="CA70" s="112">
        <v>0</v>
      </c>
      <c r="CB70" s="112">
        <v>20</v>
      </c>
      <c r="CC70" s="112">
        <v>0</v>
      </c>
      <c r="CD70" s="112">
        <f t="shared" ref="CD70:CD94" si="33">SUM(CC70,CB70,CA70,BZ70,BW70,BS70,BR70,BQ70,BP70,BO70,BN70,BM70,BL70,BK70,BF70,BC70,AX70)</f>
        <v>9987</v>
      </c>
      <c r="CE70" s="115">
        <v>30458</v>
      </c>
    </row>
    <row r="71" spans="1:83" s="116" customFormat="1" ht="12" customHeight="1">
      <c r="A71" s="111" t="s">
        <v>172</v>
      </c>
      <c r="B71" s="112">
        <v>639</v>
      </c>
      <c r="C71" s="112">
        <v>213</v>
      </c>
      <c r="D71" s="112">
        <v>50</v>
      </c>
      <c r="E71" s="112">
        <f t="shared" si="11"/>
        <v>902</v>
      </c>
      <c r="F71" s="112">
        <v>173</v>
      </c>
      <c r="G71" s="112">
        <v>83</v>
      </c>
      <c r="H71" s="112">
        <v>0</v>
      </c>
      <c r="I71" s="112">
        <v>0</v>
      </c>
      <c r="J71" s="113">
        <f t="shared" si="29"/>
        <v>256</v>
      </c>
      <c r="K71" s="112">
        <v>2900</v>
      </c>
      <c r="L71" s="112">
        <v>214</v>
      </c>
      <c r="M71" s="112">
        <v>7868</v>
      </c>
      <c r="N71" s="112">
        <f t="shared" si="28"/>
        <v>10982</v>
      </c>
      <c r="O71" s="112">
        <v>3327</v>
      </c>
      <c r="P71" s="112">
        <v>0</v>
      </c>
      <c r="Q71" s="112">
        <v>95</v>
      </c>
      <c r="R71" s="112">
        <v>100</v>
      </c>
      <c r="S71" s="112">
        <v>403</v>
      </c>
      <c r="T71" s="112">
        <v>217</v>
      </c>
      <c r="U71" s="112">
        <v>805</v>
      </c>
      <c r="V71" s="112">
        <v>1348</v>
      </c>
      <c r="W71" s="112">
        <v>79</v>
      </c>
      <c r="X71" s="112">
        <v>34</v>
      </c>
      <c r="Y71" s="112">
        <v>1343</v>
      </c>
      <c r="Z71" s="112">
        <v>754</v>
      </c>
      <c r="AA71" s="112">
        <v>1942</v>
      </c>
      <c r="AB71" s="112">
        <v>469</v>
      </c>
      <c r="AC71" s="112">
        <v>17074</v>
      </c>
      <c r="AD71" s="112">
        <v>2641</v>
      </c>
      <c r="AE71" s="112">
        <v>292</v>
      </c>
      <c r="AF71" s="112">
        <v>0</v>
      </c>
      <c r="AG71" s="112">
        <v>911</v>
      </c>
      <c r="AH71" s="112">
        <v>1627</v>
      </c>
      <c r="AI71" s="112">
        <v>2583</v>
      </c>
      <c r="AJ71" s="112">
        <v>1620</v>
      </c>
      <c r="AK71" s="112">
        <v>3734</v>
      </c>
      <c r="AL71" s="112">
        <v>3243</v>
      </c>
      <c r="AM71" s="112">
        <v>266</v>
      </c>
      <c r="AN71" s="112">
        <v>2908</v>
      </c>
      <c r="AO71" s="112">
        <v>746</v>
      </c>
      <c r="AP71" s="114">
        <f t="shared" si="30"/>
        <v>59543</v>
      </c>
      <c r="AQ71" s="112">
        <v>187</v>
      </c>
      <c r="AR71" s="112">
        <v>344</v>
      </c>
      <c r="AS71" s="113">
        <f t="shared" si="31"/>
        <v>531</v>
      </c>
      <c r="AT71" s="112">
        <v>14825</v>
      </c>
      <c r="AU71" s="114">
        <f t="shared" si="32"/>
        <v>75155</v>
      </c>
      <c r="AV71" s="112">
        <v>1191</v>
      </c>
      <c r="AW71" s="112">
        <v>5824</v>
      </c>
      <c r="AX71" s="112">
        <f t="shared" si="12"/>
        <v>7015</v>
      </c>
      <c r="AY71" s="112">
        <v>68</v>
      </c>
      <c r="AZ71" s="112">
        <v>0</v>
      </c>
      <c r="BA71" s="112">
        <v>8</v>
      </c>
      <c r="BB71" s="112">
        <v>124</v>
      </c>
      <c r="BC71" s="112">
        <f t="shared" si="13"/>
        <v>200</v>
      </c>
      <c r="BD71" s="112">
        <v>10</v>
      </c>
      <c r="BE71" s="112">
        <v>506</v>
      </c>
      <c r="BF71" s="112">
        <f t="shared" si="14"/>
        <v>516</v>
      </c>
      <c r="BG71" s="112">
        <v>0</v>
      </c>
      <c r="BH71" s="112">
        <v>0</v>
      </c>
      <c r="BI71" s="112">
        <v>0</v>
      </c>
      <c r="BJ71" s="112">
        <v>3</v>
      </c>
      <c r="BK71" s="112">
        <f t="shared" si="15"/>
        <v>3</v>
      </c>
      <c r="BL71" s="112">
        <v>33</v>
      </c>
      <c r="BM71" s="112">
        <v>95</v>
      </c>
      <c r="BN71" s="112">
        <v>575</v>
      </c>
      <c r="BO71" s="112">
        <v>13</v>
      </c>
      <c r="BP71" s="112">
        <v>0</v>
      </c>
      <c r="BQ71" s="112">
        <v>0</v>
      </c>
      <c r="BR71" s="112">
        <v>628</v>
      </c>
      <c r="BS71" s="112">
        <v>0</v>
      </c>
      <c r="BT71" s="112">
        <v>156</v>
      </c>
      <c r="BU71" s="112">
        <v>242</v>
      </c>
      <c r="BV71" s="112">
        <v>529</v>
      </c>
      <c r="BW71" s="112">
        <f t="shared" si="16"/>
        <v>927</v>
      </c>
      <c r="BX71" s="112">
        <v>0</v>
      </c>
      <c r="BY71" s="112">
        <v>390</v>
      </c>
      <c r="BZ71" s="112">
        <f t="shared" si="17"/>
        <v>390</v>
      </c>
      <c r="CA71" s="112">
        <v>0</v>
      </c>
      <c r="CB71" s="112">
        <v>102</v>
      </c>
      <c r="CC71" s="112">
        <v>0</v>
      </c>
      <c r="CD71" s="112">
        <f t="shared" si="33"/>
        <v>10497</v>
      </c>
      <c r="CE71" s="115">
        <v>86554</v>
      </c>
    </row>
    <row r="72" spans="1:83" s="116" customFormat="1" ht="12" customHeight="1">
      <c r="A72" s="111" t="s">
        <v>173</v>
      </c>
      <c r="B72" s="112">
        <v>60</v>
      </c>
      <c r="C72" s="112">
        <v>136</v>
      </c>
      <c r="D72" s="112">
        <v>10</v>
      </c>
      <c r="E72" s="112">
        <f t="shared" si="11"/>
        <v>206</v>
      </c>
      <c r="F72" s="112">
        <v>0</v>
      </c>
      <c r="G72" s="112">
        <v>81</v>
      </c>
      <c r="H72" s="112">
        <v>0</v>
      </c>
      <c r="I72" s="112">
        <v>0</v>
      </c>
      <c r="J72" s="113">
        <f t="shared" si="29"/>
        <v>81</v>
      </c>
      <c r="K72" s="112">
        <v>0</v>
      </c>
      <c r="L72" s="112">
        <v>0</v>
      </c>
      <c r="M72" s="112">
        <v>0</v>
      </c>
      <c r="N72" s="112">
        <f t="shared" si="28"/>
        <v>0</v>
      </c>
      <c r="O72" s="112">
        <v>0</v>
      </c>
      <c r="P72" s="112">
        <v>0</v>
      </c>
      <c r="Q72" s="112">
        <v>0</v>
      </c>
      <c r="R72" s="112">
        <v>0</v>
      </c>
      <c r="S72" s="112">
        <v>0</v>
      </c>
      <c r="T72" s="112">
        <v>0</v>
      </c>
      <c r="U72" s="112">
        <v>0</v>
      </c>
      <c r="V72" s="112">
        <v>0</v>
      </c>
      <c r="W72" s="112">
        <v>0</v>
      </c>
      <c r="X72" s="112">
        <v>0</v>
      </c>
      <c r="Y72" s="112">
        <v>0</v>
      </c>
      <c r="Z72" s="112">
        <v>0</v>
      </c>
      <c r="AA72" s="112">
        <v>0</v>
      </c>
      <c r="AB72" s="112">
        <v>0</v>
      </c>
      <c r="AC72" s="112">
        <v>0</v>
      </c>
      <c r="AD72" s="112">
        <v>7444</v>
      </c>
      <c r="AE72" s="112">
        <v>0</v>
      </c>
      <c r="AF72" s="112">
        <v>0</v>
      </c>
      <c r="AG72" s="112">
        <v>0</v>
      </c>
      <c r="AH72" s="112">
        <v>0</v>
      </c>
      <c r="AI72" s="112">
        <v>0</v>
      </c>
      <c r="AJ72" s="112">
        <v>0</v>
      </c>
      <c r="AK72" s="112">
        <v>0</v>
      </c>
      <c r="AL72" s="112">
        <v>0</v>
      </c>
      <c r="AM72" s="112">
        <v>0</v>
      </c>
      <c r="AN72" s="112">
        <v>0</v>
      </c>
      <c r="AO72" s="112">
        <v>0</v>
      </c>
      <c r="AP72" s="114">
        <f t="shared" si="30"/>
        <v>7444</v>
      </c>
      <c r="AQ72" s="112">
        <v>580</v>
      </c>
      <c r="AR72" s="112">
        <v>136</v>
      </c>
      <c r="AS72" s="113">
        <f t="shared" si="31"/>
        <v>716</v>
      </c>
      <c r="AT72" s="112">
        <v>12829</v>
      </c>
      <c r="AU72" s="114">
        <f t="shared" si="32"/>
        <v>21070</v>
      </c>
      <c r="AV72" s="112">
        <v>0</v>
      </c>
      <c r="AW72" s="112">
        <v>0</v>
      </c>
      <c r="AX72" s="112">
        <f t="shared" si="12"/>
        <v>0</v>
      </c>
      <c r="AY72" s="112">
        <v>0</v>
      </c>
      <c r="AZ72" s="112">
        <v>0</v>
      </c>
      <c r="BA72" s="112">
        <v>0</v>
      </c>
      <c r="BB72" s="112">
        <v>0</v>
      </c>
      <c r="BC72" s="112">
        <f t="shared" si="13"/>
        <v>0</v>
      </c>
      <c r="BD72" s="112">
        <v>0</v>
      </c>
      <c r="BE72" s="112">
        <v>0</v>
      </c>
      <c r="BF72" s="112">
        <f t="shared" si="14"/>
        <v>0</v>
      </c>
      <c r="BG72" s="112">
        <v>0</v>
      </c>
      <c r="BH72" s="112">
        <v>0</v>
      </c>
      <c r="BI72" s="112">
        <v>0</v>
      </c>
      <c r="BJ72" s="112">
        <v>0</v>
      </c>
      <c r="BK72" s="112">
        <f t="shared" si="15"/>
        <v>0</v>
      </c>
      <c r="BL72" s="112">
        <v>0</v>
      </c>
      <c r="BM72" s="112">
        <v>912</v>
      </c>
      <c r="BN72" s="112">
        <v>0</v>
      </c>
      <c r="BO72" s="112">
        <v>0</v>
      </c>
      <c r="BP72" s="112">
        <v>0</v>
      </c>
      <c r="BQ72" s="112">
        <v>0</v>
      </c>
      <c r="BR72" s="112">
        <v>0</v>
      </c>
      <c r="BS72" s="112">
        <v>0</v>
      </c>
      <c r="BT72" s="112">
        <v>66</v>
      </c>
      <c r="BU72" s="112">
        <v>20</v>
      </c>
      <c r="BV72" s="112">
        <v>3</v>
      </c>
      <c r="BW72" s="112">
        <f t="shared" si="16"/>
        <v>89</v>
      </c>
      <c r="BX72" s="112">
        <v>0</v>
      </c>
      <c r="BY72" s="112">
        <v>0</v>
      </c>
      <c r="BZ72" s="112">
        <f t="shared" si="17"/>
        <v>0</v>
      </c>
      <c r="CA72" s="112">
        <v>0</v>
      </c>
      <c r="CB72" s="112">
        <v>0</v>
      </c>
      <c r="CC72" s="112">
        <v>0</v>
      </c>
      <c r="CD72" s="112">
        <f t="shared" si="33"/>
        <v>1001</v>
      </c>
      <c r="CE72" s="115">
        <v>22277</v>
      </c>
    </row>
    <row r="73" spans="1:83" s="116" customFormat="1" ht="12" customHeight="1">
      <c r="A73" s="111" t="s">
        <v>319</v>
      </c>
      <c r="B73" s="112">
        <v>96</v>
      </c>
      <c r="C73" s="112">
        <v>172</v>
      </c>
      <c r="D73" s="112">
        <v>13</v>
      </c>
      <c r="E73" s="112">
        <f t="shared" si="11"/>
        <v>281</v>
      </c>
      <c r="F73" s="112">
        <v>0</v>
      </c>
      <c r="G73" s="112">
        <v>35</v>
      </c>
      <c r="H73" s="112">
        <v>0</v>
      </c>
      <c r="I73" s="112">
        <v>0</v>
      </c>
      <c r="J73" s="113">
        <f t="shared" si="29"/>
        <v>35</v>
      </c>
      <c r="K73" s="112">
        <v>0</v>
      </c>
      <c r="L73" s="112">
        <v>0</v>
      </c>
      <c r="M73" s="112">
        <v>0</v>
      </c>
      <c r="N73" s="112">
        <f t="shared" si="28"/>
        <v>0</v>
      </c>
      <c r="O73" s="112">
        <v>0</v>
      </c>
      <c r="P73" s="112"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v>0</v>
      </c>
      <c r="V73" s="112">
        <v>0</v>
      </c>
      <c r="W73" s="112">
        <v>0</v>
      </c>
      <c r="X73" s="112">
        <v>0</v>
      </c>
      <c r="Y73" s="112">
        <v>0</v>
      </c>
      <c r="Z73" s="112">
        <v>0</v>
      </c>
      <c r="AA73" s="112">
        <v>0</v>
      </c>
      <c r="AB73" s="112">
        <v>0</v>
      </c>
      <c r="AC73" s="112">
        <v>0</v>
      </c>
      <c r="AD73" s="112">
        <v>17</v>
      </c>
      <c r="AE73" s="112">
        <v>0</v>
      </c>
      <c r="AF73" s="112">
        <v>0</v>
      </c>
      <c r="AG73" s="112">
        <v>0</v>
      </c>
      <c r="AH73" s="112">
        <v>0</v>
      </c>
      <c r="AI73" s="112">
        <v>0</v>
      </c>
      <c r="AJ73" s="112">
        <v>0</v>
      </c>
      <c r="AK73" s="112">
        <v>0</v>
      </c>
      <c r="AL73" s="112">
        <v>0</v>
      </c>
      <c r="AM73" s="112">
        <v>0</v>
      </c>
      <c r="AN73" s="112">
        <v>0</v>
      </c>
      <c r="AO73" s="112">
        <v>0</v>
      </c>
      <c r="AP73" s="114">
        <f t="shared" si="30"/>
        <v>17</v>
      </c>
      <c r="AQ73" s="112">
        <v>1032</v>
      </c>
      <c r="AR73" s="112">
        <v>717</v>
      </c>
      <c r="AS73" s="113">
        <f t="shared" si="31"/>
        <v>1749</v>
      </c>
      <c r="AT73" s="112">
        <v>30303</v>
      </c>
      <c r="AU73" s="114">
        <f t="shared" si="32"/>
        <v>32104</v>
      </c>
      <c r="AV73" s="112">
        <v>0</v>
      </c>
      <c r="AW73" s="112">
        <v>0</v>
      </c>
      <c r="AX73" s="112">
        <f t="shared" si="12"/>
        <v>0</v>
      </c>
      <c r="AY73" s="112">
        <v>0</v>
      </c>
      <c r="AZ73" s="112">
        <v>0</v>
      </c>
      <c r="BA73" s="112">
        <v>0</v>
      </c>
      <c r="BB73" s="112">
        <v>8</v>
      </c>
      <c r="BC73" s="112">
        <f t="shared" si="13"/>
        <v>8</v>
      </c>
      <c r="BD73" s="112">
        <v>0</v>
      </c>
      <c r="BE73" s="112">
        <v>0</v>
      </c>
      <c r="BF73" s="112">
        <f t="shared" si="14"/>
        <v>0</v>
      </c>
      <c r="BG73" s="112">
        <v>0</v>
      </c>
      <c r="BH73" s="112">
        <v>0</v>
      </c>
      <c r="BI73" s="112">
        <v>0</v>
      </c>
      <c r="BJ73" s="112">
        <v>0</v>
      </c>
      <c r="BK73" s="112">
        <f t="shared" si="15"/>
        <v>0</v>
      </c>
      <c r="BL73" s="112">
        <v>0</v>
      </c>
      <c r="BM73" s="112">
        <v>915</v>
      </c>
      <c r="BN73" s="112">
        <v>0</v>
      </c>
      <c r="BO73" s="112">
        <v>0</v>
      </c>
      <c r="BP73" s="112">
        <v>0</v>
      </c>
      <c r="BQ73" s="112">
        <v>0</v>
      </c>
      <c r="BR73" s="112">
        <v>0</v>
      </c>
      <c r="BS73" s="112">
        <v>0</v>
      </c>
      <c r="BT73" s="112">
        <v>54</v>
      </c>
      <c r="BU73" s="112">
        <v>11</v>
      </c>
      <c r="BV73" s="112">
        <v>3</v>
      </c>
      <c r="BW73" s="112">
        <f t="shared" si="16"/>
        <v>68</v>
      </c>
      <c r="BX73" s="112">
        <v>0</v>
      </c>
      <c r="BY73" s="112">
        <v>0</v>
      </c>
      <c r="BZ73" s="112">
        <f t="shared" si="17"/>
        <v>0</v>
      </c>
      <c r="CA73" s="112">
        <v>0</v>
      </c>
      <c r="CB73" s="112">
        <v>170</v>
      </c>
      <c r="CC73" s="112">
        <v>0</v>
      </c>
      <c r="CD73" s="112">
        <f t="shared" si="33"/>
        <v>1161</v>
      </c>
      <c r="CE73" s="115">
        <v>33546</v>
      </c>
    </row>
    <row r="74" spans="1:83" s="116" customFormat="1" ht="12" customHeight="1">
      <c r="A74" s="111" t="s">
        <v>320</v>
      </c>
      <c r="B74" s="112">
        <v>3537</v>
      </c>
      <c r="C74" s="112">
        <v>2162</v>
      </c>
      <c r="D74" s="112">
        <v>59</v>
      </c>
      <c r="E74" s="112">
        <f t="shared" ref="E74:E94" si="34">SUM(B74:D74)</f>
        <v>5758</v>
      </c>
      <c r="F74" s="112">
        <v>64</v>
      </c>
      <c r="G74" s="112">
        <v>29</v>
      </c>
      <c r="H74" s="112">
        <v>2</v>
      </c>
      <c r="I74" s="112">
        <v>13</v>
      </c>
      <c r="J74" s="113">
        <f t="shared" si="29"/>
        <v>108</v>
      </c>
      <c r="K74" s="112">
        <v>1</v>
      </c>
      <c r="L74" s="112">
        <v>179</v>
      </c>
      <c r="M74" s="112">
        <v>1783</v>
      </c>
      <c r="N74" s="112">
        <f t="shared" si="28"/>
        <v>1963</v>
      </c>
      <c r="O74" s="112">
        <v>1864</v>
      </c>
      <c r="P74" s="112"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v>190</v>
      </c>
      <c r="V74" s="112">
        <v>0</v>
      </c>
      <c r="W74" s="112">
        <v>0</v>
      </c>
      <c r="X74" s="112">
        <v>0</v>
      </c>
      <c r="Y74" s="112">
        <v>469</v>
      </c>
      <c r="Z74" s="112">
        <v>206</v>
      </c>
      <c r="AA74" s="112">
        <v>383</v>
      </c>
      <c r="AB74" s="112">
        <v>64</v>
      </c>
      <c r="AC74" s="112">
        <v>537</v>
      </c>
      <c r="AD74" s="112">
        <v>4100</v>
      </c>
      <c r="AE74" s="112">
        <v>354</v>
      </c>
      <c r="AF74" s="112">
        <v>6</v>
      </c>
      <c r="AG74" s="112">
        <v>201</v>
      </c>
      <c r="AH74" s="112">
        <v>1</v>
      </c>
      <c r="AI74" s="112">
        <v>376</v>
      </c>
      <c r="AJ74" s="112">
        <v>427</v>
      </c>
      <c r="AK74" s="112">
        <v>3070</v>
      </c>
      <c r="AL74" s="112">
        <v>125</v>
      </c>
      <c r="AM74" s="112">
        <v>183</v>
      </c>
      <c r="AN74" s="112">
        <v>598</v>
      </c>
      <c r="AO74" s="112">
        <v>241</v>
      </c>
      <c r="AP74" s="114">
        <f t="shared" si="30"/>
        <v>15358</v>
      </c>
      <c r="AQ74" s="112">
        <v>155</v>
      </c>
      <c r="AR74" s="112">
        <v>72</v>
      </c>
      <c r="AS74" s="113">
        <f t="shared" si="31"/>
        <v>227</v>
      </c>
      <c r="AT74" s="112">
        <v>34221</v>
      </c>
      <c r="AU74" s="114">
        <f t="shared" si="32"/>
        <v>49914</v>
      </c>
      <c r="AV74" s="112">
        <v>225</v>
      </c>
      <c r="AW74" s="112">
        <v>4</v>
      </c>
      <c r="AX74" s="112">
        <f t="shared" ref="AX74:AX94" si="35">SUM(AV74:AW74)</f>
        <v>229</v>
      </c>
      <c r="AY74" s="112">
        <v>0</v>
      </c>
      <c r="AZ74" s="112">
        <v>0</v>
      </c>
      <c r="BA74" s="112">
        <v>0</v>
      </c>
      <c r="BB74" s="112">
        <v>0</v>
      </c>
      <c r="BC74" s="112">
        <f t="shared" ref="BC74:BC94" si="36">AY74+AZ74+BA74+BB74</f>
        <v>0</v>
      </c>
      <c r="BD74" s="112">
        <v>229</v>
      </c>
      <c r="BE74" s="112">
        <v>688</v>
      </c>
      <c r="BF74" s="112">
        <f t="shared" ref="BF74:BF94" si="37">BD74+BE74</f>
        <v>917</v>
      </c>
      <c r="BG74" s="112">
        <v>0</v>
      </c>
      <c r="BH74" s="112">
        <v>0</v>
      </c>
      <c r="BI74" s="112">
        <v>0</v>
      </c>
      <c r="BJ74" s="112">
        <v>0</v>
      </c>
      <c r="BK74" s="112">
        <f t="shared" ref="BK74:BK94" si="38">SUM(BG74:BJ74)</f>
        <v>0</v>
      </c>
      <c r="BL74" s="112">
        <v>0</v>
      </c>
      <c r="BM74" s="112">
        <v>1196</v>
      </c>
      <c r="BN74" s="112">
        <v>0</v>
      </c>
      <c r="BO74" s="112">
        <v>4</v>
      </c>
      <c r="BP74" s="112">
        <v>0</v>
      </c>
      <c r="BQ74" s="112">
        <v>0</v>
      </c>
      <c r="BR74" s="112">
        <v>99</v>
      </c>
      <c r="BS74" s="112">
        <v>0</v>
      </c>
      <c r="BT74" s="112">
        <v>293</v>
      </c>
      <c r="BU74" s="112">
        <v>173</v>
      </c>
      <c r="BV74" s="112">
        <v>142</v>
      </c>
      <c r="BW74" s="112">
        <f t="shared" ref="BW74:BW94" si="39">SUM(BT74:BV74)</f>
        <v>608</v>
      </c>
      <c r="BX74" s="112">
        <v>0</v>
      </c>
      <c r="BY74" s="112">
        <v>72</v>
      </c>
      <c r="BZ74" s="112">
        <f t="shared" ref="BZ74:BZ94" si="40">BX74+BY74</f>
        <v>72</v>
      </c>
      <c r="CA74" s="112">
        <v>1</v>
      </c>
      <c r="CB74" s="112">
        <v>64</v>
      </c>
      <c r="CC74" s="112">
        <v>0</v>
      </c>
      <c r="CD74" s="112">
        <f t="shared" si="33"/>
        <v>3190</v>
      </c>
      <c r="CE74" s="115">
        <v>58862</v>
      </c>
    </row>
    <row r="75" spans="1:83" s="116" customFormat="1" ht="12" customHeight="1">
      <c r="A75" s="111" t="s">
        <v>321</v>
      </c>
      <c r="B75" s="112">
        <v>0</v>
      </c>
      <c r="C75" s="112">
        <v>0</v>
      </c>
      <c r="D75" s="112">
        <v>0</v>
      </c>
      <c r="E75" s="112">
        <f t="shared" si="34"/>
        <v>0</v>
      </c>
      <c r="F75" s="112">
        <v>0</v>
      </c>
      <c r="G75" s="112">
        <v>0</v>
      </c>
      <c r="H75" s="112">
        <v>0</v>
      </c>
      <c r="I75" s="112">
        <v>0</v>
      </c>
      <c r="J75" s="113">
        <f t="shared" si="29"/>
        <v>0</v>
      </c>
      <c r="K75" s="112">
        <v>0</v>
      </c>
      <c r="L75" s="112">
        <v>0</v>
      </c>
      <c r="M75" s="112">
        <v>0</v>
      </c>
      <c r="N75" s="112">
        <f t="shared" si="28"/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0</v>
      </c>
      <c r="V75" s="112">
        <v>0</v>
      </c>
      <c r="W75" s="112">
        <v>0</v>
      </c>
      <c r="X75" s="112">
        <v>0</v>
      </c>
      <c r="Y75" s="112">
        <v>0</v>
      </c>
      <c r="Z75" s="112">
        <v>0</v>
      </c>
      <c r="AA75" s="112">
        <v>0</v>
      </c>
      <c r="AB75" s="112">
        <v>0</v>
      </c>
      <c r="AC75" s="112">
        <v>0</v>
      </c>
      <c r="AD75" s="112">
        <v>44</v>
      </c>
      <c r="AE75" s="112">
        <v>4407</v>
      </c>
      <c r="AF75" s="112">
        <v>845</v>
      </c>
      <c r="AG75" s="112">
        <v>0</v>
      </c>
      <c r="AH75" s="112">
        <v>0</v>
      </c>
      <c r="AI75" s="112">
        <v>0</v>
      </c>
      <c r="AJ75" s="112">
        <v>11</v>
      </c>
      <c r="AK75" s="112">
        <v>29</v>
      </c>
      <c r="AL75" s="112">
        <v>0</v>
      </c>
      <c r="AM75" s="112">
        <v>0</v>
      </c>
      <c r="AN75" s="112">
        <v>0</v>
      </c>
      <c r="AO75" s="112">
        <v>0</v>
      </c>
      <c r="AP75" s="114">
        <f t="shared" si="30"/>
        <v>5336</v>
      </c>
      <c r="AQ75" s="112">
        <v>0</v>
      </c>
      <c r="AR75" s="112">
        <v>0</v>
      </c>
      <c r="AS75" s="113">
        <f t="shared" si="31"/>
        <v>0</v>
      </c>
      <c r="AT75" s="112">
        <v>0</v>
      </c>
      <c r="AU75" s="114">
        <f t="shared" si="32"/>
        <v>5336</v>
      </c>
      <c r="AV75" s="112">
        <v>0</v>
      </c>
      <c r="AW75" s="112">
        <v>0</v>
      </c>
      <c r="AX75" s="112">
        <f t="shared" si="35"/>
        <v>0</v>
      </c>
      <c r="AY75" s="112">
        <v>0</v>
      </c>
      <c r="AZ75" s="112">
        <v>0</v>
      </c>
      <c r="BA75" s="112">
        <v>0</v>
      </c>
      <c r="BB75" s="112">
        <v>0</v>
      </c>
      <c r="BC75" s="112">
        <f t="shared" si="36"/>
        <v>0</v>
      </c>
      <c r="BD75" s="112">
        <v>0</v>
      </c>
      <c r="BE75" s="112">
        <v>0</v>
      </c>
      <c r="BF75" s="112">
        <f t="shared" si="37"/>
        <v>0</v>
      </c>
      <c r="BG75" s="112">
        <v>0</v>
      </c>
      <c r="BH75" s="112">
        <v>0</v>
      </c>
      <c r="BI75" s="112">
        <v>0</v>
      </c>
      <c r="BJ75" s="112">
        <v>0</v>
      </c>
      <c r="BK75" s="112">
        <f t="shared" si="38"/>
        <v>0</v>
      </c>
      <c r="BL75" s="112">
        <v>0</v>
      </c>
      <c r="BM75" s="112">
        <v>0</v>
      </c>
      <c r="BN75" s="112">
        <v>0</v>
      </c>
      <c r="BO75" s="112">
        <v>4</v>
      </c>
      <c r="BP75" s="112">
        <v>0</v>
      </c>
      <c r="BQ75" s="112">
        <v>0</v>
      </c>
      <c r="BR75" s="112">
        <v>0</v>
      </c>
      <c r="BS75" s="112">
        <v>0</v>
      </c>
      <c r="BT75" s="112">
        <v>0</v>
      </c>
      <c r="BU75" s="112">
        <v>0</v>
      </c>
      <c r="BV75" s="112">
        <v>0</v>
      </c>
      <c r="BW75" s="112">
        <f t="shared" si="39"/>
        <v>0</v>
      </c>
      <c r="BX75" s="112">
        <v>0</v>
      </c>
      <c r="BY75" s="112">
        <v>0</v>
      </c>
      <c r="BZ75" s="112">
        <f t="shared" si="40"/>
        <v>0</v>
      </c>
      <c r="CA75" s="112">
        <v>0</v>
      </c>
      <c r="CB75" s="112">
        <v>0</v>
      </c>
      <c r="CC75" s="112">
        <v>0</v>
      </c>
      <c r="CD75" s="112">
        <f t="shared" si="33"/>
        <v>4</v>
      </c>
      <c r="CE75" s="115">
        <v>5340</v>
      </c>
    </row>
    <row r="76" spans="1:83" s="116" customFormat="1" ht="12" customHeight="1">
      <c r="A76" s="111" t="s">
        <v>322</v>
      </c>
      <c r="B76" s="112">
        <v>189</v>
      </c>
      <c r="C76" s="112">
        <v>336</v>
      </c>
      <c r="D76" s="112">
        <v>16</v>
      </c>
      <c r="E76" s="112">
        <f t="shared" si="34"/>
        <v>541</v>
      </c>
      <c r="F76" s="112">
        <v>115</v>
      </c>
      <c r="G76" s="112">
        <v>2172</v>
      </c>
      <c r="H76" s="112">
        <v>0</v>
      </c>
      <c r="I76" s="112">
        <v>84</v>
      </c>
      <c r="J76" s="113">
        <f t="shared" si="29"/>
        <v>2371</v>
      </c>
      <c r="K76" s="112">
        <v>191</v>
      </c>
      <c r="L76" s="112">
        <v>0</v>
      </c>
      <c r="M76" s="112">
        <v>41</v>
      </c>
      <c r="N76" s="112">
        <f t="shared" si="28"/>
        <v>232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144</v>
      </c>
      <c r="V76" s="112">
        <v>0</v>
      </c>
      <c r="W76" s="112">
        <v>0</v>
      </c>
      <c r="X76" s="112">
        <v>0</v>
      </c>
      <c r="Y76" s="112">
        <v>0</v>
      </c>
      <c r="Z76" s="112">
        <v>0</v>
      </c>
      <c r="AA76" s="112">
        <v>0</v>
      </c>
      <c r="AB76" s="112">
        <v>1</v>
      </c>
      <c r="AC76" s="112">
        <v>938</v>
      </c>
      <c r="AD76" s="112">
        <v>960</v>
      </c>
      <c r="AE76" s="112">
        <v>9591</v>
      </c>
      <c r="AF76" s="112">
        <v>133</v>
      </c>
      <c r="AG76" s="112">
        <v>22305</v>
      </c>
      <c r="AH76" s="112">
        <v>56</v>
      </c>
      <c r="AI76" s="112">
        <v>3570</v>
      </c>
      <c r="AJ76" s="112">
        <v>11643</v>
      </c>
      <c r="AK76" s="112">
        <v>9353</v>
      </c>
      <c r="AL76" s="112">
        <v>9759</v>
      </c>
      <c r="AM76" s="112">
        <v>1566</v>
      </c>
      <c r="AN76" s="112">
        <v>1441</v>
      </c>
      <c r="AO76" s="112">
        <v>1111</v>
      </c>
      <c r="AP76" s="114">
        <f t="shared" si="30"/>
        <v>72803</v>
      </c>
      <c r="AQ76" s="112">
        <v>221</v>
      </c>
      <c r="AR76" s="112">
        <v>97</v>
      </c>
      <c r="AS76" s="113">
        <f t="shared" si="31"/>
        <v>318</v>
      </c>
      <c r="AT76" s="112">
        <v>23199</v>
      </c>
      <c r="AU76" s="114">
        <f t="shared" si="32"/>
        <v>98691</v>
      </c>
      <c r="AV76" s="112">
        <v>0</v>
      </c>
      <c r="AW76" s="112">
        <v>1194</v>
      </c>
      <c r="AX76" s="112">
        <f t="shared" si="35"/>
        <v>1194</v>
      </c>
      <c r="AY76" s="112">
        <v>26</v>
      </c>
      <c r="AZ76" s="112">
        <v>0</v>
      </c>
      <c r="BA76" s="112">
        <v>0</v>
      </c>
      <c r="BB76" s="112">
        <v>5</v>
      </c>
      <c r="BC76" s="112">
        <f t="shared" si="36"/>
        <v>31</v>
      </c>
      <c r="BD76" s="112">
        <v>0</v>
      </c>
      <c r="BE76" s="112">
        <v>0</v>
      </c>
      <c r="BF76" s="112">
        <f t="shared" si="37"/>
        <v>0</v>
      </c>
      <c r="BG76" s="112">
        <v>0</v>
      </c>
      <c r="BH76" s="112">
        <v>0</v>
      </c>
      <c r="BI76" s="112">
        <v>0</v>
      </c>
      <c r="BJ76" s="112">
        <v>18</v>
      </c>
      <c r="BK76" s="112">
        <f t="shared" si="38"/>
        <v>18</v>
      </c>
      <c r="BL76" s="112">
        <v>0</v>
      </c>
      <c r="BM76" s="112">
        <v>0</v>
      </c>
      <c r="BN76" s="112">
        <v>0</v>
      </c>
      <c r="BO76" s="112">
        <v>37</v>
      </c>
      <c r="BP76" s="112">
        <v>0</v>
      </c>
      <c r="BQ76" s="112">
        <v>280</v>
      </c>
      <c r="BR76" s="112">
        <v>0</v>
      </c>
      <c r="BS76" s="112">
        <v>0</v>
      </c>
      <c r="BT76" s="112">
        <v>143</v>
      </c>
      <c r="BU76" s="112">
        <v>44</v>
      </c>
      <c r="BV76" s="112">
        <v>5</v>
      </c>
      <c r="BW76" s="112">
        <f t="shared" si="39"/>
        <v>192</v>
      </c>
      <c r="BX76" s="112">
        <v>0</v>
      </c>
      <c r="BY76" s="112">
        <v>0</v>
      </c>
      <c r="BZ76" s="112">
        <f t="shared" si="40"/>
        <v>0</v>
      </c>
      <c r="CA76" s="112">
        <v>0</v>
      </c>
      <c r="CB76" s="112">
        <v>0</v>
      </c>
      <c r="CC76" s="112">
        <v>0</v>
      </c>
      <c r="CD76" s="112">
        <f t="shared" si="33"/>
        <v>1752</v>
      </c>
      <c r="CE76" s="115">
        <v>100984</v>
      </c>
    </row>
    <row r="77" spans="1:83" s="116" customFormat="1" ht="12" customHeight="1">
      <c r="A77" s="111" t="s">
        <v>177</v>
      </c>
      <c r="B77" s="112">
        <v>0</v>
      </c>
      <c r="C77" s="112">
        <v>0</v>
      </c>
      <c r="D77" s="112">
        <v>0</v>
      </c>
      <c r="E77" s="112">
        <f t="shared" si="34"/>
        <v>0</v>
      </c>
      <c r="F77" s="112">
        <v>0</v>
      </c>
      <c r="G77" s="112">
        <v>0</v>
      </c>
      <c r="H77" s="112">
        <v>0</v>
      </c>
      <c r="I77" s="112">
        <v>6</v>
      </c>
      <c r="J77" s="113">
        <f t="shared" si="29"/>
        <v>6</v>
      </c>
      <c r="K77" s="112">
        <v>318</v>
      </c>
      <c r="L77" s="112">
        <v>0</v>
      </c>
      <c r="M77" s="112">
        <v>516</v>
      </c>
      <c r="N77" s="112">
        <f t="shared" si="28"/>
        <v>834</v>
      </c>
      <c r="O77" s="112">
        <v>0</v>
      </c>
      <c r="P77" s="112">
        <v>0</v>
      </c>
      <c r="Q77" s="112">
        <v>0</v>
      </c>
      <c r="R77" s="112">
        <v>0</v>
      </c>
      <c r="S77" s="112">
        <v>0</v>
      </c>
      <c r="T77" s="112">
        <v>0</v>
      </c>
      <c r="U77" s="112">
        <v>253</v>
      </c>
      <c r="V77" s="112">
        <v>337</v>
      </c>
      <c r="W77" s="112">
        <v>0</v>
      </c>
      <c r="X77" s="112">
        <v>0</v>
      </c>
      <c r="Y77" s="112">
        <v>24</v>
      </c>
      <c r="Z77" s="112">
        <v>232</v>
      </c>
      <c r="AA77" s="112">
        <v>0</v>
      </c>
      <c r="AB77" s="112">
        <v>8</v>
      </c>
      <c r="AC77" s="112">
        <v>91</v>
      </c>
      <c r="AD77" s="112">
        <v>117</v>
      </c>
      <c r="AE77" s="112">
        <v>1598</v>
      </c>
      <c r="AF77" s="112">
        <v>11573</v>
      </c>
      <c r="AG77" s="112">
        <v>2551</v>
      </c>
      <c r="AH77" s="112">
        <v>238</v>
      </c>
      <c r="AI77" s="112">
        <v>9352</v>
      </c>
      <c r="AJ77" s="112">
        <v>1807</v>
      </c>
      <c r="AK77" s="112">
        <v>961</v>
      </c>
      <c r="AL77" s="112">
        <v>4146</v>
      </c>
      <c r="AM77" s="112">
        <v>982</v>
      </c>
      <c r="AN77" s="112">
        <v>2760</v>
      </c>
      <c r="AO77" s="112">
        <v>454</v>
      </c>
      <c r="AP77" s="114">
        <f t="shared" si="30"/>
        <v>38318</v>
      </c>
      <c r="AQ77" s="112">
        <v>12</v>
      </c>
      <c r="AR77" s="112">
        <v>122</v>
      </c>
      <c r="AS77" s="113">
        <f t="shared" si="31"/>
        <v>134</v>
      </c>
      <c r="AT77" s="112">
        <v>4869</v>
      </c>
      <c r="AU77" s="114">
        <f t="shared" si="32"/>
        <v>43327</v>
      </c>
      <c r="AV77" s="112">
        <v>0</v>
      </c>
      <c r="AW77" s="112">
        <v>25</v>
      </c>
      <c r="AX77" s="112">
        <f t="shared" si="35"/>
        <v>25</v>
      </c>
      <c r="AY77" s="112">
        <v>12</v>
      </c>
      <c r="AZ77" s="112">
        <v>0</v>
      </c>
      <c r="BA77" s="112">
        <v>0</v>
      </c>
      <c r="BB77" s="112">
        <v>0</v>
      </c>
      <c r="BC77" s="112">
        <f t="shared" si="36"/>
        <v>12</v>
      </c>
      <c r="BD77" s="112">
        <v>0</v>
      </c>
      <c r="BE77" s="112">
        <v>0</v>
      </c>
      <c r="BF77" s="112">
        <f t="shared" si="37"/>
        <v>0</v>
      </c>
      <c r="BG77" s="112">
        <v>0</v>
      </c>
      <c r="BH77" s="112">
        <v>0</v>
      </c>
      <c r="BI77" s="112">
        <v>0</v>
      </c>
      <c r="BJ77" s="112">
        <v>0</v>
      </c>
      <c r="BK77" s="112">
        <f t="shared" si="38"/>
        <v>0</v>
      </c>
      <c r="BL77" s="112">
        <v>0</v>
      </c>
      <c r="BM77" s="112">
        <v>71</v>
      </c>
      <c r="BN77" s="112">
        <v>0</v>
      </c>
      <c r="BO77" s="112">
        <v>1</v>
      </c>
      <c r="BP77" s="112">
        <v>0</v>
      </c>
      <c r="BQ77" s="112">
        <v>0</v>
      </c>
      <c r="BR77" s="112">
        <v>0</v>
      </c>
      <c r="BS77" s="112">
        <v>0</v>
      </c>
      <c r="BT77" s="112">
        <v>15</v>
      </c>
      <c r="BU77" s="112">
        <v>4</v>
      </c>
      <c r="BV77" s="112">
        <v>0</v>
      </c>
      <c r="BW77" s="112">
        <f t="shared" si="39"/>
        <v>19</v>
      </c>
      <c r="BX77" s="112">
        <v>0</v>
      </c>
      <c r="BY77" s="112">
        <v>0</v>
      </c>
      <c r="BZ77" s="112">
        <f t="shared" si="40"/>
        <v>0</v>
      </c>
      <c r="CA77" s="112">
        <v>0</v>
      </c>
      <c r="CB77" s="112">
        <v>0</v>
      </c>
      <c r="CC77" s="112">
        <v>0</v>
      </c>
      <c r="CD77" s="112">
        <f t="shared" si="33"/>
        <v>128</v>
      </c>
      <c r="CE77" s="115">
        <v>43455</v>
      </c>
    </row>
    <row r="78" spans="1:83" s="116" customFormat="1" ht="12" customHeight="1">
      <c r="A78" s="111" t="s">
        <v>323</v>
      </c>
      <c r="B78" s="112">
        <v>0</v>
      </c>
      <c r="C78" s="112">
        <v>0</v>
      </c>
      <c r="D78" s="112">
        <v>0</v>
      </c>
      <c r="E78" s="112">
        <f t="shared" si="34"/>
        <v>0</v>
      </c>
      <c r="F78" s="112">
        <v>0</v>
      </c>
      <c r="G78" s="112">
        <v>0</v>
      </c>
      <c r="H78" s="112">
        <v>0</v>
      </c>
      <c r="I78" s="112">
        <v>101</v>
      </c>
      <c r="J78" s="113">
        <f t="shared" si="29"/>
        <v>101</v>
      </c>
      <c r="K78" s="112">
        <v>0</v>
      </c>
      <c r="L78" s="112">
        <v>0</v>
      </c>
      <c r="M78" s="112">
        <v>0</v>
      </c>
      <c r="N78" s="112">
        <f t="shared" si="28"/>
        <v>0</v>
      </c>
      <c r="O78" s="112">
        <v>0</v>
      </c>
      <c r="P78" s="112">
        <v>0</v>
      </c>
      <c r="Q78" s="112">
        <v>1</v>
      </c>
      <c r="R78" s="112">
        <v>0</v>
      </c>
      <c r="S78" s="112">
        <v>0</v>
      </c>
      <c r="T78" s="112">
        <v>0</v>
      </c>
      <c r="U78" s="112">
        <v>0</v>
      </c>
      <c r="V78" s="112">
        <v>0</v>
      </c>
      <c r="W78" s="112">
        <v>0</v>
      </c>
      <c r="X78" s="112">
        <v>0</v>
      </c>
      <c r="Y78" s="112">
        <v>0</v>
      </c>
      <c r="Z78" s="112">
        <v>0</v>
      </c>
      <c r="AA78" s="112">
        <v>0</v>
      </c>
      <c r="AB78" s="112">
        <v>0</v>
      </c>
      <c r="AC78" s="112">
        <v>0</v>
      </c>
      <c r="AD78" s="112">
        <v>0</v>
      </c>
      <c r="AE78" s="112">
        <v>152</v>
      </c>
      <c r="AF78" s="112">
        <v>521</v>
      </c>
      <c r="AG78" s="112">
        <v>0</v>
      </c>
      <c r="AH78" s="112">
        <v>0</v>
      </c>
      <c r="AI78" s="112">
        <v>1414</v>
      </c>
      <c r="AJ78" s="112">
        <v>1267</v>
      </c>
      <c r="AK78" s="112">
        <v>0</v>
      </c>
      <c r="AL78" s="112">
        <v>2909</v>
      </c>
      <c r="AM78" s="112">
        <v>25</v>
      </c>
      <c r="AN78" s="112">
        <v>0</v>
      </c>
      <c r="AO78" s="112">
        <v>1345</v>
      </c>
      <c r="AP78" s="114">
        <f t="shared" si="30"/>
        <v>7634</v>
      </c>
      <c r="AQ78" s="112">
        <v>0</v>
      </c>
      <c r="AR78" s="112">
        <v>0</v>
      </c>
      <c r="AS78" s="113">
        <f t="shared" si="31"/>
        <v>0</v>
      </c>
      <c r="AT78" s="112">
        <v>427</v>
      </c>
      <c r="AU78" s="114">
        <f t="shared" si="32"/>
        <v>8162</v>
      </c>
      <c r="AV78" s="112">
        <v>590</v>
      </c>
      <c r="AW78" s="112">
        <v>0</v>
      </c>
      <c r="AX78" s="112">
        <f t="shared" si="35"/>
        <v>590</v>
      </c>
      <c r="AY78" s="112">
        <v>0</v>
      </c>
      <c r="AZ78" s="112">
        <v>0</v>
      </c>
      <c r="BA78" s="112">
        <v>0</v>
      </c>
      <c r="BB78" s="112">
        <v>0</v>
      </c>
      <c r="BC78" s="112">
        <f t="shared" si="36"/>
        <v>0</v>
      </c>
      <c r="BD78" s="112">
        <v>0</v>
      </c>
      <c r="BE78" s="112">
        <v>0</v>
      </c>
      <c r="BF78" s="112">
        <f t="shared" si="37"/>
        <v>0</v>
      </c>
      <c r="BG78" s="112">
        <v>0</v>
      </c>
      <c r="BH78" s="112">
        <v>0</v>
      </c>
      <c r="BI78" s="112">
        <v>0</v>
      </c>
      <c r="BJ78" s="112">
        <v>0</v>
      </c>
      <c r="BK78" s="112">
        <f t="shared" si="38"/>
        <v>0</v>
      </c>
      <c r="BL78" s="112">
        <v>0</v>
      </c>
      <c r="BM78" s="112">
        <v>0</v>
      </c>
      <c r="BN78" s="112">
        <v>0</v>
      </c>
      <c r="BO78" s="112">
        <v>0</v>
      </c>
      <c r="BP78" s="112">
        <v>0</v>
      </c>
      <c r="BQ78" s="112">
        <v>0</v>
      </c>
      <c r="BR78" s="112">
        <v>0</v>
      </c>
      <c r="BS78" s="112">
        <v>0</v>
      </c>
      <c r="BT78" s="112">
        <v>0</v>
      </c>
      <c r="BU78" s="112">
        <v>0</v>
      </c>
      <c r="BV78" s="112">
        <v>0</v>
      </c>
      <c r="BW78" s="112">
        <f t="shared" si="39"/>
        <v>0</v>
      </c>
      <c r="BX78" s="112">
        <v>0</v>
      </c>
      <c r="BY78" s="112">
        <v>0</v>
      </c>
      <c r="BZ78" s="112">
        <f t="shared" si="40"/>
        <v>0</v>
      </c>
      <c r="CA78" s="112">
        <v>0</v>
      </c>
      <c r="CB78" s="112">
        <v>0</v>
      </c>
      <c r="CC78" s="112">
        <v>0</v>
      </c>
      <c r="CD78" s="112">
        <f t="shared" si="33"/>
        <v>590</v>
      </c>
      <c r="CE78" s="115">
        <v>8752</v>
      </c>
    </row>
    <row r="79" spans="1:83" s="116" customFormat="1" ht="12" customHeight="1">
      <c r="A79" s="111" t="s">
        <v>324</v>
      </c>
      <c r="B79" s="112">
        <v>444</v>
      </c>
      <c r="C79" s="112">
        <v>697</v>
      </c>
      <c r="D79" s="112">
        <v>59</v>
      </c>
      <c r="E79" s="112">
        <f t="shared" si="34"/>
        <v>1200</v>
      </c>
      <c r="F79" s="112">
        <v>72</v>
      </c>
      <c r="G79" s="112">
        <v>1150</v>
      </c>
      <c r="H79" s="112">
        <v>625</v>
      </c>
      <c r="I79" s="112">
        <v>283</v>
      </c>
      <c r="J79" s="113">
        <f t="shared" si="29"/>
        <v>2130</v>
      </c>
      <c r="K79" s="112">
        <v>2450</v>
      </c>
      <c r="L79" s="112">
        <v>115</v>
      </c>
      <c r="M79" s="112">
        <v>2446</v>
      </c>
      <c r="N79" s="112">
        <f t="shared" si="28"/>
        <v>5011</v>
      </c>
      <c r="O79" s="112">
        <v>3962</v>
      </c>
      <c r="P79" s="112">
        <v>30</v>
      </c>
      <c r="Q79" s="112">
        <v>90</v>
      </c>
      <c r="R79" s="112">
        <v>104</v>
      </c>
      <c r="S79" s="112">
        <v>71</v>
      </c>
      <c r="T79" s="112">
        <v>446</v>
      </c>
      <c r="U79" s="112">
        <v>131</v>
      </c>
      <c r="V79" s="112">
        <v>27</v>
      </c>
      <c r="W79" s="112">
        <v>257</v>
      </c>
      <c r="X79" s="112">
        <v>58</v>
      </c>
      <c r="Y79" s="112">
        <v>471</v>
      </c>
      <c r="Z79" s="112">
        <v>937</v>
      </c>
      <c r="AA79" s="112">
        <v>1027</v>
      </c>
      <c r="AB79" s="112">
        <v>157</v>
      </c>
      <c r="AC79" s="112">
        <v>191</v>
      </c>
      <c r="AD79" s="112">
        <v>246</v>
      </c>
      <c r="AE79" s="112">
        <v>3078</v>
      </c>
      <c r="AF79" s="112">
        <v>222</v>
      </c>
      <c r="AG79" s="112">
        <v>11221</v>
      </c>
      <c r="AH79" s="112">
        <v>1251</v>
      </c>
      <c r="AI79" s="112">
        <v>3001</v>
      </c>
      <c r="AJ79" s="112">
        <v>8172</v>
      </c>
      <c r="AK79" s="112">
        <v>6318</v>
      </c>
      <c r="AL79" s="112">
        <v>3031</v>
      </c>
      <c r="AM79" s="112">
        <v>3382</v>
      </c>
      <c r="AN79" s="112">
        <v>1658</v>
      </c>
      <c r="AO79" s="112">
        <v>3452</v>
      </c>
      <c r="AP79" s="114">
        <f t="shared" si="30"/>
        <v>58002</v>
      </c>
      <c r="AQ79" s="112">
        <v>2632</v>
      </c>
      <c r="AR79" s="112">
        <v>627</v>
      </c>
      <c r="AS79" s="113">
        <f t="shared" si="31"/>
        <v>3259</v>
      </c>
      <c r="AT79" s="112">
        <v>34288</v>
      </c>
      <c r="AU79" s="114">
        <f t="shared" si="32"/>
        <v>97679</v>
      </c>
      <c r="AV79" s="112">
        <v>344</v>
      </c>
      <c r="AW79" s="112">
        <v>1486</v>
      </c>
      <c r="AX79" s="112">
        <f t="shared" si="35"/>
        <v>1830</v>
      </c>
      <c r="AY79" s="112">
        <v>87</v>
      </c>
      <c r="AZ79" s="112">
        <v>1</v>
      </c>
      <c r="BA79" s="112">
        <v>0</v>
      </c>
      <c r="BB79" s="112">
        <v>6</v>
      </c>
      <c r="BC79" s="112">
        <f t="shared" si="36"/>
        <v>94</v>
      </c>
      <c r="BD79" s="112">
        <v>167</v>
      </c>
      <c r="BE79" s="112">
        <v>2207</v>
      </c>
      <c r="BF79" s="112">
        <f t="shared" si="37"/>
        <v>2374</v>
      </c>
      <c r="BG79" s="112">
        <v>0</v>
      </c>
      <c r="BH79" s="112">
        <v>12</v>
      </c>
      <c r="BI79" s="112">
        <v>25</v>
      </c>
      <c r="BJ79" s="112">
        <v>3</v>
      </c>
      <c r="BK79" s="112">
        <f t="shared" si="38"/>
        <v>40</v>
      </c>
      <c r="BL79" s="112">
        <v>0</v>
      </c>
      <c r="BM79" s="112">
        <v>486</v>
      </c>
      <c r="BN79" s="112">
        <v>0</v>
      </c>
      <c r="BO79" s="112">
        <v>37</v>
      </c>
      <c r="BP79" s="112">
        <v>0</v>
      </c>
      <c r="BQ79" s="112">
        <v>0</v>
      </c>
      <c r="BR79" s="112">
        <v>302</v>
      </c>
      <c r="BS79" s="112">
        <v>101</v>
      </c>
      <c r="BT79" s="112">
        <v>1158</v>
      </c>
      <c r="BU79" s="112">
        <v>133</v>
      </c>
      <c r="BV79" s="112">
        <v>182</v>
      </c>
      <c r="BW79" s="112">
        <f t="shared" si="39"/>
        <v>1473</v>
      </c>
      <c r="BX79" s="112">
        <v>0</v>
      </c>
      <c r="BY79" s="112">
        <v>0</v>
      </c>
      <c r="BZ79" s="112">
        <f t="shared" si="40"/>
        <v>0</v>
      </c>
      <c r="CA79" s="112">
        <v>0</v>
      </c>
      <c r="CB79" s="112">
        <v>105</v>
      </c>
      <c r="CC79" s="112">
        <v>0</v>
      </c>
      <c r="CD79" s="112">
        <f t="shared" si="33"/>
        <v>6842</v>
      </c>
      <c r="CE79" s="115">
        <v>105721</v>
      </c>
    </row>
    <row r="80" spans="1:83" s="116" customFormat="1" ht="12" customHeight="1">
      <c r="A80" s="111" t="s">
        <v>325</v>
      </c>
      <c r="B80" s="112">
        <v>0</v>
      </c>
      <c r="C80" s="112">
        <v>0</v>
      </c>
      <c r="D80" s="112">
        <v>0</v>
      </c>
      <c r="E80" s="112">
        <f t="shared" si="34"/>
        <v>0</v>
      </c>
      <c r="F80" s="112">
        <v>0</v>
      </c>
      <c r="G80" s="112">
        <v>0</v>
      </c>
      <c r="H80" s="112">
        <v>0</v>
      </c>
      <c r="I80" s="112">
        <v>0</v>
      </c>
      <c r="J80" s="113">
        <f t="shared" si="29"/>
        <v>0</v>
      </c>
      <c r="K80" s="112">
        <v>0</v>
      </c>
      <c r="L80" s="112">
        <v>0</v>
      </c>
      <c r="M80" s="112">
        <v>0</v>
      </c>
      <c r="N80" s="112">
        <f t="shared" si="28"/>
        <v>0</v>
      </c>
      <c r="O80" s="112">
        <v>0</v>
      </c>
      <c r="P80" s="112">
        <v>0</v>
      </c>
      <c r="Q80" s="112">
        <v>0</v>
      </c>
      <c r="R80" s="112">
        <v>0</v>
      </c>
      <c r="S80" s="112">
        <v>0</v>
      </c>
      <c r="T80" s="112">
        <v>0</v>
      </c>
      <c r="U80" s="112">
        <v>0</v>
      </c>
      <c r="V80" s="112">
        <v>356</v>
      </c>
      <c r="W80" s="112">
        <v>0</v>
      </c>
      <c r="X80" s="112">
        <v>0</v>
      </c>
      <c r="Y80" s="112">
        <v>0</v>
      </c>
      <c r="Z80" s="112">
        <v>0</v>
      </c>
      <c r="AA80" s="112">
        <v>0</v>
      </c>
      <c r="AB80" s="112">
        <v>0</v>
      </c>
      <c r="AC80" s="112">
        <v>0</v>
      </c>
      <c r="AD80" s="112">
        <v>0</v>
      </c>
      <c r="AE80" s="112">
        <v>0</v>
      </c>
      <c r="AF80" s="112">
        <v>0</v>
      </c>
      <c r="AG80" s="112">
        <v>0</v>
      </c>
      <c r="AH80" s="112">
        <v>19603</v>
      </c>
      <c r="AI80" s="112">
        <v>808</v>
      </c>
      <c r="AJ80" s="112">
        <v>144</v>
      </c>
      <c r="AK80" s="112">
        <v>50</v>
      </c>
      <c r="AL80" s="112">
        <v>430</v>
      </c>
      <c r="AM80" s="112">
        <v>8</v>
      </c>
      <c r="AN80" s="112">
        <v>46</v>
      </c>
      <c r="AO80" s="112">
        <v>600</v>
      </c>
      <c r="AP80" s="114">
        <f t="shared" si="30"/>
        <v>22045</v>
      </c>
      <c r="AQ80" s="112">
        <v>192</v>
      </c>
      <c r="AR80" s="112">
        <v>0</v>
      </c>
      <c r="AS80" s="113">
        <f t="shared" si="31"/>
        <v>192</v>
      </c>
      <c r="AT80" s="112">
        <v>0</v>
      </c>
      <c r="AU80" s="114">
        <f t="shared" si="32"/>
        <v>22237</v>
      </c>
      <c r="AV80" s="112">
        <v>0</v>
      </c>
      <c r="AW80" s="112">
        <v>48</v>
      </c>
      <c r="AX80" s="112">
        <f t="shared" si="35"/>
        <v>48</v>
      </c>
      <c r="AY80" s="112">
        <v>0</v>
      </c>
      <c r="AZ80" s="112">
        <v>0</v>
      </c>
      <c r="BA80" s="112">
        <v>0</v>
      </c>
      <c r="BB80" s="112">
        <v>262</v>
      </c>
      <c r="BC80" s="112">
        <f t="shared" si="36"/>
        <v>262</v>
      </c>
      <c r="BD80" s="112">
        <v>0</v>
      </c>
      <c r="BE80" s="112">
        <v>0</v>
      </c>
      <c r="BF80" s="112">
        <f t="shared" si="37"/>
        <v>0</v>
      </c>
      <c r="BG80" s="112">
        <v>0</v>
      </c>
      <c r="BH80" s="112">
        <v>0</v>
      </c>
      <c r="BI80" s="112">
        <v>0</v>
      </c>
      <c r="BJ80" s="112">
        <v>526</v>
      </c>
      <c r="BK80" s="112">
        <f t="shared" si="38"/>
        <v>526</v>
      </c>
      <c r="BL80" s="112">
        <v>0</v>
      </c>
      <c r="BM80" s="112">
        <v>0</v>
      </c>
      <c r="BN80" s="112">
        <v>0</v>
      </c>
      <c r="BO80" s="112">
        <v>11</v>
      </c>
      <c r="BP80" s="112">
        <v>0</v>
      </c>
      <c r="BQ80" s="112">
        <v>0</v>
      </c>
      <c r="BR80" s="112">
        <v>0</v>
      </c>
      <c r="BS80" s="112">
        <v>0</v>
      </c>
      <c r="BT80" s="112">
        <v>77</v>
      </c>
      <c r="BU80" s="112">
        <v>48</v>
      </c>
      <c r="BV80" s="112">
        <v>5</v>
      </c>
      <c r="BW80" s="112">
        <f t="shared" si="39"/>
        <v>130</v>
      </c>
      <c r="BX80" s="112">
        <v>0</v>
      </c>
      <c r="BY80" s="112">
        <v>1</v>
      </c>
      <c r="BZ80" s="112">
        <f t="shared" si="40"/>
        <v>1</v>
      </c>
      <c r="CA80" s="112">
        <v>17</v>
      </c>
      <c r="CB80" s="112">
        <v>174</v>
      </c>
      <c r="CC80" s="112">
        <v>0</v>
      </c>
      <c r="CD80" s="112">
        <f t="shared" si="33"/>
        <v>1169</v>
      </c>
      <c r="CE80" s="115">
        <v>23406</v>
      </c>
    </row>
    <row r="81" spans="1:83" s="116" customFormat="1" ht="12" customHeight="1">
      <c r="A81" s="111" t="s">
        <v>326</v>
      </c>
      <c r="B81" s="112">
        <v>1</v>
      </c>
      <c r="C81" s="112">
        <v>0</v>
      </c>
      <c r="D81" s="112">
        <v>0</v>
      </c>
      <c r="E81" s="112">
        <f t="shared" si="34"/>
        <v>1</v>
      </c>
      <c r="F81" s="112">
        <v>0</v>
      </c>
      <c r="G81" s="112">
        <v>67</v>
      </c>
      <c r="H81" s="112">
        <v>0</v>
      </c>
      <c r="I81" s="112">
        <v>0</v>
      </c>
      <c r="J81" s="113">
        <f t="shared" si="29"/>
        <v>67</v>
      </c>
      <c r="K81" s="112">
        <v>0</v>
      </c>
      <c r="L81" s="112">
        <v>0</v>
      </c>
      <c r="M81" s="112">
        <v>0</v>
      </c>
      <c r="N81" s="112">
        <f t="shared" si="28"/>
        <v>0</v>
      </c>
      <c r="O81" s="112">
        <v>0</v>
      </c>
      <c r="P81" s="112">
        <v>0</v>
      </c>
      <c r="Q81" s="112">
        <v>0</v>
      </c>
      <c r="R81" s="112">
        <v>0</v>
      </c>
      <c r="S81" s="112">
        <v>0</v>
      </c>
      <c r="T81" s="112">
        <v>0</v>
      </c>
      <c r="U81" s="112">
        <v>0</v>
      </c>
      <c r="V81" s="112">
        <v>0</v>
      </c>
      <c r="W81" s="112">
        <v>0</v>
      </c>
      <c r="X81" s="112">
        <v>0</v>
      </c>
      <c r="Y81" s="112">
        <v>0</v>
      </c>
      <c r="Z81" s="112">
        <v>0</v>
      </c>
      <c r="AA81" s="112">
        <v>0</v>
      </c>
      <c r="AB81" s="112">
        <v>0</v>
      </c>
      <c r="AC81" s="112">
        <v>0</v>
      </c>
      <c r="AD81" s="112">
        <v>0</v>
      </c>
      <c r="AE81" s="112">
        <v>0</v>
      </c>
      <c r="AF81" s="112">
        <v>0</v>
      </c>
      <c r="AG81" s="112">
        <v>0</v>
      </c>
      <c r="AH81" s="112">
        <v>5848</v>
      </c>
      <c r="AI81" s="112">
        <v>0</v>
      </c>
      <c r="AJ81" s="112">
        <v>34</v>
      </c>
      <c r="AK81" s="112">
        <v>0</v>
      </c>
      <c r="AL81" s="112">
        <v>2</v>
      </c>
      <c r="AM81" s="112">
        <v>33</v>
      </c>
      <c r="AN81" s="112">
        <v>0</v>
      </c>
      <c r="AO81" s="112">
        <v>185</v>
      </c>
      <c r="AP81" s="114">
        <f t="shared" si="30"/>
        <v>6102</v>
      </c>
      <c r="AQ81" s="112">
        <v>35</v>
      </c>
      <c r="AR81" s="112">
        <v>17</v>
      </c>
      <c r="AS81" s="113">
        <f t="shared" si="31"/>
        <v>52</v>
      </c>
      <c r="AT81" s="112">
        <v>0</v>
      </c>
      <c r="AU81" s="114">
        <f t="shared" si="32"/>
        <v>6221</v>
      </c>
      <c r="AV81" s="112">
        <v>4</v>
      </c>
      <c r="AW81" s="112">
        <v>170</v>
      </c>
      <c r="AX81" s="112">
        <f t="shared" si="35"/>
        <v>174</v>
      </c>
      <c r="AY81" s="112">
        <v>0</v>
      </c>
      <c r="AZ81" s="112">
        <v>0</v>
      </c>
      <c r="BA81" s="112">
        <v>0</v>
      </c>
      <c r="BB81" s="112">
        <v>57</v>
      </c>
      <c r="BC81" s="112">
        <f t="shared" si="36"/>
        <v>57</v>
      </c>
      <c r="BD81" s="112">
        <v>1</v>
      </c>
      <c r="BE81" s="112">
        <v>0</v>
      </c>
      <c r="BF81" s="112">
        <f t="shared" si="37"/>
        <v>1</v>
      </c>
      <c r="BG81" s="112">
        <v>0</v>
      </c>
      <c r="BH81" s="112">
        <v>459</v>
      </c>
      <c r="BI81" s="112">
        <v>13</v>
      </c>
      <c r="BJ81" s="112">
        <v>3533</v>
      </c>
      <c r="BK81" s="112">
        <f t="shared" si="38"/>
        <v>4005</v>
      </c>
      <c r="BL81" s="112">
        <v>595</v>
      </c>
      <c r="BM81" s="112">
        <v>1</v>
      </c>
      <c r="BN81" s="112">
        <v>543</v>
      </c>
      <c r="BO81" s="112">
        <v>657</v>
      </c>
      <c r="BP81" s="112">
        <v>211</v>
      </c>
      <c r="BQ81" s="112">
        <v>82</v>
      </c>
      <c r="BR81" s="112">
        <v>784</v>
      </c>
      <c r="BS81" s="112">
        <v>51</v>
      </c>
      <c r="BT81" s="112">
        <v>483</v>
      </c>
      <c r="BU81" s="112">
        <v>1403</v>
      </c>
      <c r="BV81" s="112">
        <v>149</v>
      </c>
      <c r="BW81" s="112">
        <f t="shared" si="39"/>
        <v>2035</v>
      </c>
      <c r="BX81" s="112">
        <v>212</v>
      </c>
      <c r="BY81" s="112">
        <v>119</v>
      </c>
      <c r="BZ81" s="112">
        <f t="shared" si="40"/>
        <v>331</v>
      </c>
      <c r="CA81" s="112">
        <v>7</v>
      </c>
      <c r="CB81" s="112">
        <v>749</v>
      </c>
      <c r="CC81" s="112">
        <v>0</v>
      </c>
      <c r="CD81" s="112">
        <f t="shared" si="33"/>
        <v>10283</v>
      </c>
      <c r="CE81" s="115">
        <v>16505</v>
      </c>
    </row>
    <row r="82" spans="1:83" s="116" customFormat="1" ht="12" customHeight="1">
      <c r="A82" s="111" t="s">
        <v>327</v>
      </c>
      <c r="B82" s="112">
        <v>0</v>
      </c>
      <c r="C82" s="112">
        <v>0</v>
      </c>
      <c r="D82" s="112">
        <v>0</v>
      </c>
      <c r="E82" s="112">
        <f t="shared" si="34"/>
        <v>0</v>
      </c>
      <c r="F82" s="112">
        <v>0</v>
      </c>
      <c r="G82" s="112">
        <v>0</v>
      </c>
      <c r="H82" s="112">
        <v>0</v>
      </c>
      <c r="I82" s="112">
        <v>0</v>
      </c>
      <c r="J82" s="113">
        <f t="shared" si="29"/>
        <v>0</v>
      </c>
      <c r="K82" s="112">
        <v>0</v>
      </c>
      <c r="L82" s="112">
        <v>0</v>
      </c>
      <c r="M82" s="112">
        <v>0</v>
      </c>
      <c r="N82" s="112">
        <f t="shared" si="28"/>
        <v>0</v>
      </c>
      <c r="O82" s="112">
        <v>0</v>
      </c>
      <c r="P82" s="112">
        <v>0</v>
      </c>
      <c r="Q82" s="112">
        <v>0</v>
      </c>
      <c r="R82" s="112">
        <v>0</v>
      </c>
      <c r="S82" s="112">
        <v>0</v>
      </c>
      <c r="T82" s="112">
        <v>0</v>
      </c>
      <c r="U82" s="112">
        <v>0</v>
      </c>
      <c r="V82" s="112">
        <v>0</v>
      </c>
      <c r="W82" s="112">
        <v>0</v>
      </c>
      <c r="X82" s="112">
        <v>0</v>
      </c>
      <c r="Y82" s="112">
        <v>0</v>
      </c>
      <c r="Z82" s="112">
        <v>0</v>
      </c>
      <c r="AA82" s="112">
        <v>0</v>
      </c>
      <c r="AB82" s="112">
        <v>0</v>
      </c>
      <c r="AC82" s="112">
        <v>0</v>
      </c>
      <c r="AD82" s="112">
        <v>0</v>
      </c>
      <c r="AE82" s="112">
        <v>0</v>
      </c>
      <c r="AF82" s="112">
        <v>0</v>
      </c>
      <c r="AG82" s="112">
        <v>0</v>
      </c>
      <c r="AH82" s="112">
        <v>18785</v>
      </c>
      <c r="AI82" s="112">
        <v>11</v>
      </c>
      <c r="AJ82" s="112">
        <v>0</v>
      </c>
      <c r="AK82" s="112">
        <v>327</v>
      </c>
      <c r="AL82" s="112">
        <v>0</v>
      </c>
      <c r="AM82" s="112">
        <v>41</v>
      </c>
      <c r="AN82" s="112">
        <v>34</v>
      </c>
      <c r="AO82" s="112">
        <v>3</v>
      </c>
      <c r="AP82" s="114">
        <f t="shared" si="30"/>
        <v>19201</v>
      </c>
      <c r="AQ82" s="112">
        <v>0</v>
      </c>
      <c r="AR82" s="112">
        <v>0</v>
      </c>
      <c r="AS82" s="113">
        <f t="shared" si="31"/>
        <v>0</v>
      </c>
      <c r="AT82" s="112">
        <v>17</v>
      </c>
      <c r="AU82" s="114">
        <f t="shared" si="32"/>
        <v>19218</v>
      </c>
      <c r="AV82" s="112">
        <v>0</v>
      </c>
      <c r="AW82" s="112">
        <v>27</v>
      </c>
      <c r="AX82" s="112">
        <f t="shared" si="35"/>
        <v>27</v>
      </c>
      <c r="AY82" s="112">
        <v>4</v>
      </c>
      <c r="AZ82" s="112">
        <v>0</v>
      </c>
      <c r="BA82" s="112">
        <v>13</v>
      </c>
      <c r="BB82" s="112">
        <v>40</v>
      </c>
      <c r="BC82" s="112">
        <f t="shared" si="36"/>
        <v>57</v>
      </c>
      <c r="BD82" s="112">
        <v>0</v>
      </c>
      <c r="BE82" s="112">
        <v>0</v>
      </c>
      <c r="BF82" s="112">
        <f t="shared" si="37"/>
        <v>0</v>
      </c>
      <c r="BG82" s="112">
        <v>0</v>
      </c>
      <c r="BH82" s="112">
        <v>168</v>
      </c>
      <c r="BI82" s="112">
        <v>427</v>
      </c>
      <c r="BJ82" s="112">
        <v>0</v>
      </c>
      <c r="BK82" s="112">
        <f t="shared" si="38"/>
        <v>595</v>
      </c>
      <c r="BL82" s="112">
        <v>180</v>
      </c>
      <c r="BM82" s="112">
        <v>0</v>
      </c>
      <c r="BN82" s="112">
        <v>175</v>
      </c>
      <c r="BO82" s="112">
        <v>191</v>
      </c>
      <c r="BP82" s="112">
        <v>3</v>
      </c>
      <c r="BQ82" s="112">
        <v>0</v>
      </c>
      <c r="BR82" s="112">
        <v>1405</v>
      </c>
      <c r="BS82" s="112">
        <v>231</v>
      </c>
      <c r="BT82" s="112">
        <v>21</v>
      </c>
      <c r="BU82" s="112">
        <v>9</v>
      </c>
      <c r="BV82" s="112">
        <v>2</v>
      </c>
      <c r="BW82" s="112">
        <f t="shared" si="39"/>
        <v>32</v>
      </c>
      <c r="BX82" s="112">
        <v>3</v>
      </c>
      <c r="BY82" s="112">
        <v>3</v>
      </c>
      <c r="BZ82" s="112">
        <f t="shared" si="40"/>
        <v>6</v>
      </c>
      <c r="CA82" s="112">
        <v>117</v>
      </c>
      <c r="CB82" s="112">
        <v>661</v>
      </c>
      <c r="CC82" s="112">
        <v>0</v>
      </c>
      <c r="CD82" s="112">
        <f t="shared" si="33"/>
        <v>3680</v>
      </c>
      <c r="CE82" s="115">
        <v>22898</v>
      </c>
    </row>
    <row r="83" spans="1:83" s="116" customFormat="1" ht="12" customHeight="1">
      <c r="A83" s="111" t="s">
        <v>328</v>
      </c>
      <c r="B83" s="112">
        <v>0</v>
      </c>
      <c r="C83" s="112">
        <v>0</v>
      </c>
      <c r="D83" s="112">
        <v>0</v>
      </c>
      <c r="E83" s="112">
        <f t="shared" si="34"/>
        <v>0</v>
      </c>
      <c r="F83" s="112">
        <v>0</v>
      </c>
      <c r="G83" s="112">
        <v>299</v>
      </c>
      <c r="H83" s="112">
        <v>0</v>
      </c>
      <c r="I83" s="112">
        <v>0</v>
      </c>
      <c r="J83" s="113">
        <f t="shared" si="29"/>
        <v>299</v>
      </c>
      <c r="K83" s="112">
        <v>32</v>
      </c>
      <c r="L83" s="112">
        <v>0</v>
      </c>
      <c r="M83" s="112">
        <v>0</v>
      </c>
      <c r="N83" s="112">
        <f t="shared" si="28"/>
        <v>32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0</v>
      </c>
      <c r="U83" s="112">
        <v>0</v>
      </c>
      <c r="V83" s="112">
        <v>309</v>
      </c>
      <c r="W83" s="112">
        <v>0</v>
      </c>
      <c r="X83" s="112">
        <v>0</v>
      </c>
      <c r="Y83" s="112">
        <v>0</v>
      </c>
      <c r="Z83" s="112">
        <v>0</v>
      </c>
      <c r="AA83" s="112">
        <v>0</v>
      </c>
      <c r="AB83" s="112">
        <v>0</v>
      </c>
      <c r="AC83" s="112">
        <v>0</v>
      </c>
      <c r="AD83" s="112">
        <v>0</v>
      </c>
      <c r="AE83" s="112">
        <v>0</v>
      </c>
      <c r="AF83" s="112">
        <v>0</v>
      </c>
      <c r="AG83" s="112">
        <v>0</v>
      </c>
      <c r="AH83" s="112">
        <v>2739</v>
      </c>
      <c r="AI83" s="112">
        <v>45</v>
      </c>
      <c r="AJ83" s="112">
        <v>933</v>
      </c>
      <c r="AK83" s="112">
        <v>276</v>
      </c>
      <c r="AL83" s="112">
        <v>2</v>
      </c>
      <c r="AM83" s="112">
        <v>45</v>
      </c>
      <c r="AN83" s="112">
        <v>55</v>
      </c>
      <c r="AO83" s="112">
        <v>373</v>
      </c>
      <c r="AP83" s="114">
        <f t="shared" si="30"/>
        <v>4809</v>
      </c>
      <c r="AQ83" s="112">
        <v>8</v>
      </c>
      <c r="AR83" s="112">
        <v>4</v>
      </c>
      <c r="AS83" s="113">
        <f t="shared" si="31"/>
        <v>12</v>
      </c>
      <c r="AT83" s="112">
        <v>995</v>
      </c>
      <c r="AU83" s="114">
        <f t="shared" si="32"/>
        <v>6115</v>
      </c>
      <c r="AV83" s="112">
        <v>0</v>
      </c>
      <c r="AW83" s="112">
        <v>130</v>
      </c>
      <c r="AX83" s="112">
        <f t="shared" si="35"/>
        <v>130</v>
      </c>
      <c r="AY83" s="112">
        <v>0</v>
      </c>
      <c r="AZ83" s="112">
        <v>0</v>
      </c>
      <c r="BA83" s="112">
        <v>0</v>
      </c>
      <c r="BB83" s="112">
        <v>40</v>
      </c>
      <c r="BC83" s="112">
        <f t="shared" si="36"/>
        <v>40</v>
      </c>
      <c r="BD83" s="112">
        <v>0</v>
      </c>
      <c r="BE83" s="112">
        <v>0</v>
      </c>
      <c r="BF83" s="112">
        <f t="shared" si="37"/>
        <v>0</v>
      </c>
      <c r="BG83" s="112">
        <v>0</v>
      </c>
      <c r="BH83" s="112">
        <v>54</v>
      </c>
      <c r="BI83" s="112">
        <v>0</v>
      </c>
      <c r="BJ83" s="112">
        <v>32</v>
      </c>
      <c r="BK83" s="112">
        <f t="shared" si="38"/>
        <v>86</v>
      </c>
      <c r="BL83" s="112">
        <v>0</v>
      </c>
      <c r="BM83" s="112">
        <v>0</v>
      </c>
      <c r="BN83" s="112">
        <v>0</v>
      </c>
      <c r="BO83" s="112">
        <v>1969</v>
      </c>
      <c r="BP83" s="112">
        <v>7</v>
      </c>
      <c r="BQ83" s="112">
        <v>0</v>
      </c>
      <c r="BR83" s="112">
        <v>0</v>
      </c>
      <c r="BS83" s="112">
        <v>0</v>
      </c>
      <c r="BT83" s="112">
        <v>96</v>
      </c>
      <c r="BU83" s="112">
        <v>172</v>
      </c>
      <c r="BV83" s="112">
        <v>399</v>
      </c>
      <c r="BW83" s="112">
        <f t="shared" si="39"/>
        <v>667</v>
      </c>
      <c r="BX83" s="112">
        <v>0</v>
      </c>
      <c r="BY83" s="112">
        <v>223</v>
      </c>
      <c r="BZ83" s="112">
        <f t="shared" si="40"/>
        <v>223</v>
      </c>
      <c r="CA83" s="112">
        <v>0</v>
      </c>
      <c r="CB83" s="112">
        <v>40</v>
      </c>
      <c r="CC83" s="112">
        <v>0</v>
      </c>
      <c r="CD83" s="112">
        <f t="shared" si="33"/>
        <v>3162</v>
      </c>
      <c r="CE83" s="115">
        <v>9277</v>
      </c>
    </row>
    <row r="84" spans="1:83" s="116" customFormat="1" ht="12" customHeight="1">
      <c r="A84" s="111" t="s">
        <v>329</v>
      </c>
      <c r="B84" s="112">
        <v>56</v>
      </c>
      <c r="C84" s="112">
        <v>128</v>
      </c>
      <c r="D84" s="112">
        <v>8</v>
      </c>
      <c r="E84" s="112">
        <f t="shared" si="34"/>
        <v>192</v>
      </c>
      <c r="F84" s="112">
        <v>36</v>
      </c>
      <c r="G84" s="112">
        <v>173</v>
      </c>
      <c r="H84" s="112">
        <v>28</v>
      </c>
      <c r="I84" s="112">
        <v>22</v>
      </c>
      <c r="J84" s="113">
        <f t="shared" si="29"/>
        <v>259</v>
      </c>
      <c r="K84" s="112">
        <v>65</v>
      </c>
      <c r="L84" s="112">
        <v>36</v>
      </c>
      <c r="M84" s="112">
        <v>103</v>
      </c>
      <c r="N84" s="112">
        <f t="shared" si="28"/>
        <v>204</v>
      </c>
      <c r="O84" s="112">
        <v>27</v>
      </c>
      <c r="P84" s="112">
        <v>3</v>
      </c>
      <c r="Q84" s="112">
        <v>61</v>
      </c>
      <c r="R84" s="112">
        <v>9</v>
      </c>
      <c r="S84" s="112">
        <v>12</v>
      </c>
      <c r="T84" s="112">
        <v>29</v>
      </c>
      <c r="U84" s="112">
        <v>78</v>
      </c>
      <c r="V84" s="112">
        <v>8</v>
      </c>
      <c r="W84" s="112">
        <v>5</v>
      </c>
      <c r="X84" s="112">
        <v>9</v>
      </c>
      <c r="Y84" s="112">
        <v>138</v>
      </c>
      <c r="Z84" s="112">
        <v>24</v>
      </c>
      <c r="AA84" s="112">
        <v>10</v>
      </c>
      <c r="AB84" s="112">
        <v>12</v>
      </c>
      <c r="AC84" s="112">
        <v>109</v>
      </c>
      <c r="AD84" s="112">
        <v>196</v>
      </c>
      <c r="AE84" s="112">
        <v>30</v>
      </c>
      <c r="AF84" s="112">
        <v>118</v>
      </c>
      <c r="AG84" s="112">
        <v>52</v>
      </c>
      <c r="AH84" s="112">
        <v>2734</v>
      </c>
      <c r="AI84" s="112">
        <v>11407</v>
      </c>
      <c r="AJ84" s="112">
        <v>4394</v>
      </c>
      <c r="AK84" s="112">
        <v>1749</v>
      </c>
      <c r="AL84" s="112">
        <v>1543</v>
      </c>
      <c r="AM84" s="112">
        <v>512</v>
      </c>
      <c r="AN84" s="112">
        <v>345</v>
      </c>
      <c r="AO84" s="112">
        <v>2970</v>
      </c>
      <c r="AP84" s="114">
        <f t="shared" si="30"/>
        <v>26788</v>
      </c>
      <c r="AQ84" s="112">
        <v>6888</v>
      </c>
      <c r="AR84" s="112">
        <v>241</v>
      </c>
      <c r="AS84" s="113">
        <f t="shared" si="31"/>
        <v>7129</v>
      </c>
      <c r="AT84" s="112">
        <v>15829</v>
      </c>
      <c r="AU84" s="114">
        <f t="shared" si="32"/>
        <v>50005</v>
      </c>
      <c r="AV84" s="112">
        <v>631</v>
      </c>
      <c r="AW84" s="112">
        <v>1272</v>
      </c>
      <c r="AX84" s="112">
        <f t="shared" si="35"/>
        <v>1903</v>
      </c>
      <c r="AY84" s="112">
        <v>1697</v>
      </c>
      <c r="AZ84" s="112">
        <v>25</v>
      </c>
      <c r="BA84" s="112">
        <v>1</v>
      </c>
      <c r="BB84" s="112">
        <v>105</v>
      </c>
      <c r="BC84" s="112">
        <f t="shared" si="36"/>
        <v>1828</v>
      </c>
      <c r="BD84" s="112">
        <v>44</v>
      </c>
      <c r="BE84" s="112">
        <v>27</v>
      </c>
      <c r="BF84" s="112">
        <f t="shared" si="37"/>
        <v>71</v>
      </c>
      <c r="BG84" s="112">
        <v>9</v>
      </c>
      <c r="BH84" s="112">
        <v>83</v>
      </c>
      <c r="BI84" s="112">
        <v>1246</v>
      </c>
      <c r="BJ84" s="112">
        <v>17</v>
      </c>
      <c r="BK84" s="112">
        <f t="shared" si="38"/>
        <v>1355</v>
      </c>
      <c r="BL84" s="112">
        <v>61</v>
      </c>
      <c r="BM84" s="112">
        <v>668</v>
      </c>
      <c r="BN84" s="112">
        <v>949</v>
      </c>
      <c r="BO84" s="112">
        <v>84</v>
      </c>
      <c r="BP84" s="112">
        <v>51</v>
      </c>
      <c r="BQ84" s="112">
        <v>47</v>
      </c>
      <c r="BR84" s="112">
        <v>853</v>
      </c>
      <c r="BS84" s="112">
        <v>2</v>
      </c>
      <c r="BT84" s="112">
        <v>121</v>
      </c>
      <c r="BU84" s="112">
        <v>94</v>
      </c>
      <c r="BV84" s="112">
        <v>9</v>
      </c>
      <c r="BW84" s="112">
        <f t="shared" si="39"/>
        <v>224</v>
      </c>
      <c r="BX84" s="112">
        <v>0</v>
      </c>
      <c r="BY84" s="112">
        <v>3</v>
      </c>
      <c r="BZ84" s="112">
        <f t="shared" si="40"/>
        <v>3</v>
      </c>
      <c r="CA84" s="112">
        <v>95</v>
      </c>
      <c r="CB84" s="112">
        <v>763</v>
      </c>
      <c r="CC84" s="112">
        <v>0</v>
      </c>
      <c r="CD84" s="112">
        <f t="shared" si="33"/>
        <v>8957</v>
      </c>
      <c r="CE84" s="115">
        <v>59154</v>
      </c>
    </row>
    <row r="85" spans="1:83" s="116" customFormat="1" ht="12" customHeight="1">
      <c r="A85" s="111" t="s">
        <v>180</v>
      </c>
      <c r="B85" s="112">
        <v>0</v>
      </c>
      <c r="C85" s="112">
        <v>0</v>
      </c>
      <c r="D85" s="112">
        <v>0</v>
      </c>
      <c r="E85" s="112">
        <f t="shared" si="34"/>
        <v>0</v>
      </c>
      <c r="F85" s="112">
        <v>0</v>
      </c>
      <c r="G85" s="112">
        <v>0</v>
      </c>
      <c r="H85" s="112">
        <v>0</v>
      </c>
      <c r="I85" s="112">
        <v>0</v>
      </c>
      <c r="J85" s="113">
        <f t="shared" si="29"/>
        <v>0</v>
      </c>
      <c r="K85" s="112">
        <v>0</v>
      </c>
      <c r="L85" s="112">
        <v>0</v>
      </c>
      <c r="M85" s="112">
        <v>0</v>
      </c>
      <c r="N85" s="112">
        <f t="shared" si="28"/>
        <v>0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0</v>
      </c>
      <c r="U85" s="112">
        <v>0</v>
      </c>
      <c r="V85" s="112">
        <v>0</v>
      </c>
      <c r="W85" s="112">
        <v>0</v>
      </c>
      <c r="X85" s="112">
        <v>0</v>
      </c>
      <c r="Y85" s="112">
        <v>0</v>
      </c>
      <c r="Z85" s="112">
        <v>0</v>
      </c>
      <c r="AA85" s="112">
        <v>7</v>
      </c>
      <c r="AB85" s="112">
        <v>0</v>
      </c>
      <c r="AC85" s="112">
        <v>0</v>
      </c>
      <c r="AD85" s="112">
        <v>0</v>
      </c>
      <c r="AE85" s="112">
        <v>0</v>
      </c>
      <c r="AF85" s="112">
        <v>0</v>
      </c>
      <c r="AG85" s="112">
        <v>1</v>
      </c>
      <c r="AH85" s="112">
        <v>0</v>
      </c>
      <c r="AI85" s="112">
        <v>1295</v>
      </c>
      <c r="AJ85" s="112">
        <v>14</v>
      </c>
      <c r="AK85" s="112">
        <v>21</v>
      </c>
      <c r="AL85" s="112">
        <v>0</v>
      </c>
      <c r="AM85" s="112">
        <v>3</v>
      </c>
      <c r="AN85" s="112">
        <v>0</v>
      </c>
      <c r="AO85" s="112">
        <v>0</v>
      </c>
      <c r="AP85" s="114">
        <f t="shared" si="30"/>
        <v>1341</v>
      </c>
      <c r="AQ85" s="112">
        <v>0</v>
      </c>
      <c r="AR85" s="112">
        <v>0</v>
      </c>
      <c r="AS85" s="113">
        <f t="shared" si="31"/>
        <v>0</v>
      </c>
      <c r="AT85" s="112">
        <v>0</v>
      </c>
      <c r="AU85" s="114">
        <f t="shared" si="32"/>
        <v>1341</v>
      </c>
      <c r="AV85" s="112">
        <v>0</v>
      </c>
      <c r="AW85" s="112">
        <v>0</v>
      </c>
      <c r="AX85" s="112">
        <f t="shared" si="35"/>
        <v>0</v>
      </c>
      <c r="AY85" s="112">
        <v>0</v>
      </c>
      <c r="AZ85" s="112">
        <v>0</v>
      </c>
      <c r="BA85" s="112">
        <v>0</v>
      </c>
      <c r="BB85" s="112">
        <v>0</v>
      </c>
      <c r="BC85" s="112">
        <f t="shared" si="36"/>
        <v>0</v>
      </c>
      <c r="BD85" s="112">
        <v>3</v>
      </c>
      <c r="BE85" s="112">
        <v>0</v>
      </c>
      <c r="BF85" s="112">
        <f t="shared" si="37"/>
        <v>3</v>
      </c>
      <c r="BG85" s="112">
        <v>0</v>
      </c>
      <c r="BH85" s="112">
        <v>0</v>
      </c>
      <c r="BI85" s="112">
        <v>0</v>
      </c>
      <c r="BJ85" s="112">
        <v>0</v>
      </c>
      <c r="BK85" s="112">
        <f t="shared" si="38"/>
        <v>0</v>
      </c>
      <c r="BL85" s="112">
        <v>0</v>
      </c>
      <c r="BM85" s="112">
        <v>0</v>
      </c>
      <c r="BN85" s="112">
        <v>0</v>
      </c>
      <c r="BO85" s="112">
        <v>0</v>
      </c>
      <c r="BP85" s="112">
        <v>2</v>
      </c>
      <c r="BQ85" s="112">
        <v>0</v>
      </c>
      <c r="BR85" s="112">
        <v>0</v>
      </c>
      <c r="BS85" s="112">
        <v>0</v>
      </c>
      <c r="BT85" s="112">
        <v>0</v>
      </c>
      <c r="BU85" s="112">
        <v>0</v>
      </c>
      <c r="BV85" s="112">
        <v>0</v>
      </c>
      <c r="BW85" s="112">
        <f t="shared" si="39"/>
        <v>0</v>
      </c>
      <c r="BX85" s="112">
        <v>0</v>
      </c>
      <c r="BY85" s="112">
        <v>0</v>
      </c>
      <c r="BZ85" s="112">
        <f t="shared" si="40"/>
        <v>0</v>
      </c>
      <c r="CA85" s="112">
        <v>0</v>
      </c>
      <c r="CB85" s="112">
        <v>543</v>
      </c>
      <c r="CC85" s="112">
        <v>0</v>
      </c>
      <c r="CD85" s="112">
        <f t="shared" si="33"/>
        <v>548</v>
      </c>
      <c r="CE85" s="115">
        <v>1889</v>
      </c>
    </row>
    <row r="86" spans="1:83" s="116" customFormat="1" ht="12" customHeight="1">
      <c r="A86" s="111" t="s">
        <v>330</v>
      </c>
      <c r="B86" s="112">
        <v>0</v>
      </c>
      <c r="C86" s="112">
        <v>0</v>
      </c>
      <c r="D86" s="112">
        <v>0</v>
      </c>
      <c r="E86" s="112">
        <f t="shared" si="34"/>
        <v>0</v>
      </c>
      <c r="F86" s="112">
        <v>0</v>
      </c>
      <c r="G86" s="112">
        <v>0</v>
      </c>
      <c r="H86" s="112">
        <v>0</v>
      </c>
      <c r="I86" s="112">
        <v>0</v>
      </c>
      <c r="J86" s="113">
        <f t="shared" si="29"/>
        <v>0</v>
      </c>
      <c r="K86" s="112">
        <v>0</v>
      </c>
      <c r="L86" s="112">
        <v>0</v>
      </c>
      <c r="M86" s="112">
        <v>0</v>
      </c>
      <c r="N86" s="112">
        <f t="shared" si="28"/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0</v>
      </c>
      <c r="U86" s="112">
        <v>0</v>
      </c>
      <c r="V86" s="112">
        <v>0</v>
      </c>
      <c r="W86" s="112">
        <v>0</v>
      </c>
      <c r="X86" s="112">
        <v>0</v>
      </c>
      <c r="Y86" s="112">
        <v>0</v>
      </c>
      <c r="Z86" s="112">
        <v>0</v>
      </c>
      <c r="AA86" s="112">
        <v>0</v>
      </c>
      <c r="AB86" s="112">
        <v>0</v>
      </c>
      <c r="AC86" s="112">
        <v>0</v>
      </c>
      <c r="AD86" s="112">
        <v>0</v>
      </c>
      <c r="AE86" s="112">
        <v>0</v>
      </c>
      <c r="AF86" s="112">
        <v>0</v>
      </c>
      <c r="AG86" s="112">
        <v>0</v>
      </c>
      <c r="AH86" s="112">
        <v>0</v>
      </c>
      <c r="AI86" s="112">
        <v>0</v>
      </c>
      <c r="AJ86" s="112">
        <v>4002</v>
      </c>
      <c r="AK86" s="112">
        <v>0</v>
      </c>
      <c r="AL86" s="112">
        <v>0</v>
      </c>
      <c r="AM86" s="112">
        <v>0</v>
      </c>
      <c r="AN86" s="112">
        <v>0</v>
      </c>
      <c r="AO86" s="112">
        <v>1325</v>
      </c>
      <c r="AP86" s="114">
        <f t="shared" si="30"/>
        <v>5327</v>
      </c>
      <c r="AQ86" s="112">
        <v>0</v>
      </c>
      <c r="AR86" s="112">
        <v>0</v>
      </c>
      <c r="AS86" s="113">
        <f t="shared" si="31"/>
        <v>0</v>
      </c>
      <c r="AT86" s="112">
        <v>0</v>
      </c>
      <c r="AU86" s="114">
        <f t="shared" si="32"/>
        <v>5327</v>
      </c>
      <c r="AV86" s="112">
        <v>0</v>
      </c>
      <c r="AW86" s="112">
        <v>0</v>
      </c>
      <c r="AX86" s="112">
        <f t="shared" si="35"/>
        <v>0</v>
      </c>
      <c r="AY86" s="112">
        <v>0</v>
      </c>
      <c r="AZ86" s="112">
        <v>0</v>
      </c>
      <c r="BA86" s="112">
        <v>0</v>
      </c>
      <c r="BB86" s="112">
        <v>0</v>
      </c>
      <c r="BC86" s="112">
        <f t="shared" si="36"/>
        <v>0</v>
      </c>
      <c r="BD86" s="112">
        <v>0</v>
      </c>
      <c r="BE86" s="112">
        <v>0</v>
      </c>
      <c r="BF86" s="112">
        <f t="shared" si="37"/>
        <v>0</v>
      </c>
      <c r="BG86" s="112">
        <v>0</v>
      </c>
      <c r="BH86" s="112">
        <v>0</v>
      </c>
      <c r="BI86" s="112">
        <v>0</v>
      </c>
      <c r="BJ86" s="112">
        <v>0</v>
      </c>
      <c r="BK86" s="112">
        <f t="shared" si="38"/>
        <v>0</v>
      </c>
      <c r="BL86" s="112">
        <v>0</v>
      </c>
      <c r="BM86" s="112">
        <v>0</v>
      </c>
      <c r="BN86" s="112">
        <v>0</v>
      </c>
      <c r="BO86" s="112">
        <v>0</v>
      </c>
      <c r="BP86" s="112">
        <v>0</v>
      </c>
      <c r="BQ86" s="112">
        <v>0</v>
      </c>
      <c r="BR86" s="112">
        <v>0</v>
      </c>
      <c r="BS86" s="112">
        <v>0</v>
      </c>
      <c r="BT86" s="112">
        <v>0</v>
      </c>
      <c r="BU86" s="112">
        <v>0</v>
      </c>
      <c r="BV86" s="112">
        <v>0</v>
      </c>
      <c r="BW86" s="112">
        <f t="shared" si="39"/>
        <v>0</v>
      </c>
      <c r="BX86" s="112">
        <v>0</v>
      </c>
      <c r="BY86" s="112">
        <v>0</v>
      </c>
      <c r="BZ86" s="112">
        <f t="shared" si="40"/>
        <v>0</v>
      </c>
      <c r="CA86" s="112">
        <v>0</v>
      </c>
      <c r="CB86" s="112">
        <v>0</v>
      </c>
      <c r="CC86" s="112">
        <v>0</v>
      </c>
      <c r="CD86" s="112">
        <f t="shared" si="33"/>
        <v>0</v>
      </c>
      <c r="CE86" s="115">
        <v>5327</v>
      </c>
    </row>
    <row r="87" spans="1:83" s="116" customFormat="1" ht="12" customHeight="1">
      <c r="A87" s="111" t="s">
        <v>331</v>
      </c>
      <c r="B87" s="112">
        <v>0</v>
      </c>
      <c r="C87" s="112">
        <v>0</v>
      </c>
      <c r="D87" s="112">
        <v>0</v>
      </c>
      <c r="E87" s="112">
        <f t="shared" si="34"/>
        <v>0</v>
      </c>
      <c r="F87" s="112">
        <v>169</v>
      </c>
      <c r="G87" s="112">
        <v>1962</v>
      </c>
      <c r="H87" s="112">
        <v>1073</v>
      </c>
      <c r="I87" s="112">
        <v>443</v>
      </c>
      <c r="J87" s="113">
        <f t="shared" si="29"/>
        <v>3647</v>
      </c>
      <c r="K87" s="112">
        <v>0</v>
      </c>
      <c r="L87" s="112">
        <v>0</v>
      </c>
      <c r="M87" s="112">
        <v>0</v>
      </c>
      <c r="N87" s="112">
        <f t="shared" si="28"/>
        <v>0</v>
      </c>
      <c r="O87" s="112">
        <v>0</v>
      </c>
      <c r="P87" s="112">
        <v>0</v>
      </c>
      <c r="Q87" s="112">
        <v>0</v>
      </c>
      <c r="R87" s="112">
        <v>0</v>
      </c>
      <c r="S87" s="112">
        <v>0</v>
      </c>
      <c r="T87" s="112">
        <v>0</v>
      </c>
      <c r="U87" s="112">
        <v>0</v>
      </c>
      <c r="V87" s="112">
        <v>0</v>
      </c>
      <c r="W87" s="112">
        <v>0</v>
      </c>
      <c r="X87" s="112">
        <v>0</v>
      </c>
      <c r="Y87" s="112">
        <v>0</v>
      </c>
      <c r="Z87" s="112">
        <v>0</v>
      </c>
      <c r="AA87" s="112">
        <v>0</v>
      </c>
      <c r="AB87" s="112">
        <v>0</v>
      </c>
      <c r="AC87" s="112">
        <v>0</v>
      </c>
      <c r="AD87" s="112">
        <v>0</v>
      </c>
      <c r="AE87" s="112">
        <v>0</v>
      </c>
      <c r="AF87" s="112">
        <v>9</v>
      </c>
      <c r="AG87" s="112">
        <v>0</v>
      </c>
      <c r="AH87" s="112">
        <v>0</v>
      </c>
      <c r="AI87" s="112">
        <v>0</v>
      </c>
      <c r="AJ87" s="112">
        <v>2687</v>
      </c>
      <c r="AK87" s="112">
        <v>0</v>
      </c>
      <c r="AL87" s="112">
        <v>0</v>
      </c>
      <c r="AM87" s="112">
        <v>0</v>
      </c>
      <c r="AN87" s="112">
        <v>0</v>
      </c>
      <c r="AO87" s="112">
        <v>1081</v>
      </c>
      <c r="AP87" s="114">
        <f t="shared" si="30"/>
        <v>3777</v>
      </c>
      <c r="AQ87" s="112">
        <v>0</v>
      </c>
      <c r="AR87" s="112">
        <v>0</v>
      </c>
      <c r="AS87" s="113">
        <f t="shared" si="31"/>
        <v>0</v>
      </c>
      <c r="AT87" s="112">
        <v>0</v>
      </c>
      <c r="AU87" s="114">
        <f t="shared" si="32"/>
        <v>7424</v>
      </c>
      <c r="AV87" s="112">
        <v>0</v>
      </c>
      <c r="AW87" s="112">
        <v>0</v>
      </c>
      <c r="AX87" s="112">
        <f t="shared" si="35"/>
        <v>0</v>
      </c>
      <c r="AY87" s="112">
        <v>0</v>
      </c>
      <c r="AZ87" s="112">
        <v>0</v>
      </c>
      <c r="BA87" s="112">
        <v>0</v>
      </c>
      <c r="BB87" s="112">
        <v>0</v>
      </c>
      <c r="BC87" s="112">
        <f t="shared" si="36"/>
        <v>0</v>
      </c>
      <c r="BD87" s="112">
        <v>0</v>
      </c>
      <c r="BE87" s="112">
        <v>0</v>
      </c>
      <c r="BF87" s="112">
        <f t="shared" si="37"/>
        <v>0</v>
      </c>
      <c r="BG87" s="112">
        <v>0</v>
      </c>
      <c r="BH87" s="112">
        <v>0</v>
      </c>
      <c r="BI87" s="112">
        <v>0</v>
      </c>
      <c r="BJ87" s="112">
        <v>0</v>
      </c>
      <c r="BK87" s="112">
        <f t="shared" si="38"/>
        <v>0</v>
      </c>
      <c r="BL87" s="112">
        <v>0</v>
      </c>
      <c r="BM87" s="112">
        <v>0</v>
      </c>
      <c r="BN87" s="112">
        <v>0</v>
      </c>
      <c r="BO87" s="112">
        <v>7</v>
      </c>
      <c r="BP87" s="112">
        <v>0</v>
      </c>
      <c r="BQ87" s="112">
        <v>0</v>
      </c>
      <c r="BR87" s="112">
        <v>0</v>
      </c>
      <c r="BS87" s="112">
        <v>0</v>
      </c>
      <c r="BT87" s="112">
        <v>0</v>
      </c>
      <c r="BU87" s="112">
        <v>0</v>
      </c>
      <c r="BV87" s="112">
        <v>0</v>
      </c>
      <c r="BW87" s="112">
        <f t="shared" si="39"/>
        <v>0</v>
      </c>
      <c r="BX87" s="112">
        <v>0</v>
      </c>
      <c r="BY87" s="112">
        <v>0</v>
      </c>
      <c r="BZ87" s="112">
        <f t="shared" si="40"/>
        <v>0</v>
      </c>
      <c r="CA87" s="112">
        <v>0</v>
      </c>
      <c r="CB87" s="112">
        <v>0</v>
      </c>
      <c r="CC87" s="112">
        <v>0</v>
      </c>
      <c r="CD87" s="112">
        <f t="shared" si="33"/>
        <v>7</v>
      </c>
      <c r="CE87" s="115">
        <v>7431</v>
      </c>
    </row>
    <row r="88" spans="1:83" s="116" customFormat="1" ht="12" customHeight="1">
      <c r="A88" s="111" t="s">
        <v>332</v>
      </c>
      <c r="B88" s="112">
        <v>15</v>
      </c>
      <c r="C88" s="112">
        <v>37</v>
      </c>
      <c r="D88" s="112">
        <v>13</v>
      </c>
      <c r="E88" s="112">
        <f t="shared" si="34"/>
        <v>65</v>
      </c>
      <c r="F88" s="112">
        <v>75</v>
      </c>
      <c r="G88" s="112">
        <v>2356</v>
      </c>
      <c r="H88" s="112">
        <v>2384</v>
      </c>
      <c r="I88" s="112">
        <v>716</v>
      </c>
      <c r="J88" s="113">
        <f t="shared" si="29"/>
        <v>5531</v>
      </c>
      <c r="K88" s="112">
        <v>0</v>
      </c>
      <c r="L88" s="112">
        <v>0</v>
      </c>
      <c r="M88" s="112">
        <v>0</v>
      </c>
      <c r="N88" s="112">
        <f t="shared" si="28"/>
        <v>0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94</v>
      </c>
      <c r="U88" s="112">
        <v>0</v>
      </c>
      <c r="V88" s="112">
        <v>0</v>
      </c>
      <c r="W88" s="112">
        <v>0</v>
      </c>
      <c r="X88" s="112">
        <v>0</v>
      </c>
      <c r="Y88" s="112">
        <v>0</v>
      </c>
      <c r="Z88" s="112">
        <v>0</v>
      </c>
      <c r="AA88" s="112">
        <v>0</v>
      </c>
      <c r="AB88" s="112">
        <v>0</v>
      </c>
      <c r="AC88" s="112">
        <v>112</v>
      </c>
      <c r="AD88" s="112">
        <v>2</v>
      </c>
      <c r="AE88" s="112">
        <v>0</v>
      </c>
      <c r="AF88" s="112">
        <v>18</v>
      </c>
      <c r="AG88" s="112">
        <v>82</v>
      </c>
      <c r="AH88" s="112">
        <v>85</v>
      </c>
      <c r="AI88" s="112">
        <v>836</v>
      </c>
      <c r="AJ88" s="112">
        <v>27099</v>
      </c>
      <c r="AK88" s="112">
        <v>2752</v>
      </c>
      <c r="AL88" s="112">
        <v>35</v>
      </c>
      <c r="AM88" s="112">
        <v>1248</v>
      </c>
      <c r="AN88" s="112">
        <v>0</v>
      </c>
      <c r="AO88" s="112">
        <v>11006</v>
      </c>
      <c r="AP88" s="114">
        <f t="shared" si="30"/>
        <v>43369</v>
      </c>
      <c r="AQ88" s="112">
        <v>30</v>
      </c>
      <c r="AR88" s="112">
        <v>102</v>
      </c>
      <c r="AS88" s="113">
        <f t="shared" si="31"/>
        <v>132</v>
      </c>
      <c r="AT88" s="112">
        <v>6556</v>
      </c>
      <c r="AU88" s="114">
        <f t="shared" si="32"/>
        <v>55588</v>
      </c>
      <c r="AV88" s="112">
        <v>479</v>
      </c>
      <c r="AW88" s="112">
        <v>590</v>
      </c>
      <c r="AX88" s="112">
        <f t="shared" si="35"/>
        <v>1069</v>
      </c>
      <c r="AY88" s="112">
        <v>41</v>
      </c>
      <c r="AZ88" s="112">
        <v>199</v>
      </c>
      <c r="BA88" s="112">
        <v>0</v>
      </c>
      <c r="BB88" s="112">
        <v>269</v>
      </c>
      <c r="BC88" s="112">
        <f t="shared" si="36"/>
        <v>509</v>
      </c>
      <c r="BD88" s="112">
        <v>9</v>
      </c>
      <c r="BE88" s="112">
        <v>0</v>
      </c>
      <c r="BF88" s="112">
        <f t="shared" si="37"/>
        <v>9</v>
      </c>
      <c r="BG88" s="112">
        <v>0</v>
      </c>
      <c r="BH88" s="112">
        <v>0</v>
      </c>
      <c r="BI88" s="112">
        <v>94</v>
      </c>
      <c r="BJ88" s="112">
        <v>0</v>
      </c>
      <c r="BK88" s="112">
        <f t="shared" si="38"/>
        <v>94</v>
      </c>
      <c r="BL88" s="112">
        <v>6</v>
      </c>
      <c r="BM88" s="112">
        <v>0</v>
      </c>
      <c r="BN88" s="112">
        <v>0</v>
      </c>
      <c r="BO88" s="112">
        <v>6</v>
      </c>
      <c r="BP88" s="112">
        <v>2</v>
      </c>
      <c r="BQ88" s="112">
        <v>0</v>
      </c>
      <c r="BR88" s="112">
        <v>1948</v>
      </c>
      <c r="BS88" s="112">
        <v>0</v>
      </c>
      <c r="BT88" s="112">
        <v>108</v>
      </c>
      <c r="BU88" s="112">
        <v>15</v>
      </c>
      <c r="BV88" s="112">
        <v>155</v>
      </c>
      <c r="BW88" s="112">
        <f t="shared" si="39"/>
        <v>278</v>
      </c>
      <c r="BX88" s="112">
        <v>0</v>
      </c>
      <c r="BY88" s="112">
        <v>0</v>
      </c>
      <c r="BZ88" s="112">
        <f t="shared" si="40"/>
        <v>0</v>
      </c>
      <c r="CA88" s="112">
        <v>5</v>
      </c>
      <c r="CB88" s="112">
        <v>0</v>
      </c>
      <c r="CC88" s="112">
        <v>0</v>
      </c>
      <c r="CD88" s="112">
        <f t="shared" si="33"/>
        <v>3926</v>
      </c>
      <c r="CE88" s="115">
        <v>59579</v>
      </c>
    </row>
    <row r="89" spans="1:83" s="116" customFormat="1" ht="12" customHeight="1">
      <c r="A89" s="111" t="s">
        <v>333</v>
      </c>
      <c r="B89" s="112">
        <v>0</v>
      </c>
      <c r="C89" s="112">
        <v>0</v>
      </c>
      <c r="D89" s="112">
        <v>0</v>
      </c>
      <c r="E89" s="112">
        <f t="shared" si="34"/>
        <v>0</v>
      </c>
      <c r="F89" s="112">
        <v>0</v>
      </c>
      <c r="G89" s="112">
        <v>0</v>
      </c>
      <c r="H89" s="112">
        <v>0</v>
      </c>
      <c r="I89" s="112">
        <v>0</v>
      </c>
      <c r="J89" s="113">
        <f t="shared" si="29"/>
        <v>0</v>
      </c>
      <c r="K89" s="112">
        <v>0</v>
      </c>
      <c r="L89" s="112">
        <v>0</v>
      </c>
      <c r="M89" s="112">
        <v>0</v>
      </c>
      <c r="N89" s="112">
        <f t="shared" si="28"/>
        <v>0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0</v>
      </c>
      <c r="U89" s="112">
        <v>0</v>
      </c>
      <c r="V89" s="112">
        <v>0</v>
      </c>
      <c r="W89" s="112">
        <v>0</v>
      </c>
      <c r="X89" s="112">
        <v>0</v>
      </c>
      <c r="Y89" s="112">
        <v>0</v>
      </c>
      <c r="Z89" s="112">
        <v>0</v>
      </c>
      <c r="AA89" s="112">
        <v>0</v>
      </c>
      <c r="AB89" s="112">
        <v>0</v>
      </c>
      <c r="AC89" s="112">
        <v>0</v>
      </c>
      <c r="AD89" s="112">
        <v>0</v>
      </c>
      <c r="AE89" s="112">
        <v>0</v>
      </c>
      <c r="AF89" s="112">
        <v>0</v>
      </c>
      <c r="AG89" s="112">
        <v>0</v>
      </c>
      <c r="AH89" s="112">
        <v>0</v>
      </c>
      <c r="AI89" s="112">
        <v>0</v>
      </c>
      <c r="AJ89" s="112">
        <v>0</v>
      </c>
      <c r="AK89" s="112">
        <v>2301</v>
      </c>
      <c r="AL89" s="112">
        <v>0</v>
      </c>
      <c r="AM89" s="112">
        <v>0</v>
      </c>
      <c r="AN89" s="112">
        <v>0</v>
      </c>
      <c r="AO89" s="112">
        <v>0</v>
      </c>
      <c r="AP89" s="114">
        <f t="shared" si="30"/>
        <v>2301</v>
      </c>
      <c r="AQ89" s="112">
        <v>0</v>
      </c>
      <c r="AR89" s="112">
        <v>0</v>
      </c>
      <c r="AS89" s="113">
        <f t="shared" si="31"/>
        <v>0</v>
      </c>
      <c r="AT89" s="112">
        <v>0</v>
      </c>
      <c r="AU89" s="114">
        <f t="shared" si="32"/>
        <v>2301</v>
      </c>
      <c r="AV89" s="112">
        <v>161</v>
      </c>
      <c r="AW89" s="112">
        <v>0</v>
      </c>
      <c r="AX89" s="112">
        <f t="shared" si="35"/>
        <v>161</v>
      </c>
      <c r="AY89" s="112">
        <v>0</v>
      </c>
      <c r="AZ89" s="112">
        <v>0</v>
      </c>
      <c r="BA89" s="112">
        <v>0</v>
      </c>
      <c r="BB89" s="112">
        <v>0</v>
      </c>
      <c r="BC89" s="112">
        <f t="shared" si="36"/>
        <v>0</v>
      </c>
      <c r="BD89" s="112">
        <v>0</v>
      </c>
      <c r="BE89" s="112">
        <v>0</v>
      </c>
      <c r="BF89" s="112">
        <f t="shared" si="37"/>
        <v>0</v>
      </c>
      <c r="BG89" s="112">
        <v>0</v>
      </c>
      <c r="BH89" s="112">
        <v>0</v>
      </c>
      <c r="BI89" s="112">
        <v>0</v>
      </c>
      <c r="BJ89" s="112">
        <v>0</v>
      </c>
      <c r="BK89" s="112">
        <f t="shared" si="38"/>
        <v>0</v>
      </c>
      <c r="BL89" s="112">
        <v>0</v>
      </c>
      <c r="BM89" s="112">
        <v>0</v>
      </c>
      <c r="BN89" s="112">
        <v>0</v>
      </c>
      <c r="BO89" s="112">
        <v>28</v>
      </c>
      <c r="BP89" s="112">
        <v>0</v>
      </c>
      <c r="BQ89" s="112">
        <v>0</v>
      </c>
      <c r="BR89" s="112">
        <v>0</v>
      </c>
      <c r="BS89" s="112">
        <v>0</v>
      </c>
      <c r="BT89" s="112">
        <v>17</v>
      </c>
      <c r="BU89" s="112">
        <v>0</v>
      </c>
      <c r="BV89" s="112">
        <v>0</v>
      </c>
      <c r="BW89" s="112">
        <f t="shared" si="39"/>
        <v>17</v>
      </c>
      <c r="BX89" s="112">
        <v>0</v>
      </c>
      <c r="BY89" s="112">
        <v>0</v>
      </c>
      <c r="BZ89" s="112">
        <f t="shared" si="40"/>
        <v>0</v>
      </c>
      <c r="CA89" s="112">
        <v>0</v>
      </c>
      <c r="CB89" s="112">
        <v>0</v>
      </c>
      <c r="CC89" s="112">
        <v>0</v>
      </c>
      <c r="CD89" s="112">
        <f t="shared" si="33"/>
        <v>206</v>
      </c>
      <c r="CE89" s="115">
        <v>2507</v>
      </c>
    </row>
    <row r="90" spans="1:83" s="116" customFormat="1" ht="12" customHeight="1">
      <c r="A90" s="111" t="s">
        <v>334</v>
      </c>
      <c r="B90" s="112">
        <v>0</v>
      </c>
      <c r="C90" s="112">
        <v>0</v>
      </c>
      <c r="D90" s="112">
        <v>0</v>
      </c>
      <c r="E90" s="112">
        <f t="shared" si="34"/>
        <v>0</v>
      </c>
      <c r="F90" s="112">
        <v>0</v>
      </c>
      <c r="G90" s="112">
        <v>0</v>
      </c>
      <c r="H90" s="112">
        <v>0</v>
      </c>
      <c r="I90" s="112">
        <v>0</v>
      </c>
      <c r="J90" s="113">
        <f t="shared" si="29"/>
        <v>0</v>
      </c>
      <c r="K90" s="112">
        <v>0</v>
      </c>
      <c r="L90" s="112">
        <v>66</v>
      </c>
      <c r="M90" s="112">
        <v>0</v>
      </c>
      <c r="N90" s="112">
        <f t="shared" si="28"/>
        <v>66</v>
      </c>
      <c r="O90" s="112">
        <v>0</v>
      </c>
      <c r="P90" s="112">
        <v>0</v>
      </c>
      <c r="Q90" s="112">
        <v>0</v>
      </c>
      <c r="R90" s="112">
        <v>0</v>
      </c>
      <c r="S90" s="112">
        <v>0</v>
      </c>
      <c r="T90" s="112">
        <v>0</v>
      </c>
      <c r="U90" s="112">
        <v>0</v>
      </c>
      <c r="V90" s="112">
        <v>0</v>
      </c>
      <c r="W90" s="112">
        <v>0</v>
      </c>
      <c r="X90" s="112">
        <v>0</v>
      </c>
      <c r="Y90" s="112">
        <v>0</v>
      </c>
      <c r="Z90" s="112">
        <v>24</v>
      </c>
      <c r="AA90" s="112">
        <v>0</v>
      </c>
      <c r="AB90" s="112">
        <v>0</v>
      </c>
      <c r="AC90" s="112">
        <v>0</v>
      </c>
      <c r="AD90" s="112">
        <v>0</v>
      </c>
      <c r="AE90" s="112">
        <v>0</v>
      </c>
      <c r="AF90" s="112">
        <v>0</v>
      </c>
      <c r="AG90" s="112">
        <v>0</v>
      </c>
      <c r="AH90" s="112">
        <v>0</v>
      </c>
      <c r="AI90" s="112">
        <v>0</v>
      </c>
      <c r="AJ90" s="112">
        <v>0</v>
      </c>
      <c r="AK90" s="112">
        <v>8309</v>
      </c>
      <c r="AL90" s="112">
        <v>36</v>
      </c>
      <c r="AM90" s="112">
        <v>0</v>
      </c>
      <c r="AN90" s="112">
        <v>0</v>
      </c>
      <c r="AO90" s="112">
        <v>0</v>
      </c>
      <c r="AP90" s="114">
        <f t="shared" si="30"/>
        <v>8435</v>
      </c>
      <c r="AQ90" s="112">
        <v>0</v>
      </c>
      <c r="AR90" s="112">
        <v>0</v>
      </c>
      <c r="AS90" s="113">
        <f t="shared" si="31"/>
        <v>0</v>
      </c>
      <c r="AT90" s="112">
        <v>0</v>
      </c>
      <c r="AU90" s="114">
        <f t="shared" si="32"/>
        <v>8435</v>
      </c>
      <c r="AV90" s="112">
        <v>227</v>
      </c>
      <c r="AW90" s="112">
        <v>0</v>
      </c>
      <c r="AX90" s="112">
        <f t="shared" si="35"/>
        <v>227</v>
      </c>
      <c r="AY90" s="112">
        <v>680</v>
      </c>
      <c r="AZ90" s="112">
        <v>0</v>
      </c>
      <c r="BA90" s="112">
        <v>0</v>
      </c>
      <c r="BB90" s="112">
        <v>0</v>
      </c>
      <c r="BC90" s="112">
        <f t="shared" si="36"/>
        <v>680</v>
      </c>
      <c r="BD90" s="112">
        <v>0</v>
      </c>
      <c r="BE90" s="112">
        <v>0</v>
      </c>
      <c r="BF90" s="112">
        <f t="shared" si="37"/>
        <v>0</v>
      </c>
      <c r="BG90" s="112">
        <v>0</v>
      </c>
      <c r="BH90" s="112">
        <v>0</v>
      </c>
      <c r="BI90" s="112">
        <v>0</v>
      </c>
      <c r="BJ90" s="112">
        <v>0</v>
      </c>
      <c r="BK90" s="112">
        <f t="shared" si="38"/>
        <v>0</v>
      </c>
      <c r="BL90" s="112">
        <v>0</v>
      </c>
      <c r="BM90" s="112">
        <v>0</v>
      </c>
      <c r="BN90" s="112">
        <v>0</v>
      </c>
      <c r="BO90" s="112">
        <v>0</v>
      </c>
      <c r="BP90" s="112">
        <v>0</v>
      </c>
      <c r="BQ90" s="112">
        <v>0</v>
      </c>
      <c r="BR90" s="112">
        <v>0</v>
      </c>
      <c r="BS90" s="112">
        <v>0</v>
      </c>
      <c r="BT90" s="112">
        <v>0</v>
      </c>
      <c r="BU90" s="112">
        <v>0</v>
      </c>
      <c r="BV90" s="112">
        <v>0</v>
      </c>
      <c r="BW90" s="112">
        <f t="shared" si="39"/>
        <v>0</v>
      </c>
      <c r="BX90" s="112">
        <v>0</v>
      </c>
      <c r="BY90" s="112">
        <v>0</v>
      </c>
      <c r="BZ90" s="112">
        <f t="shared" si="40"/>
        <v>0</v>
      </c>
      <c r="CA90" s="112">
        <v>0</v>
      </c>
      <c r="CB90" s="112">
        <v>0</v>
      </c>
      <c r="CC90" s="112">
        <v>0</v>
      </c>
      <c r="CD90" s="112">
        <f t="shared" si="33"/>
        <v>907</v>
      </c>
      <c r="CE90" s="115">
        <v>9342</v>
      </c>
    </row>
    <row r="91" spans="1:83" s="116" customFormat="1" ht="12" customHeight="1">
      <c r="A91" s="111" t="s">
        <v>97</v>
      </c>
      <c r="B91" s="112">
        <v>0</v>
      </c>
      <c r="C91" s="112">
        <v>0</v>
      </c>
      <c r="D91" s="112">
        <v>0</v>
      </c>
      <c r="E91" s="112">
        <f t="shared" si="34"/>
        <v>0</v>
      </c>
      <c r="F91" s="112">
        <v>0</v>
      </c>
      <c r="G91" s="112">
        <v>0</v>
      </c>
      <c r="H91" s="112">
        <v>0</v>
      </c>
      <c r="I91" s="112">
        <v>0</v>
      </c>
      <c r="J91" s="113">
        <f t="shared" si="29"/>
        <v>0</v>
      </c>
      <c r="K91" s="112">
        <v>0</v>
      </c>
      <c r="L91" s="112">
        <v>0</v>
      </c>
      <c r="M91" s="112">
        <v>0</v>
      </c>
      <c r="N91" s="112">
        <f t="shared" si="28"/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0</v>
      </c>
      <c r="U91" s="112">
        <v>0</v>
      </c>
      <c r="V91" s="112">
        <v>0</v>
      </c>
      <c r="W91" s="112">
        <v>0</v>
      </c>
      <c r="X91" s="112">
        <v>0</v>
      </c>
      <c r="Y91" s="112">
        <v>0</v>
      </c>
      <c r="Z91" s="112">
        <v>0</v>
      </c>
      <c r="AA91" s="112">
        <v>0</v>
      </c>
      <c r="AB91" s="112">
        <v>0</v>
      </c>
      <c r="AC91" s="112">
        <v>0</v>
      </c>
      <c r="AD91" s="112">
        <v>0</v>
      </c>
      <c r="AE91" s="112">
        <v>0</v>
      </c>
      <c r="AF91" s="112">
        <v>0</v>
      </c>
      <c r="AG91" s="112">
        <v>0</v>
      </c>
      <c r="AH91" s="112">
        <v>0</v>
      </c>
      <c r="AI91" s="112">
        <v>0</v>
      </c>
      <c r="AJ91" s="112">
        <v>0</v>
      </c>
      <c r="AK91" s="112">
        <v>68187</v>
      </c>
      <c r="AL91" s="112">
        <v>16496</v>
      </c>
      <c r="AM91" s="112">
        <v>26</v>
      </c>
      <c r="AN91" s="112">
        <v>0</v>
      </c>
      <c r="AO91" s="112">
        <v>0</v>
      </c>
      <c r="AP91" s="114">
        <f t="shared" si="30"/>
        <v>84709</v>
      </c>
      <c r="AQ91" s="112">
        <v>0</v>
      </c>
      <c r="AR91" s="112">
        <v>0</v>
      </c>
      <c r="AS91" s="113">
        <f t="shared" si="31"/>
        <v>0</v>
      </c>
      <c r="AT91" s="112">
        <v>0</v>
      </c>
      <c r="AU91" s="114">
        <f t="shared" si="32"/>
        <v>84709</v>
      </c>
      <c r="AV91" s="112">
        <v>18783</v>
      </c>
      <c r="AW91" s="112">
        <v>0</v>
      </c>
      <c r="AX91" s="112">
        <f t="shared" si="35"/>
        <v>18783</v>
      </c>
      <c r="AY91" s="112">
        <v>14269</v>
      </c>
      <c r="AZ91" s="112">
        <v>0</v>
      </c>
      <c r="BA91" s="112">
        <v>0</v>
      </c>
      <c r="BB91" s="112">
        <v>0</v>
      </c>
      <c r="BC91" s="112">
        <f t="shared" si="36"/>
        <v>14269</v>
      </c>
      <c r="BD91" s="112">
        <v>0</v>
      </c>
      <c r="BE91" s="112">
        <v>0</v>
      </c>
      <c r="BF91" s="112">
        <f t="shared" si="37"/>
        <v>0</v>
      </c>
      <c r="BG91" s="112">
        <v>0</v>
      </c>
      <c r="BH91" s="112">
        <v>0</v>
      </c>
      <c r="BI91" s="112">
        <v>0</v>
      </c>
      <c r="BJ91" s="112">
        <v>0</v>
      </c>
      <c r="BK91" s="112">
        <f t="shared" si="38"/>
        <v>0</v>
      </c>
      <c r="BL91" s="112">
        <v>0</v>
      </c>
      <c r="BM91" s="112">
        <v>0</v>
      </c>
      <c r="BN91" s="112">
        <v>0</v>
      </c>
      <c r="BO91" s="112">
        <v>62</v>
      </c>
      <c r="BP91" s="112">
        <v>0</v>
      </c>
      <c r="BQ91" s="112">
        <v>238</v>
      </c>
      <c r="BR91" s="112">
        <v>0</v>
      </c>
      <c r="BS91" s="112">
        <v>0</v>
      </c>
      <c r="BT91" s="112">
        <v>1130</v>
      </c>
      <c r="BU91" s="112">
        <v>419</v>
      </c>
      <c r="BV91" s="112">
        <v>144</v>
      </c>
      <c r="BW91" s="112">
        <f t="shared" si="39"/>
        <v>1693</v>
      </c>
      <c r="BX91" s="112">
        <v>0</v>
      </c>
      <c r="BY91" s="112">
        <v>0</v>
      </c>
      <c r="BZ91" s="112">
        <f t="shared" si="40"/>
        <v>0</v>
      </c>
      <c r="CA91" s="112">
        <v>0</v>
      </c>
      <c r="CB91" s="112">
        <v>0</v>
      </c>
      <c r="CC91" s="112">
        <v>0</v>
      </c>
      <c r="CD91" s="112">
        <f t="shared" si="33"/>
        <v>35045</v>
      </c>
      <c r="CE91" s="115">
        <v>119754</v>
      </c>
    </row>
    <row r="92" spans="1:83" s="116" customFormat="1" ht="12" customHeight="1">
      <c r="A92" s="111" t="s">
        <v>335</v>
      </c>
      <c r="B92" s="112">
        <v>0</v>
      </c>
      <c r="C92" s="112">
        <v>0</v>
      </c>
      <c r="D92" s="112">
        <v>0</v>
      </c>
      <c r="E92" s="112">
        <f t="shared" si="34"/>
        <v>0</v>
      </c>
      <c r="F92" s="112">
        <v>0</v>
      </c>
      <c r="G92" s="112">
        <v>0</v>
      </c>
      <c r="H92" s="112">
        <v>0</v>
      </c>
      <c r="I92" s="112">
        <v>0</v>
      </c>
      <c r="J92" s="113">
        <f t="shared" si="29"/>
        <v>0</v>
      </c>
      <c r="K92" s="112">
        <v>0</v>
      </c>
      <c r="L92" s="112">
        <v>0</v>
      </c>
      <c r="M92" s="112">
        <v>0</v>
      </c>
      <c r="N92" s="112">
        <f t="shared" si="28"/>
        <v>0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0</v>
      </c>
      <c r="U92" s="112">
        <v>0</v>
      </c>
      <c r="V92" s="112">
        <v>0</v>
      </c>
      <c r="W92" s="112">
        <v>0</v>
      </c>
      <c r="X92" s="112">
        <v>0</v>
      </c>
      <c r="Y92" s="112">
        <v>0</v>
      </c>
      <c r="Z92" s="112">
        <v>0</v>
      </c>
      <c r="AA92" s="112">
        <v>0</v>
      </c>
      <c r="AB92" s="112">
        <v>0</v>
      </c>
      <c r="AC92" s="112">
        <v>0</v>
      </c>
      <c r="AD92" s="112">
        <v>0</v>
      </c>
      <c r="AE92" s="112">
        <v>0</v>
      </c>
      <c r="AF92" s="112">
        <v>0</v>
      </c>
      <c r="AG92" s="112">
        <v>0</v>
      </c>
      <c r="AH92" s="112">
        <v>0</v>
      </c>
      <c r="AI92" s="112">
        <v>0</v>
      </c>
      <c r="AJ92" s="112">
        <v>0</v>
      </c>
      <c r="AK92" s="112">
        <v>0</v>
      </c>
      <c r="AL92" s="112">
        <v>0</v>
      </c>
      <c r="AM92" s="112">
        <v>13848</v>
      </c>
      <c r="AN92" s="112">
        <v>0</v>
      </c>
      <c r="AO92" s="112">
        <v>1932</v>
      </c>
      <c r="AP92" s="114">
        <f t="shared" si="30"/>
        <v>15780</v>
      </c>
      <c r="AQ92" s="112">
        <v>0</v>
      </c>
      <c r="AR92" s="112">
        <v>0</v>
      </c>
      <c r="AS92" s="113">
        <f t="shared" si="31"/>
        <v>0</v>
      </c>
      <c r="AT92" s="112">
        <v>0</v>
      </c>
      <c r="AU92" s="114">
        <f t="shared" si="32"/>
        <v>15780</v>
      </c>
      <c r="AV92" s="112">
        <v>181</v>
      </c>
      <c r="AW92" s="112">
        <v>0</v>
      </c>
      <c r="AX92" s="112">
        <f t="shared" si="35"/>
        <v>181</v>
      </c>
      <c r="AY92" s="112">
        <v>1347</v>
      </c>
      <c r="AZ92" s="112">
        <v>0</v>
      </c>
      <c r="BA92" s="112">
        <v>0</v>
      </c>
      <c r="BB92" s="112">
        <v>0</v>
      </c>
      <c r="BC92" s="112">
        <f t="shared" si="36"/>
        <v>1347</v>
      </c>
      <c r="BD92" s="112">
        <v>0</v>
      </c>
      <c r="BE92" s="112">
        <v>0</v>
      </c>
      <c r="BF92" s="112">
        <f t="shared" si="37"/>
        <v>0</v>
      </c>
      <c r="BG92" s="112">
        <v>0</v>
      </c>
      <c r="BH92" s="112">
        <v>0</v>
      </c>
      <c r="BI92" s="112">
        <v>0</v>
      </c>
      <c r="BJ92" s="112">
        <v>0</v>
      </c>
      <c r="BK92" s="112">
        <f t="shared" si="38"/>
        <v>0</v>
      </c>
      <c r="BL92" s="112">
        <v>0</v>
      </c>
      <c r="BM92" s="112">
        <v>0</v>
      </c>
      <c r="BN92" s="112">
        <v>0</v>
      </c>
      <c r="BO92" s="112">
        <v>0</v>
      </c>
      <c r="BP92" s="112">
        <v>0</v>
      </c>
      <c r="BQ92" s="112">
        <v>0</v>
      </c>
      <c r="BR92" s="112">
        <v>0</v>
      </c>
      <c r="BS92" s="112">
        <v>0</v>
      </c>
      <c r="BT92" s="112">
        <v>338</v>
      </c>
      <c r="BU92" s="112">
        <v>1</v>
      </c>
      <c r="BV92" s="112">
        <v>0</v>
      </c>
      <c r="BW92" s="112">
        <f t="shared" si="39"/>
        <v>339</v>
      </c>
      <c r="BX92" s="112">
        <v>0</v>
      </c>
      <c r="BY92" s="112">
        <v>0</v>
      </c>
      <c r="BZ92" s="112">
        <f t="shared" si="40"/>
        <v>0</v>
      </c>
      <c r="CA92" s="112">
        <v>0</v>
      </c>
      <c r="CB92" s="112">
        <v>96</v>
      </c>
      <c r="CC92" s="112">
        <v>0</v>
      </c>
      <c r="CD92" s="112">
        <f t="shared" si="33"/>
        <v>1963</v>
      </c>
      <c r="CE92" s="115">
        <v>17743</v>
      </c>
    </row>
    <row r="93" spans="1:83" s="116" customFormat="1" ht="12" customHeight="1">
      <c r="A93" s="111" t="s">
        <v>336</v>
      </c>
      <c r="B93" s="112">
        <v>0</v>
      </c>
      <c r="C93" s="112">
        <v>0</v>
      </c>
      <c r="D93" s="112">
        <v>0</v>
      </c>
      <c r="E93" s="112">
        <f t="shared" si="34"/>
        <v>0</v>
      </c>
      <c r="F93" s="112">
        <v>0</v>
      </c>
      <c r="G93" s="112">
        <v>0</v>
      </c>
      <c r="H93" s="112">
        <v>0</v>
      </c>
      <c r="I93" s="112">
        <v>0</v>
      </c>
      <c r="J93" s="113">
        <f t="shared" si="29"/>
        <v>0</v>
      </c>
      <c r="K93" s="112">
        <v>0</v>
      </c>
      <c r="L93" s="112">
        <v>0</v>
      </c>
      <c r="M93" s="112">
        <v>0</v>
      </c>
      <c r="N93" s="112">
        <f t="shared" ref="N93:N94" si="41">SUM(K93:M93)</f>
        <v>0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0</v>
      </c>
      <c r="U93" s="112">
        <v>0</v>
      </c>
      <c r="V93" s="112">
        <v>0</v>
      </c>
      <c r="W93" s="112">
        <v>0</v>
      </c>
      <c r="X93" s="112">
        <v>0</v>
      </c>
      <c r="Y93" s="112">
        <v>0</v>
      </c>
      <c r="Z93" s="112">
        <v>0</v>
      </c>
      <c r="AA93" s="112">
        <v>0</v>
      </c>
      <c r="AB93" s="112">
        <v>0</v>
      </c>
      <c r="AC93" s="112">
        <v>0</v>
      </c>
      <c r="AD93" s="112">
        <v>0</v>
      </c>
      <c r="AE93" s="112">
        <v>0</v>
      </c>
      <c r="AF93" s="112">
        <v>0</v>
      </c>
      <c r="AG93" s="112">
        <v>0</v>
      </c>
      <c r="AH93" s="112">
        <v>0</v>
      </c>
      <c r="AI93" s="112">
        <v>0</v>
      </c>
      <c r="AJ93" s="112">
        <v>0</v>
      </c>
      <c r="AK93" s="112">
        <v>0</v>
      </c>
      <c r="AL93" s="112">
        <v>696</v>
      </c>
      <c r="AM93" s="112">
        <v>0</v>
      </c>
      <c r="AN93" s="112">
        <v>2998</v>
      </c>
      <c r="AO93" s="112">
        <v>0</v>
      </c>
      <c r="AP93" s="114">
        <f t="shared" si="30"/>
        <v>3694</v>
      </c>
      <c r="AQ93" s="112">
        <v>0</v>
      </c>
      <c r="AR93" s="112">
        <v>0</v>
      </c>
      <c r="AS93" s="113">
        <f t="shared" si="31"/>
        <v>0</v>
      </c>
      <c r="AT93" s="112">
        <v>1</v>
      </c>
      <c r="AU93" s="114">
        <f t="shared" si="32"/>
        <v>3695</v>
      </c>
      <c r="AV93" s="112">
        <v>15</v>
      </c>
      <c r="AW93" s="112">
        <v>124</v>
      </c>
      <c r="AX93" s="112">
        <f t="shared" si="35"/>
        <v>139</v>
      </c>
      <c r="AY93" s="112">
        <v>0</v>
      </c>
      <c r="AZ93" s="112">
        <v>0</v>
      </c>
      <c r="BA93" s="112">
        <v>0</v>
      </c>
      <c r="BB93" s="112">
        <v>46</v>
      </c>
      <c r="BC93" s="112">
        <f t="shared" si="36"/>
        <v>46</v>
      </c>
      <c r="BD93" s="112">
        <v>0</v>
      </c>
      <c r="BE93" s="112">
        <v>0</v>
      </c>
      <c r="BF93" s="112">
        <f t="shared" si="37"/>
        <v>0</v>
      </c>
      <c r="BG93" s="112">
        <v>0</v>
      </c>
      <c r="BH93" s="112">
        <v>0</v>
      </c>
      <c r="BI93" s="112">
        <v>0</v>
      </c>
      <c r="BJ93" s="112">
        <v>0</v>
      </c>
      <c r="BK93" s="112">
        <f t="shared" si="38"/>
        <v>0</v>
      </c>
      <c r="BL93" s="112">
        <v>0</v>
      </c>
      <c r="BM93" s="112">
        <v>0</v>
      </c>
      <c r="BN93" s="112">
        <v>0</v>
      </c>
      <c r="BO93" s="112">
        <v>0</v>
      </c>
      <c r="BP93" s="112">
        <v>0</v>
      </c>
      <c r="BQ93" s="112">
        <v>0</v>
      </c>
      <c r="BR93" s="112">
        <v>0</v>
      </c>
      <c r="BS93" s="112">
        <v>0</v>
      </c>
      <c r="BT93" s="112">
        <v>136</v>
      </c>
      <c r="BU93" s="112">
        <v>112</v>
      </c>
      <c r="BV93" s="112">
        <v>49</v>
      </c>
      <c r="BW93" s="112">
        <f t="shared" si="39"/>
        <v>297</v>
      </c>
      <c r="BX93" s="112">
        <v>0</v>
      </c>
      <c r="BY93" s="112">
        <v>25</v>
      </c>
      <c r="BZ93" s="112">
        <f t="shared" si="40"/>
        <v>25</v>
      </c>
      <c r="CA93" s="112">
        <v>16</v>
      </c>
      <c r="CB93" s="112">
        <v>0</v>
      </c>
      <c r="CC93" s="112">
        <v>0</v>
      </c>
      <c r="CD93" s="112">
        <f t="shared" si="33"/>
        <v>523</v>
      </c>
      <c r="CE93" s="115">
        <v>4218</v>
      </c>
    </row>
    <row r="94" spans="1:83" s="116" customFormat="1" ht="12" customHeight="1">
      <c r="A94" s="117" t="s">
        <v>337</v>
      </c>
      <c r="B94" s="118">
        <v>10</v>
      </c>
      <c r="C94" s="118">
        <v>3</v>
      </c>
      <c r="D94" s="118">
        <v>18</v>
      </c>
      <c r="E94" s="118">
        <f t="shared" si="34"/>
        <v>31</v>
      </c>
      <c r="F94" s="118">
        <v>0</v>
      </c>
      <c r="G94" s="118">
        <v>55</v>
      </c>
      <c r="H94" s="118">
        <v>32</v>
      </c>
      <c r="I94" s="118">
        <v>6</v>
      </c>
      <c r="J94" s="119">
        <f t="shared" si="29"/>
        <v>93</v>
      </c>
      <c r="K94" s="118">
        <v>14</v>
      </c>
      <c r="L94" s="118">
        <v>9</v>
      </c>
      <c r="M94" s="118">
        <v>25</v>
      </c>
      <c r="N94" s="118">
        <f t="shared" si="41"/>
        <v>48</v>
      </c>
      <c r="O94" s="118">
        <v>8</v>
      </c>
      <c r="P94" s="118">
        <v>0</v>
      </c>
      <c r="Q94" s="118">
        <v>14</v>
      </c>
      <c r="R94" s="118">
        <v>2353</v>
      </c>
      <c r="S94" s="118">
        <v>404</v>
      </c>
      <c r="T94" s="118">
        <v>11</v>
      </c>
      <c r="U94" s="118">
        <v>2</v>
      </c>
      <c r="V94" s="118">
        <v>0</v>
      </c>
      <c r="W94" s="118">
        <v>5</v>
      </c>
      <c r="X94" s="118">
        <v>2</v>
      </c>
      <c r="Y94" s="118">
        <v>122</v>
      </c>
      <c r="Z94" s="118">
        <v>61</v>
      </c>
      <c r="AA94" s="118">
        <v>0</v>
      </c>
      <c r="AB94" s="118">
        <v>94</v>
      </c>
      <c r="AC94" s="118">
        <v>2</v>
      </c>
      <c r="AD94" s="118">
        <v>215</v>
      </c>
      <c r="AE94" s="118">
        <v>10</v>
      </c>
      <c r="AF94" s="118">
        <v>1</v>
      </c>
      <c r="AG94" s="118">
        <v>5</v>
      </c>
      <c r="AH94" s="118">
        <v>43</v>
      </c>
      <c r="AI94" s="118">
        <v>3</v>
      </c>
      <c r="AJ94" s="118">
        <v>885</v>
      </c>
      <c r="AK94" s="118">
        <v>596</v>
      </c>
      <c r="AL94" s="118">
        <v>44</v>
      </c>
      <c r="AM94" s="118">
        <v>9</v>
      </c>
      <c r="AN94" s="118">
        <v>1161</v>
      </c>
      <c r="AO94" s="118">
        <v>158</v>
      </c>
      <c r="AP94" s="120">
        <f t="shared" si="30"/>
        <v>6256</v>
      </c>
      <c r="AQ94" s="118">
        <v>80</v>
      </c>
      <c r="AR94" s="118">
        <v>49</v>
      </c>
      <c r="AS94" s="119">
        <f t="shared" si="31"/>
        <v>129</v>
      </c>
      <c r="AT94" s="118">
        <v>1312</v>
      </c>
      <c r="AU94" s="120">
        <f t="shared" si="32"/>
        <v>7790</v>
      </c>
      <c r="AV94" s="118">
        <v>30</v>
      </c>
      <c r="AW94" s="118">
        <v>492</v>
      </c>
      <c r="AX94" s="118">
        <f t="shared" si="35"/>
        <v>522</v>
      </c>
      <c r="AY94" s="118">
        <v>153</v>
      </c>
      <c r="AZ94" s="118">
        <v>142</v>
      </c>
      <c r="BA94" s="118">
        <v>2</v>
      </c>
      <c r="BB94" s="118">
        <v>198</v>
      </c>
      <c r="BC94" s="118">
        <f t="shared" si="36"/>
        <v>495</v>
      </c>
      <c r="BD94" s="118">
        <v>6</v>
      </c>
      <c r="BE94" s="118">
        <v>9</v>
      </c>
      <c r="BF94" s="118">
        <f t="shared" si="37"/>
        <v>15</v>
      </c>
      <c r="BG94" s="118">
        <v>2</v>
      </c>
      <c r="BH94" s="118">
        <v>85</v>
      </c>
      <c r="BI94" s="118">
        <v>3</v>
      </c>
      <c r="BJ94" s="118">
        <v>116</v>
      </c>
      <c r="BK94" s="118">
        <f t="shared" si="38"/>
        <v>206</v>
      </c>
      <c r="BL94" s="118">
        <v>369</v>
      </c>
      <c r="BM94" s="118">
        <v>189</v>
      </c>
      <c r="BN94" s="118">
        <v>380</v>
      </c>
      <c r="BO94" s="118">
        <v>662</v>
      </c>
      <c r="BP94" s="118">
        <v>417</v>
      </c>
      <c r="BQ94" s="118">
        <v>831</v>
      </c>
      <c r="BR94" s="118">
        <v>303</v>
      </c>
      <c r="BS94" s="118">
        <v>28</v>
      </c>
      <c r="BT94" s="118">
        <v>1208</v>
      </c>
      <c r="BU94" s="118">
        <v>1512</v>
      </c>
      <c r="BV94" s="118">
        <v>3328</v>
      </c>
      <c r="BW94" s="118">
        <f t="shared" si="39"/>
        <v>6048</v>
      </c>
      <c r="BX94" s="118">
        <v>41</v>
      </c>
      <c r="BY94" s="118">
        <v>14813</v>
      </c>
      <c r="BZ94" s="118">
        <f t="shared" si="40"/>
        <v>14854</v>
      </c>
      <c r="CA94" s="118">
        <v>266</v>
      </c>
      <c r="CB94" s="118">
        <v>150</v>
      </c>
      <c r="CC94" s="118">
        <v>0</v>
      </c>
      <c r="CD94" s="118">
        <f t="shared" si="33"/>
        <v>25735</v>
      </c>
      <c r="CE94" s="121">
        <v>33556</v>
      </c>
    </row>
    <row r="95" spans="1:83" s="116" customFormat="1" ht="12" customHeight="1">
      <c r="A95" s="50" t="s">
        <v>394</v>
      </c>
      <c r="B95" s="122">
        <f>SUM(B96:B98)</f>
        <v>69</v>
      </c>
      <c r="C95" s="122">
        <f t="shared" ref="C95:AI95" si="42">SUM(C96:C98)</f>
        <v>154</v>
      </c>
      <c r="D95" s="122">
        <f t="shared" si="42"/>
        <v>8</v>
      </c>
      <c r="E95" s="122">
        <f t="shared" si="42"/>
        <v>231</v>
      </c>
      <c r="F95" s="122">
        <f t="shared" si="42"/>
        <v>4</v>
      </c>
      <c r="G95" s="122">
        <f t="shared" si="42"/>
        <v>2090</v>
      </c>
      <c r="H95" s="122">
        <f t="shared" si="42"/>
        <v>1036</v>
      </c>
      <c r="I95" s="122">
        <f t="shared" si="42"/>
        <v>306</v>
      </c>
      <c r="J95" s="123">
        <f t="shared" si="42"/>
        <v>3436</v>
      </c>
      <c r="K95" s="122">
        <f t="shared" si="42"/>
        <v>0</v>
      </c>
      <c r="L95" s="122">
        <f t="shared" si="42"/>
        <v>5</v>
      </c>
      <c r="M95" s="122">
        <f t="shared" si="42"/>
        <v>8</v>
      </c>
      <c r="N95" s="122">
        <f t="shared" si="42"/>
        <v>13</v>
      </c>
      <c r="O95" s="122">
        <f t="shared" si="42"/>
        <v>0</v>
      </c>
      <c r="P95" s="122">
        <f t="shared" si="42"/>
        <v>0</v>
      </c>
      <c r="Q95" s="122">
        <f t="shared" si="42"/>
        <v>23</v>
      </c>
      <c r="R95" s="122">
        <f t="shared" si="42"/>
        <v>0</v>
      </c>
      <c r="S95" s="122">
        <f t="shared" si="42"/>
        <v>0</v>
      </c>
      <c r="T95" s="122">
        <f t="shared" si="42"/>
        <v>0</v>
      </c>
      <c r="U95" s="122">
        <f t="shared" si="42"/>
        <v>17</v>
      </c>
      <c r="V95" s="122">
        <f t="shared" si="42"/>
        <v>18</v>
      </c>
      <c r="W95" s="122">
        <f t="shared" si="42"/>
        <v>15</v>
      </c>
      <c r="X95" s="122">
        <f t="shared" si="42"/>
        <v>20</v>
      </c>
      <c r="Y95" s="122">
        <f t="shared" si="42"/>
        <v>64</v>
      </c>
      <c r="Z95" s="122">
        <f t="shared" si="42"/>
        <v>2</v>
      </c>
      <c r="AA95" s="122">
        <f t="shared" si="42"/>
        <v>0</v>
      </c>
      <c r="AB95" s="122">
        <f t="shared" si="42"/>
        <v>0</v>
      </c>
      <c r="AC95" s="122">
        <f t="shared" si="42"/>
        <v>0</v>
      </c>
      <c r="AD95" s="122">
        <f t="shared" si="42"/>
        <v>26</v>
      </c>
      <c r="AE95" s="122">
        <f t="shared" si="42"/>
        <v>106</v>
      </c>
      <c r="AF95" s="122">
        <f t="shared" si="42"/>
        <v>1451</v>
      </c>
      <c r="AG95" s="122">
        <f t="shared" si="42"/>
        <v>54</v>
      </c>
      <c r="AH95" s="122">
        <f t="shared" si="42"/>
        <v>64</v>
      </c>
      <c r="AI95" s="122">
        <f t="shared" si="42"/>
        <v>12</v>
      </c>
      <c r="AJ95" s="122">
        <f t="shared" ref="AJ95:BW95" si="43">SUM(AJ96:AJ98)</f>
        <v>83</v>
      </c>
      <c r="AK95" s="122">
        <f t="shared" si="43"/>
        <v>270</v>
      </c>
      <c r="AL95" s="122">
        <f t="shared" si="43"/>
        <v>28</v>
      </c>
      <c r="AM95" s="122">
        <f t="shared" si="43"/>
        <v>220</v>
      </c>
      <c r="AN95" s="122">
        <f t="shared" si="43"/>
        <v>14</v>
      </c>
      <c r="AO95" s="122">
        <f t="shared" si="43"/>
        <v>0</v>
      </c>
      <c r="AP95" s="124">
        <f t="shared" si="43"/>
        <v>2500</v>
      </c>
      <c r="AQ95" s="122">
        <f t="shared" si="43"/>
        <v>0</v>
      </c>
      <c r="AR95" s="122">
        <f t="shared" si="43"/>
        <v>3935</v>
      </c>
      <c r="AS95" s="123">
        <f t="shared" si="43"/>
        <v>3935</v>
      </c>
      <c r="AT95" s="122">
        <f t="shared" si="43"/>
        <v>65703</v>
      </c>
      <c r="AU95" s="124">
        <f t="shared" si="43"/>
        <v>75574</v>
      </c>
      <c r="AV95" s="122">
        <f t="shared" si="43"/>
        <v>500</v>
      </c>
      <c r="AW95" s="122">
        <f t="shared" si="43"/>
        <v>560</v>
      </c>
      <c r="AX95" s="122">
        <f t="shared" si="43"/>
        <v>1060</v>
      </c>
      <c r="AY95" s="122">
        <f t="shared" si="43"/>
        <v>258</v>
      </c>
      <c r="AZ95" s="122">
        <f t="shared" si="43"/>
        <v>5</v>
      </c>
      <c r="BA95" s="122">
        <f t="shared" si="43"/>
        <v>2</v>
      </c>
      <c r="BB95" s="122">
        <f t="shared" si="43"/>
        <v>1216</v>
      </c>
      <c r="BC95" s="122">
        <f t="shared" si="43"/>
        <v>1481</v>
      </c>
      <c r="BD95" s="122">
        <f t="shared" si="43"/>
        <v>246</v>
      </c>
      <c r="BE95" s="122">
        <f t="shared" si="43"/>
        <v>328</v>
      </c>
      <c r="BF95" s="122">
        <f t="shared" si="43"/>
        <v>574</v>
      </c>
      <c r="BG95" s="122">
        <f t="shared" si="43"/>
        <v>11</v>
      </c>
      <c r="BH95" s="122">
        <f t="shared" si="43"/>
        <v>227</v>
      </c>
      <c r="BI95" s="122">
        <f t="shared" si="43"/>
        <v>5052</v>
      </c>
      <c r="BJ95" s="122">
        <f t="shared" si="43"/>
        <v>712</v>
      </c>
      <c r="BK95" s="122">
        <f t="shared" si="43"/>
        <v>6002</v>
      </c>
      <c r="BL95" s="122">
        <f t="shared" si="43"/>
        <v>1504</v>
      </c>
      <c r="BM95" s="122">
        <f t="shared" si="43"/>
        <v>1503</v>
      </c>
      <c r="BN95" s="122">
        <f t="shared" si="43"/>
        <v>218</v>
      </c>
      <c r="BO95" s="122">
        <f t="shared" si="43"/>
        <v>802</v>
      </c>
      <c r="BP95" s="122">
        <f t="shared" si="43"/>
        <v>3</v>
      </c>
      <c r="BQ95" s="122">
        <f t="shared" si="43"/>
        <v>173</v>
      </c>
      <c r="BR95" s="122">
        <f t="shared" si="43"/>
        <v>2753</v>
      </c>
      <c r="BS95" s="122">
        <f t="shared" si="43"/>
        <v>7</v>
      </c>
      <c r="BT95" s="122">
        <f t="shared" si="43"/>
        <v>12749</v>
      </c>
      <c r="BU95" s="122">
        <f t="shared" si="43"/>
        <v>1361</v>
      </c>
      <c r="BV95" s="122">
        <f t="shared" si="43"/>
        <v>2959</v>
      </c>
      <c r="BW95" s="122">
        <f t="shared" si="43"/>
        <v>17069</v>
      </c>
      <c r="BX95" s="122">
        <f t="shared" ref="BX95:CE95" si="44">SUM(BX96:BX98)</f>
        <v>316</v>
      </c>
      <c r="BY95" s="122">
        <f t="shared" si="44"/>
        <v>0</v>
      </c>
      <c r="BZ95" s="122">
        <f t="shared" si="44"/>
        <v>316</v>
      </c>
      <c r="CA95" s="122">
        <f t="shared" si="44"/>
        <v>94</v>
      </c>
      <c r="CB95" s="122">
        <f t="shared" si="44"/>
        <v>369</v>
      </c>
      <c r="CC95" s="122">
        <f t="shared" si="44"/>
        <v>0</v>
      </c>
      <c r="CD95" s="122">
        <f t="shared" si="44"/>
        <v>33928</v>
      </c>
      <c r="CE95" s="125">
        <f t="shared" si="44"/>
        <v>109733</v>
      </c>
    </row>
    <row r="96" spans="1:83" s="116" customFormat="1" ht="12" customHeight="1">
      <c r="A96" s="127" t="s">
        <v>341</v>
      </c>
      <c r="B96" s="112">
        <v>17</v>
      </c>
      <c r="C96" s="112">
        <v>34</v>
      </c>
      <c r="D96" s="112">
        <v>2</v>
      </c>
      <c r="E96" s="112">
        <f>SUM(B96:D96)</f>
        <v>53</v>
      </c>
      <c r="F96" s="112">
        <v>1</v>
      </c>
      <c r="G96" s="112">
        <v>233</v>
      </c>
      <c r="H96" s="112">
        <v>184</v>
      </c>
      <c r="I96" s="112">
        <v>34</v>
      </c>
      <c r="J96" s="113">
        <f>SUM(F96,G96,H96,I96)</f>
        <v>452</v>
      </c>
      <c r="K96" s="112">
        <v>0</v>
      </c>
      <c r="L96" s="112">
        <v>0</v>
      </c>
      <c r="M96" s="112">
        <v>7</v>
      </c>
      <c r="N96" s="112">
        <f>SUM(K96:M96)</f>
        <v>7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0</v>
      </c>
      <c r="U96" s="112">
        <v>8</v>
      </c>
      <c r="V96" s="112">
        <v>0</v>
      </c>
      <c r="W96" s="112">
        <v>0</v>
      </c>
      <c r="X96" s="112">
        <v>20</v>
      </c>
      <c r="Y96" s="112">
        <v>64</v>
      </c>
      <c r="Z96" s="112">
        <v>0</v>
      </c>
      <c r="AA96" s="112">
        <v>0</v>
      </c>
      <c r="AB96" s="112">
        <v>0</v>
      </c>
      <c r="AC96" s="112">
        <v>0</v>
      </c>
      <c r="AD96" s="112">
        <v>4</v>
      </c>
      <c r="AE96" s="112">
        <v>17</v>
      </c>
      <c r="AF96" s="112">
        <v>13</v>
      </c>
      <c r="AG96" s="112">
        <v>35</v>
      </c>
      <c r="AH96" s="112">
        <v>64</v>
      </c>
      <c r="AI96" s="112">
        <v>3</v>
      </c>
      <c r="AJ96" s="112">
        <v>57</v>
      </c>
      <c r="AK96" s="112">
        <v>270</v>
      </c>
      <c r="AL96" s="112">
        <v>19</v>
      </c>
      <c r="AM96" s="112">
        <v>220</v>
      </c>
      <c r="AN96" s="112">
        <v>11</v>
      </c>
      <c r="AO96" s="112">
        <v>0</v>
      </c>
      <c r="AP96" s="114">
        <f>SUM(AO96,AN96,AM96,AL96,AK96,AJ96,AI96,AH96,AG96,AF96,AE96,AD96,AC96,AB96,AA96,Z96,Y96,X96,W96,V96,U96,T96,S96,R96,Q96,P96,O96,M96,L96,K96)</f>
        <v>812</v>
      </c>
      <c r="AQ96" s="112">
        <v>0</v>
      </c>
      <c r="AR96" s="112">
        <v>0</v>
      </c>
      <c r="AS96" s="113">
        <f>SUM(AQ96,AR96)</f>
        <v>0</v>
      </c>
      <c r="AT96" s="112">
        <v>29581</v>
      </c>
      <c r="AU96" s="114">
        <f>SUM(AT96,AS96,AP96,J96)</f>
        <v>30845</v>
      </c>
      <c r="AV96" s="112">
        <v>485</v>
      </c>
      <c r="AW96" s="112">
        <v>522</v>
      </c>
      <c r="AX96" s="112">
        <f>SUM(AV96:AW96)</f>
        <v>1007</v>
      </c>
      <c r="AY96" s="112">
        <v>17</v>
      </c>
      <c r="AZ96" s="112">
        <v>5</v>
      </c>
      <c r="BA96" s="112">
        <v>2</v>
      </c>
      <c r="BB96" s="112">
        <v>256</v>
      </c>
      <c r="BC96" s="112">
        <f>AY96+AZ96+BA96+BB96</f>
        <v>280</v>
      </c>
      <c r="BD96" s="112">
        <v>209</v>
      </c>
      <c r="BE96" s="112">
        <v>0</v>
      </c>
      <c r="BF96" s="112">
        <f>BD96+BE96</f>
        <v>209</v>
      </c>
      <c r="BG96" s="112">
        <v>11</v>
      </c>
      <c r="BH96" s="112">
        <v>227</v>
      </c>
      <c r="BI96" s="112">
        <v>2</v>
      </c>
      <c r="BJ96" s="112">
        <v>712</v>
      </c>
      <c r="BK96" s="112">
        <f>SUM(BG96:BJ96)</f>
        <v>952</v>
      </c>
      <c r="BL96" s="112">
        <v>334</v>
      </c>
      <c r="BM96" s="112">
        <v>476</v>
      </c>
      <c r="BN96" s="112">
        <v>48</v>
      </c>
      <c r="BO96" s="112">
        <v>156</v>
      </c>
      <c r="BP96" s="112">
        <v>0</v>
      </c>
      <c r="BQ96" s="112">
        <v>171</v>
      </c>
      <c r="BR96" s="112">
        <v>1947</v>
      </c>
      <c r="BS96" s="112">
        <v>0</v>
      </c>
      <c r="BT96" s="112">
        <v>3671</v>
      </c>
      <c r="BU96" s="112">
        <v>1096</v>
      </c>
      <c r="BV96" s="112">
        <v>1393</v>
      </c>
      <c r="BW96" s="112">
        <f>SUM(BT96:BV96)</f>
        <v>6160</v>
      </c>
      <c r="BX96" s="112">
        <v>316</v>
      </c>
      <c r="BY96" s="112">
        <v>0</v>
      </c>
      <c r="BZ96" s="112">
        <f>BX96+BY96</f>
        <v>316</v>
      </c>
      <c r="CA96" s="112">
        <v>7</v>
      </c>
      <c r="CB96" s="112">
        <v>266</v>
      </c>
      <c r="CC96" s="112">
        <v>0</v>
      </c>
      <c r="CD96" s="112">
        <f>SUM(CC96,CB96,CA96,BZ96,BW96,BS96,BR96,BQ96,BP96,BO96,BN96,BM96,BL96,BK96,BF96,BC96,AX96)</f>
        <v>12329</v>
      </c>
      <c r="CE96" s="115">
        <v>43227</v>
      </c>
    </row>
    <row r="97" spans="1:83" s="116" customFormat="1" ht="12" customHeight="1">
      <c r="A97" s="127" t="s">
        <v>342</v>
      </c>
      <c r="B97" s="112">
        <v>0</v>
      </c>
      <c r="C97" s="112">
        <v>0</v>
      </c>
      <c r="D97" s="112">
        <v>0</v>
      </c>
      <c r="E97" s="112">
        <f>SUM(B97:D97)</f>
        <v>0</v>
      </c>
      <c r="F97" s="112">
        <v>0</v>
      </c>
      <c r="G97" s="112">
        <v>1678</v>
      </c>
      <c r="H97" s="112">
        <v>843</v>
      </c>
      <c r="I97" s="112">
        <v>145</v>
      </c>
      <c r="J97" s="113">
        <f>SUM(F97,G97,H97,I97)</f>
        <v>2666</v>
      </c>
      <c r="K97" s="112">
        <v>0</v>
      </c>
      <c r="L97" s="112">
        <v>0</v>
      </c>
      <c r="M97" s="112">
        <v>0</v>
      </c>
      <c r="N97" s="112">
        <f>SUM(K97:M97)</f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0</v>
      </c>
      <c r="U97" s="112">
        <v>0</v>
      </c>
      <c r="V97" s="112">
        <v>0</v>
      </c>
      <c r="W97" s="112">
        <v>0</v>
      </c>
      <c r="X97" s="112">
        <v>0</v>
      </c>
      <c r="Y97" s="112">
        <v>0</v>
      </c>
      <c r="Z97" s="112">
        <v>0</v>
      </c>
      <c r="AA97" s="112">
        <v>0</v>
      </c>
      <c r="AB97" s="112">
        <v>0</v>
      </c>
      <c r="AC97" s="112">
        <v>0</v>
      </c>
      <c r="AD97" s="112">
        <v>0</v>
      </c>
      <c r="AE97" s="112">
        <v>74</v>
      </c>
      <c r="AF97" s="112">
        <v>41</v>
      </c>
      <c r="AG97" s="112">
        <v>0</v>
      </c>
      <c r="AH97" s="112">
        <v>0</v>
      </c>
      <c r="AI97" s="112">
        <v>0</v>
      </c>
      <c r="AJ97" s="112">
        <v>0</v>
      </c>
      <c r="AK97" s="112">
        <v>0</v>
      </c>
      <c r="AL97" s="112">
        <v>0</v>
      </c>
      <c r="AM97" s="112">
        <v>0</v>
      </c>
      <c r="AN97" s="112">
        <v>0</v>
      </c>
      <c r="AO97" s="112">
        <v>0</v>
      </c>
      <c r="AP97" s="114">
        <f>SUM(AO97,AN97,AM97,AL97,AK97,AJ97,AI97,AH97,AG97,AF97,AE97,AD97,AC97,AB97,AA97,Z97,Y97,X97,W97,V97,U97,T97,S97,R97,Q97,P97,O97,M97,L97,K97)</f>
        <v>115</v>
      </c>
      <c r="AQ97" s="112">
        <v>0</v>
      </c>
      <c r="AR97" s="112">
        <v>3935</v>
      </c>
      <c r="AS97" s="113">
        <f>SUM(AQ97,AR97)</f>
        <v>3935</v>
      </c>
      <c r="AT97" s="112">
        <v>10403</v>
      </c>
      <c r="AU97" s="114">
        <f>SUM(AT97,AS97,AP97,J97)</f>
        <v>17119</v>
      </c>
      <c r="AV97" s="112">
        <v>0</v>
      </c>
      <c r="AW97" s="112">
        <v>0</v>
      </c>
      <c r="AX97" s="112">
        <f>SUM(AV97:AW97)</f>
        <v>0</v>
      </c>
      <c r="AY97" s="112">
        <v>233</v>
      </c>
      <c r="AZ97" s="112">
        <v>0</v>
      </c>
      <c r="BA97" s="112">
        <v>0</v>
      </c>
      <c r="BB97" s="112">
        <v>311</v>
      </c>
      <c r="BC97" s="112">
        <f>AY97+AZ97+BA97+BB97</f>
        <v>544</v>
      </c>
      <c r="BD97" s="112">
        <v>0</v>
      </c>
      <c r="BE97" s="112">
        <v>0</v>
      </c>
      <c r="BF97" s="112">
        <f>BD97+BE97</f>
        <v>0</v>
      </c>
      <c r="BG97" s="112">
        <v>0</v>
      </c>
      <c r="BH97" s="112">
        <v>0</v>
      </c>
      <c r="BI97" s="112">
        <v>1028</v>
      </c>
      <c r="BJ97" s="112">
        <v>0</v>
      </c>
      <c r="BK97" s="112">
        <f>SUM(BG97:BJ97)</f>
        <v>1028</v>
      </c>
      <c r="BL97" s="112">
        <v>0</v>
      </c>
      <c r="BM97" s="112">
        <v>0</v>
      </c>
      <c r="BN97" s="112">
        <v>0</v>
      </c>
      <c r="BO97" s="112">
        <v>0</v>
      </c>
      <c r="BP97" s="112">
        <v>0</v>
      </c>
      <c r="BQ97" s="112">
        <v>0</v>
      </c>
      <c r="BR97" s="112">
        <v>0</v>
      </c>
      <c r="BS97" s="112">
        <v>0</v>
      </c>
      <c r="BT97" s="112">
        <v>7457</v>
      </c>
      <c r="BU97" s="112">
        <v>4</v>
      </c>
      <c r="BV97" s="112">
        <v>0</v>
      </c>
      <c r="BW97" s="112">
        <f>SUM(BT97:BV97)</f>
        <v>7461</v>
      </c>
      <c r="BX97" s="112">
        <v>0</v>
      </c>
      <c r="BY97" s="112">
        <v>0</v>
      </c>
      <c r="BZ97" s="112">
        <f>BX97+BY97</f>
        <v>0</v>
      </c>
      <c r="CA97" s="112">
        <v>0</v>
      </c>
      <c r="CB97" s="112">
        <v>94</v>
      </c>
      <c r="CC97" s="112">
        <v>0</v>
      </c>
      <c r="CD97" s="112">
        <f>SUM(CC97,CB97,CA97,BZ97,BW97,BS97,BR97,BQ97,BP97,BO97,BN97,BM97,BL97,BK97,BF97,BC97,AX97)</f>
        <v>9127</v>
      </c>
      <c r="CE97" s="115">
        <v>26246</v>
      </c>
    </row>
    <row r="98" spans="1:83" s="116" customFormat="1" ht="12" customHeight="1">
      <c r="A98" s="128" t="s">
        <v>343</v>
      </c>
      <c r="B98" s="118">
        <v>52</v>
      </c>
      <c r="C98" s="118">
        <v>120</v>
      </c>
      <c r="D98" s="118">
        <v>6</v>
      </c>
      <c r="E98" s="118">
        <f>SUM(B98:D98)</f>
        <v>178</v>
      </c>
      <c r="F98" s="118">
        <v>3</v>
      </c>
      <c r="G98" s="118">
        <v>179</v>
      </c>
      <c r="H98" s="118">
        <v>9</v>
      </c>
      <c r="I98" s="118">
        <v>127</v>
      </c>
      <c r="J98" s="119">
        <f>SUM(F98,G98,H98,I98)</f>
        <v>318</v>
      </c>
      <c r="K98" s="118">
        <v>0</v>
      </c>
      <c r="L98" s="118">
        <v>5</v>
      </c>
      <c r="M98" s="118">
        <v>1</v>
      </c>
      <c r="N98" s="118">
        <f>SUM(K98:M98)</f>
        <v>6</v>
      </c>
      <c r="O98" s="118">
        <v>0</v>
      </c>
      <c r="P98" s="118">
        <v>0</v>
      </c>
      <c r="Q98" s="118">
        <v>23</v>
      </c>
      <c r="R98" s="118">
        <v>0</v>
      </c>
      <c r="S98" s="118">
        <v>0</v>
      </c>
      <c r="T98" s="118">
        <v>0</v>
      </c>
      <c r="U98" s="118">
        <v>9</v>
      </c>
      <c r="V98" s="118">
        <v>18</v>
      </c>
      <c r="W98" s="118">
        <v>15</v>
      </c>
      <c r="X98" s="118">
        <v>0</v>
      </c>
      <c r="Y98" s="118">
        <v>0</v>
      </c>
      <c r="Z98" s="118">
        <v>2</v>
      </c>
      <c r="AA98" s="118">
        <v>0</v>
      </c>
      <c r="AB98" s="118">
        <v>0</v>
      </c>
      <c r="AC98" s="118">
        <v>0</v>
      </c>
      <c r="AD98" s="118">
        <v>22</v>
      </c>
      <c r="AE98" s="118">
        <v>15</v>
      </c>
      <c r="AF98" s="118">
        <v>1397</v>
      </c>
      <c r="AG98" s="118">
        <v>19</v>
      </c>
      <c r="AH98" s="118">
        <v>0</v>
      </c>
      <c r="AI98" s="118">
        <v>9</v>
      </c>
      <c r="AJ98" s="118">
        <v>26</v>
      </c>
      <c r="AK98" s="118">
        <v>0</v>
      </c>
      <c r="AL98" s="118">
        <v>9</v>
      </c>
      <c r="AM98" s="118">
        <v>0</v>
      </c>
      <c r="AN98" s="118">
        <v>3</v>
      </c>
      <c r="AO98" s="118">
        <v>0</v>
      </c>
      <c r="AP98" s="120">
        <f>SUM(AO98,AN98,AM98,AL98,AK98,AJ98,AI98,AH98,AG98,AF98,AE98,AD98,AC98,AB98,AA98,Z98,Y98,X98,W98,V98,U98,T98,S98,R98,Q98,P98,O98,M98,L98,K98)</f>
        <v>1573</v>
      </c>
      <c r="AQ98" s="118">
        <v>0</v>
      </c>
      <c r="AR98" s="118">
        <v>0</v>
      </c>
      <c r="AS98" s="119">
        <f>SUM(AQ98,AR98)</f>
        <v>0</v>
      </c>
      <c r="AT98" s="118">
        <v>25719</v>
      </c>
      <c r="AU98" s="120">
        <f>SUM(AT98,AS98,AP98,J98)</f>
        <v>27610</v>
      </c>
      <c r="AV98" s="118">
        <v>15</v>
      </c>
      <c r="AW98" s="118">
        <v>38</v>
      </c>
      <c r="AX98" s="118">
        <f>SUM(AV98:AW98)</f>
        <v>53</v>
      </c>
      <c r="AY98" s="118">
        <v>8</v>
      </c>
      <c r="AZ98" s="118">
        <v>0</v>
      </c>
      <c r="BA98" s="118">
        <v>0</v>
      </c>
      <c r="BB98" s="118">
        <v>649</v>
      </c>
      <c r="BC98" s="118">
        <f>AY98+AZ98+BA98+BB98</f>
        <v>657</v>
      </c>
      <c r="BD98" s="118">
        <v>37</v>
      </c>
      <c r="BE98" s="118">
        <v>328</v>
      </c>
      <c r="BF98" s="118">
        <f>BD98+BE98</f>
        <v>365</v>
      </c>
      <c r="BG98" s="118">
        <v>0</v>
      </c>
      <c r="BH98" s="118">
        <v>0</v>
      </c>
      <c r="BI98" s="118">
        <v>4022</v>
      </c>
      <c r="BJ98" s="118">
        <v>0</v>
      </c>
      <c r="BK98" s="118">
        <f>SUM(BG98:BJ98)</f>
        <v>4022</v>
      </c>
      <c r="BL98" s="118">
        <v>1170</v>
      </c>
      <c r="BM98" s="118">
        <v>1027</v>
      </c>
      <c r="BN98" s="118">
        <v>170</v>
      </c>
      <c r="BO98" s="118">
        <v>646</v>
      </c>
      <c r="BP98" s="118">
        <v>3</v>
      </c>
      <c r="BQ98" s="118">
        <v>2</v>
      </c>
      <c r="BR98" s="118">
        <v>806</v>
      </c>
      <c r="BS98" s="118">
        <v>7</v>
      </c>
      <c r="BT98" s="118">
        <v>1621</v>
      </c>
      <c r="BU98" s="118">
        <v>261</v>
      </c>
      <c r="BV98" s="118">
        <v>1566</v>
      </c>
      <c r="BW98" s="118">
        <f>SUM(BT98:BV98)</f>
        <v>3448</v>
      </c>
      <c r="BX98" s="118">
        <v>0</v>
      </c>
      <c r="BY98" s="118">
        <v>0</v>
      </c>
      <c r="BZ98" s="118">
        <f>BX98+BY98</f>
        <v>0</v>
      </c>
      <c r="CA98" s="118">
        <v>87</v>
      </c>
      <c r="CB98" s="118">
        <v>9</v>
      </c>
      <c r="CC98" s="118">
        <v>0</v>
      </c>
      <c r="CD98" s="118">
        <f>SUM(CC98,CB98,CA98,BZ98,BW98,BS98,BR98,BQ98,BP98,BO98,BN98,BM98,BL98,BK98,BF98,BC98,AX98)</f>
        <v>12472</v>
      </c>
      <c r="CE98" s="121">
        <v>40260</v>
      </c>
    </row>
    <row r="99" spans="1:83" s="116" customFormat="1" ht="12" customHeight="1">
      <c r="A99" s="50" t="s">
        <v>395</v>
      </c>
      <c r="B99" s="122">
        <f t="shared" ref="B99:AG99" si="45">SUM(B100,B110,B128,B139)</f>
        <v>15160</v>
      </c>
      <c r="C99" s="122">
        <f t="shared" si="45"/>
        <v>6148</v>
      </c>
      <c r="D99" s="122">
        <f t="shared" si="45"/>
        <v>1793</v>
      </c>
      <c r="E99" s="122">
        <f t="shared" si="45"/>
        <v>23101</v>
      </c>
      <c r="F99" s="122">
        <f t="shared" si="45"/>
        <v>4607</v>
      </c>
      <c r="G99" s="122">
        <f t="shared" si="45"/>
        <v>42485</v>
      </c>
      <c r="H99" s="122">
        <f t="shared" si="45"/>
        <v>13902</v>
      </c>
      <c r="I99" s="122">
        <f t="shared" si="45"/>
        <v>4442</v>
      </c>
      <c r="J99" s="123">
        <f t="shared" si="45"/>
        <v>65436</v>
      </c>
      <c r="K99" s="122">
        <f t="shared" si="45"/>
        <v>33833</v>
      </c>
      <c r="L99" s="122">
        <f t="shared" si="45"/>
        <v>10170</v>
      </c>
      <c r="M99" s="122">
        <f t="shared" si="45"/>
        <v>41272</v>
      </c>
      <c r="N99" s="122">
        <f t="shared" si="45"/>
        <v>85275</v>
      </c>
      <c r="O99" s="122">
        <f t="shared" si="45"/>
        <v>16290</v>
      </c>
      <c r="P99" s="122">
        <f t="shared" si="45"/>
        <v>2620</v>
      </c>
      <c r="Q99" s="122">
        <f t="shared" si="45"/>
        <v>5262</v>
      </c>
      <c r="R99" s="122">
        <f t="shared" si="45"/>
        <v>5588</v>
      </c>
      <c r="S99" s="122">
        <f t="shared" si="45"/>
        <v>5043</v>
      </c>
      <c r="T99" s="122">
        <f t="shared" si="45"/>
        <v>3935</v>
      </c>
      <c r="U99" s="122">
        <f t="shared" si="45"/>
        <v>17750</v>
      </c>
      <c r="V99" s="122">
        <f t="shared" si="45"/>
        <v>3883</v>
      </c>
      <c r="W99" s="122">
        <f t="shared" si="45"/>
        <v>13686</v>
      </c>
      <c r="X99" s="122">
        <f t="shared" si="45"/>
        <v>4638</v>
      </c>
      <c r="Y99" s="122">
        <f t="shared" si="45"/>
        <v>21322</v>
      </c>
      <c r="Z99" s="122">
        <f t="shared" si="45"/>
        <v>12898</v>
      </c>
      <c r="AA99" s="122">
        <f t="shared" si="45"/>
        <v>6684</v>
      </c>
      <c r="AB99" s="122">
        <f t="shared" si="45"/>
        <v>15135</v>
      </c>
      <c r="AC99" s="122">
        <f t="shared" si="45"/>
        <v>14548</v>
      </c>
      <c r="AD99" s="122">
        <f t="shared" si="45"/>
        <v>19938</v>
      </c>
      <c r="AE99" s="122">
        <f t="shared" si="45"/>
        <v>29201</v>
      </c>
      <c r="AF99" s="122">
        <f t="shared" si="45"/>
        <v>10648</v>
      </c>
      <c r="AG99" s="122">
        <f t="shared" si="45"/>
        <v>13417</v>
      </c>
      <c r="AH99" s="122">
        <f t="shared" ref="AH99:BM99" si="46">SUM(AH100,AH110,AH128,AH139)</f>
        <v>14397</v>
      </c>
      <c r="AI99" s="122">
        <f t="shared" si="46"/>
        <v>11674</v>
      </c>
      <c r="AJ99" s="122">
        <f t="shared" si="46"/>
        <v>23495</v>
      </c>
      <c r="AK99" s="122">
        <f t="shared" si="46"/>
        <v>35766</v>
      </c>
      <c r="AL99" s="122">
        <f t="shared" si="46"/>
        <v>12307</v>
      </c>
      <c r="AM99" s="122">
        <f t="shared" si="46"/>
        <v>5846</v>
      </c>
      <c r="AN99" s="122">
        <f t="shared" si="46"/>
        <v>7454</v>
      </c>
      <c r="AO99" s="122">
        <f t="shared" si="46"/>
        <v>3877</v>
      </c>
      <c r="AP99" s="124">
        <f t="shared" si="46"/>
        <v>422577</v>
      </c>
      <c r="AQ99" s="122">
        <f t="shared" si="46"/>
        <v>89391</v>
      </c>
      <c r="AR99" s="122">
        <f t="shared" si="46"/>
        <v>11028</v>
      </c>
      <c r="AS99" s="123">
        <f t="shared" si="46"/>
        <v>100419</v>
      </c>
      <c r="AT99" s="122">
        <f t="shared" si="46"/>
        <v>47741</v>
      </c>
      <c r="AU99" s="124">
        <f t="shared" si="46"/>
        <v>636173</v>
      </c>
      <c r="AV99" s="122">
        <f t="shared" si="46"/>
        <v>26954</v>
      </c>
      <c r="AW99" s="122">
        <f t="shared" si="46"/>
        <v>224007</v>
      </c>
      <c r="AX99" s="122">
        <f t="shared" si="46"/>
        <v>250961</v>
      </c>
      <c r="AY99" s="122">
        <f t="shared" si="46"/>
        <v>64415</v>
      </c>
      <c r="AZ99" s="122">
        <f t="shared" si="46"/>
        <v>8081</v>
      </c>
      <c r="BA99" s="122">
        <f t="shared" si="46"/>
        <v>12347</v>
      </c>
      <c r="BB99" s="122">
        <f t="shared" si="46"/>
        <v>36782</v>
      </c>
      <c r="BC99" s="122">
        <f t="shared" si="46"/>
        <v>121625</v>
      </c>
      <c r="BD99" s="122">
        <f t="shared" si="46"/>
        <v>5053</v>
      </c>
      <c r="BE99" s="122">
        <f t="shared" si="46"/>
        <v>15465</v>
      </c>
      <c r="BF99" s="122">
        <f t="shared" si="46"/>
        <v>20518</v>
      </c>
      <c r="BG99" s="122">
        <f t="shared" si="46"/>
        <v>6854</v>
      </c>
      <c r="BH99" s="122">
        <f t="shared" si="46"/>
        <v>18592</v>
      </c>
      <c r="BI99" s="122">
        <f t="shared" si="46"/>
        <v>89120</v>
      </c>
      <c r="BJ99" s="122">
        <f t="shared" si="46"/>
        <v>26655</v>
      </c>
      <c r="BK99" s="122">
        <f t="shared" si="46"/>
        <v>141221</v>
      </c>
      <c r="BL99" s="122">
        <f t="shared" si="46"/>
        <v>167824</v>
      </c>
      <c r="BM99" s="122">
        <f t="shared" si="46"/>
        <v>26575</v>
      </c>
      <c r="BN99" s="122">
        <f t="shared" ref="BN99:CE99" si="47">SUM(BN100,BN110,BN128,BN139)</f>
        <v>44206</v>
      </c>
      <c r="BO99" s="122">
        <f t="shared" si="47"/>
        <v>18269</v>
      </c>
      <c r="BP99" s="122">
        <f t="shared" si="47"/>
        <v>47668</v>
      </c>
      <c r="BQ99" s="122">
        <f t="shared" si="47"/>
        <v>10410</v>
      </c>
      <c r="BR99" s="122">
        <f t="shared" si="47"/>
        <v>36318</v>
      </c>
      <c r="BS99" s="122">
        <f t="shared" si="47"/>
        <v>4483</v>
      </c>
      <c r="BT99" s="122">
        <f t="shared" si="47"/>
        <v>147997</v>
      </c>
      <c r="BU99" s="122">
        <f t="shared" si="47"/>
        <v>35582</v>
      </c>
      <c r="BV99" s="122">
        <f t="shared" si="47"/>
        <v>30565</v>
      </c>
      <c r="BW99" s="122">
        <f t="shared" si="47"/>
        <v>214144</v>
      </c>
      <c r="BX99" s="122">
        <f t="shared" si="47"/>
        <v>24788</v>
      </c>
      <c r="BY99" s="122">
        <f t="shared" si="47"/>
        <v>32860</v>
      </c>
      <c r="BZ99" s="122">
        <f t="shared" si="47"/>
        <v>57648</v>
      </c>
      <c r="CA99" s="122">
        <f t="shared" si="47"/>
        <v>11588</v>
      </c>
      <c r="CB99" s="122">
        <f t="shared" si="47"/>
        <v>53611</v>
      </c>
      <c r="CC99" s="122">
        <f t="shared" si="47"/>
        <v>0</v>
      </c>
      <c r="CD99" s="122">
        <f t="shared" si="47"/>
        <v>1227069</v>
      </c>
      <c r="CE99" s="125">
        <f t="shared" si="47"/>
        <v>1886343</v>
      </c>
    </row>
    <row r="100" spans="1:83" s="116" customFormat="1" ht="12" customHeight="1">
      <c r="A100" s="129" t="s">
        <v>377</v>
      </c>
      <c r="B100" s="130">
        <f>SUM(B102:B109)</f>
        <v>239</v>
      </c>
      <c r="C100" s="130">
        <f t="shared" ref="C100:AJ100" si="48">SUM(C102:C109)</f>
        <v>59</v>
      </c>
      <c r="D100" s="130">
        <f t="shared" si="48"/>
        <v>33</v>
      </c>
      <c r="E100" s="130">
        <f>SUM(B100:D100)</f>
        <v>331</v>
      </c>
      <c r="F100" s="130">
        <f t="shared" si="48"/>
        <v>122</v>
      </c>
      <c r="G100" s="130">
        <f t="shared" si="48"/>
        <v>251</v>
      </c>
      <c r="H100" s="130">
        <f t="shared" si="48"/>
        <v>599</v>
      </c>
      <c r="I100" s="130">
        <f t="shared" si="48"/>
        <v>130</v>
      </c>
      <c r="J100" s="131">
        <f>SUM(F100,G100,H100,I100)</f>
        <v>1102</v>
      </c>
      <c r="K100" s="130">
        <f t="shared" si="48"/>
        <v>5655</v>
      </c>
      <c r="L100" s="130">
        <f t="shared" si="48"/>
        <v>505</v>
      </c>
      <c r="M100" s="130">
        <f t="shared" si="48"/>
        <v>3868</v>
      </c>
      <c r="N100" s="130">
        <f t="shared" si="48"/>
        <v>10028</v>
      </c>
      <c r="O100" s="130">
        <f t="shared" si="48"/>
        <v>233</v>
      </c>
      <c r="P100" s="130">
        <f t="shared" si="48"/>
        <v>239</v>
      </c>
      <c r="Q100" s="130">
        <f t="shared" si="48"/>
        <v>838</v>
      </c>
      <c r="R100" s="130">
        <f t="shared" si="48"/>
        <v>1068</v>
      </c>
      <c r="S100" s="130">
        <f t="shared" si="48"/>
        <v>925</v>
      </c>
      <c r="T100" s="130">
        <f t="shared" si="48"/>
        <v>235</v>
      </c>
      <c r="U100" s="130">
        <f t="shared" si="48"/>
        <v>1538</v>
      </c>
      <c r="V100" s="130">
        <f t="shared" si="48"/>
        <v>128</v>
      </c>
      <c r="W100" s="130">
        <f t="shared" si="48"/>
        <v>411</v>
      </c>
      <c r="X100" s="130">
        <f t="shared" si="48"/>
        <v>439</v>
      </c>
      <c r="Y100" s="130">
        <f t="shared" si="48"/>
        <v>820</v>
      </c>
      <c r="Z100" s="130">
        <f t="shared" si="48"/>
        <v>1089</v>
      </c>
      <c r="AA100" s="130">
        <f t="shared" si="48"/>
        <v>221</v>
      </c>
      <c r="AB100" s="130">
        <f t="shared" si="48"/>
        <v>1310</v>
      </c>
      <c r="AC100" s="130">
        <f t="shared" si="48"/>
        <v>1963</v>
      </c>
      <c r="AD100" s="130">
        <f t="shared" si="48"/>
        <v>1481</v>
      </c>
      <c r="AE100" s="130">
        <f t="shared" si="48"/>
        <v>1410</v>
      </c>
      <c r="AF100" s="130">
        <f t="shared" si="48"/>
        <v>509</v>
      </c>
      <c r="AG100" s="130">
        <f t="shared" si="48"/>
        <v>1507</v>
      </c>
      <c r="AH100" s="130">
        <f t="shared" si="48"/>
        <v>1225</v>
      </c>
      <c r="AI100" s="130">
        <f t="shared" si="48"/>
        <v>1061</v>
      </c>
      <c r="AJ100" s="130">
        <f t="shared" si="48"/>
        <v>5466</v>
      </c>
      <c r="AK100" s="130">
        <f t="shared" ref="AK100:CE100" si="49">SUM(AK102:AK109)</f>
        <v>695</v>
      </c>
      <c r="AL100" s="130">
        <f t="shared" si="49"/>
        <v>248</v>
      </c>
      <c r="AM100" s="130">
        <f t="shared" si="49"/>
        <v>204</v>
      </c>
      <c r="AN100" s="130">
        <f t="shared" si="49"/>
        <v>816</v>
      </c>
      <c r="AO100" s="130">
        <f t="shared" si="49"/>
        <v>105</v>
      </c>
      <c r="AP100" s="132">
        <f>SUM(AO100,AN100,AM100,AL100,AK100,AJ100,AI100,AH100,AG100,AF100,AE100,AD100,AC100,AB100,AA100,Z100,Y100,X100,W100,V100,U100,T100,S100,R100,Q100,P100,O100,M100,L100,K100)</f>
        <v>36212</v>
      </c>
      <c r="AQ100" s="130">
        <f t="shared" si="49"/>
        <v>1110</v>
      </c>
      <c r="AR100" s="130">
        <f t="shared" si="49"/>
        <v>809</v>
      </c>
      <c r="AS100" s="131">
        <f>SUM(AQ100,AR100)</f>
        <v>1919</v>
      </c>
      <c r="AT100" s="130">
        <f t="shared" si="49"/>
        <v>2005</v>
      </c>
      <c r="AU100" s="132">
        <f>SUM(AT100,AS100,AP100,J100)</f>
        <v>41238</v>
      </c>
      <c r="AV100" s="130">
        <f t="shared" si="49"/>
        <v>4908</v>
      </c>
      <c r="AW100" s="130">
        <f t="shared" si="49"/>
        <v>40178</v>
      </c>
      <c r="AX100" s="130">
        <f>SUM(AV100:AW100)</f>
        <v>45086</v>
      </c>
      <c r="AY100" s="130">
        <f t="shared" si="49"/>
        <v>6079</v>
      </c>
      <c r="AZ100" s="130">
        <f t="shared" si="49"/>
        <v>65</v>
      </c>
      <c r="BA100" s="130">
        <f t="shared" si="49"/>
        <v>101</v>
      </c>
      <c r="BB100" s="130">
        <f t="shared" si="49"/>
        <v>2544</v>
      </c>
      <c r="BC100" s="130">
        <f>SUM(AY100:BB100)</f>
        <v>8789</v>
      </c>
      <c r="BD100" s="130">
        <f t="shared" si="49"/>
        <v>1038</v>
      </c>
      <c r="BE100" s="130">
        <f t="shared" si="49"/>
        <v>4206</v>
      </c>
      <c r="BF100" s="130">
        <f>SUM(BD100:BE100)</f>
        <v>5244</v>
      </c>
      <c r="BG100" s="130">
        <f t="shared" si="49"/>
        <v>798</v>
      </c>
      <c r="BH100" s="130">
        <f t="shared" si="49"/>
        <v>1084</v>
      </c>
      <c r="BI100" s="130">
        <f t="shared" si="49"/>
        <v>6159</v>
      </c>
      <c r="BJ100" s="130">
        <f t="shared" si="49"/>
        <v>1576</v>
      </c>
      <c r="BK100" s="130">
        <f>SUM(BG100:BJ100)</f>
        <v>9617</v>
      </c>
      <c r="BL100" s="130">
        <f t="shared" si="49"/>
        <v>5375</v>
      </c>
      <c r="BM100" s="130">
        <f t="shared" si="49"/>
        <v>1809</v>
      </c>
      <c r="BN100" s="130">
        <f t="shared" si="49"/>
        <v>4642</v>
      </c>
      <c r="BO100" s="130">
        <f t="shared" si="49"/>
        <v>1076</v>
      </c>
      <c r="BP100" s="130">
        <f t="shared" si="49"/>
        <v>997</v>
      </c>
      <c r="BQ100" s="130">
        <f t="shared" si="49"/>
        <v>1749</v>
      </c>
      <c r="BR100" s="130">
        <f t="shared" si="49"/>
        <v>3111</v>
      </c>
      <c r="BS100" s="130">
        <f t="shared" si="49"/>
        <v>407</v>
      </c>
      <c r="BT100" s="130">
        <f t="shared" si="49"/>
        <v>3815</v>
      </c>
      <c r="BU100" s="130">
        <f t="shared" si="49"/>
        <v>916</v>
      </c>
      <c r="BV100" s="130">
        <f t="shared" si="49"/>
        <v>1247</v>
      </c>
      <c r="BW100" s="130">
        <f>BT100+BU100+BV100</f>
        <v>5978</v>
      </c>
      <c r="BX100" s="130">
        <f t="shared" si="49"/>
        <v>3638</v>
      </c>
      <c r="BY100" s="130">
        <f t="shared" si="49"/>
        <v>1983</v>
      </c>
      <c r="BZ100" s="130">
        <f>BX100+BY100</f>
        <v>5621</v>
      </c>
      <c r="CA100" s="130">
        <f t="shared" si="49"/>
        <v>3718</v>
      </c>
      <c r="CB100" s="130">
        <f t="shared" si="49"/>
        <v>2564</v>
      </c>
      <c r="CC100" s="130">
        <f t="shared" si="49"/>
        <v>0</v>
      </c>
      <c r="CD100" s="130">
        <f>SUM(CC100,CB100,CA100,BZ100,BW100,BS100,BR100,BQ100,BP100,BO100,BN100,BM100,BL100,BK100,BF100,BC100,AX100)</f>
        <v>105783</v>
      </c>
      <c r="CE100" s="133">
        <f t="shared" si="49"/>
        <v>147352</v>
      </c>
    </row>
    <row r="101" spans="1:83" s="116" customFormat="1" ht="12" customHeight="1">
      <c r="A101" s="134" t="s">
        <v>381</v>
      </c>
      <c r="B101" s="135">
        <f>B100/B$99</f>
        <v>1.5765171503957783E-2</v>
      </c>
      <c r="C101" s="135">
        <f t="shared" ref="C101:AJ101" si="50">C100/C$99</f>
        <v>9.5966167859466486E-3</v>
      </c>
      <c r="D101" s="135">
        <f t="shared" si="50"/>
        <v>1.8404907975460124E-2</v>
      </c>
      <c r="E101" s="135">
        <f t="shared" si="50"/>
        <v>1.4328384052638414E-2</v>
      </c>
      <c r="F101" s="135">
        <f t="shared" si="50"/>
        <v>2.6481441285001087E-2</v>
      </c>
      <c r="G101" s="135">
        <f t="shared" si="50"/>
        <v>5.9079675179475105E-3</v>
      </c>
      <c r="H101" s="135">
        <f t="shared" si="50"/>
        <v>4.3087325564666955E-2</v>
      </c>
      <c r="I101" s="135">
        <f t="shared" si="50"/>
        <v>2.9266096352994146E-2</v>
      </c>
      <c r="J101" s="135">
        <f>J100/J$99</f>
        <v>1.6840882694541232E-2</v>
      </c>
      <c r="K101" s="135">
        <f t="shared" si="50"/>
        <v>0.16714450388673779</v>
      </c>
      <c r="L101" s="135">
        <f t="shared" si="50"/>
        <v>4.965585054080629E-2</v>
      </c>
      <c r="M101" s="135">
        <f t="shared" si="50"/>
        <v>9.3719713122698195E-2</v>
      </c>
      <c r="N101" s="135">
        <f>N100/N$99</f>
        <v>0.11759601289944298</v>
      </c>
      <c r="O101" s="135">
        <f t="shared" si="50"/>
        <v>1.4303253529772866E-2</v>
      </c>
      <c r="P101" s="135">
        <f t="shared" si="50"/>
        <v>9.1221374045801523E-2</v>
      </c>
      <c r="Q101" s="135">
        <f t="shared" si="50"/>
        <v>0.15925503610794375</v>
      </c>
      <c r="R101" s="135">
        <f t="shared" si="50"/>
        <v>0.19112383679312814</v>
      </c>
      <c r="S101" s="135">
        <f t="shared" si="50"/>
        <v>0.1834225659329764</v>
      </c>
      <c r="T101" s="135">
        <f t="shared" si="50"/>
        <v>5.9720457433290977E-2</v>
      </c>
      <c r="U101" s="135">
        <f t="shared" si="50"/>
        <v>8.6647887323943656E-2</v>
      </c>
      <c r="V101" s="135">
        <f t="shared" si="50"/>
        <v>3.2964202935874327E-2</v>
      </c>
      <c r="W101" s="135">
        <f t="shared" si="50"/>
        <v>3.003068829460763E-2</v>
      </c>
      <c r="X101" s="135">
        <f t="shared" si="50"/>
        <v>9.4652867615351438E-2</v>
      </c>
      <c r="Y101" s="135">
        <f t="shared" si="50"/>
        <v>3.8457930775724604E-2</v>
      </c>
      <c r="Z101" s="135">
        <f t="shared" si="50"/>
        <v>8.4431694836408749E-2</v>
      </c>
      <c r="AA101" s="135">
        <f t="shared" si="50"/>
        <v>3.3064033512866547E-2</v>
      </c>
      <c r="AB101" s="135">
        <f t="shared" si="50"/>
        <v>8.6554344235216379E-2</v>
      </c>
      <c r="AC101" s="135">
        <f t="shared" si="50"/>
        <v>0.13493263678856199</v>
      </c>
      <c r="AD101" s="135">
        <f t="shared" si="50"/>
        <v>7.4280268833383484E-2</v>
      </c>
      <c r="AE101" s="135">
        <f t="shared" si="50"/>
        <v>4.828601760213691E-2</v>
      </c>
      <c r="AF101" s="135">
        <f t="shared" si="50"/>
        <v>4.7802404207362884E-2</v>
      </c>
      <c r="AG101" s="135">
        <f t="shared" si="50"/>
        <v>0.11232019080271298</v>
      </c>
      <c r="AH101" s="135">
        <f t="shared" si="50"/>
        <v>8.5087170938389939E-2</v>
      </c>
      <c r="AI101" s="135">
        <f t="shared" si="50"/>
        <v>9.0885728970361485E-2</v>
      </c>
      <c r="AJ101" s="135">
        <f t="shared" si="50"/>
        <v>0.23264524366886571</v>
      </c>
      <c r="AK101" s="135">
        <f t="shared" ref="AK101:CB101" si="51">AK100/AK$99</f>
        <v>1.9431862662864174E-2</v>
      </c>
      <c r="AL101" s="135">
        <f t="shared" si="51"/>
        <v>2.0151133501259445E-2</v>
      </c>
      <c r="AM101" s="135">
        <f t="shared" si="51"/>
        <v>3.4895655148819704E-2</v>
      </c>
      <c r="AN101" s="135">
        <f t="shared" si="51"/>
        <v>0.1094714247383955</v>
      </c>
      <c r="AO101" s="135">
        <f t="shared" si="51"/>
        <v>2.7082795976270311E-2</v>
      </c>
      <c r="AP101" s="135">
        <f t="shared" si="51"/>
        <v>8.5693258270090417E-2</v>
      </c>
      <c r="AQ101" s="135">
        <f t="shared" si="51"/>
        <v>1.2417357452092492E-2</v>
      </c>
      <c r="AR101" s="135">
        <f t="shared" si="51"/>
        <v>7.3358723249909316E-2</v>
      </c>
      <c r="AS101" s="135">
        <f t="shared" si="51"/>
        <v>1.9109929395831466E-2</v>
      </c>
      <c r="AT101" s="135">
        <f t="shared" si="51"/>
        <v>4.1997444544521478E-2</v>
      </c>
      <c r="AU101" s="135">
        <f t="shared" si="51"/>
        <v>6.4821990244791905E-2</v>
      </c>
      <c r="AV101" s="135">
        <f t="shared" si="51"/>
        <v>0.18208800178081175</v>
      </c>
      <c r="AW101" s="135">
        <f t="shared" si="51"/>
        <v>0.179360466413996</v>
      </c>
      <c r="AX101" s="135">
        <f t="shared" si="51"/>
        <v>0.17965341228318343</v>
      </c>
      <c r="AY101" s="135">
        <f t="shared" si="51"/>
        <v>9.4372428782115964E-2</v>
      </c>
      <c r="AZ101" s="135">
        <f t="shared" si="51"/>
        <v>8.0435589654745693E-3</v>
      </c>
      <c r="BA101" s="135">
        <f t="shared" si="51"/>
        <v>8.1801247266542476E-3</v>
      </c>
      <c r="BB101" s="135">
        <f t="shared" si="51"/>
        <v>6.9164265129683003E-2</v>
      </c>
      <c r="BC101" s="135">
        <f t="shared" si="51"/>
        <v>7.2263103802672146E-2</v>
      </c>
      <c r="BD101" s="135">
        <f t="shared" si="51"/>
        <v>0.2054225212744904</v>
      </c>
      <c r="BE101" s="135">
        <f t="shared" si="51"/>
        <v>0.27196896217264793</v>
      </c>
      <c r="BF101" s="135">
        <f t="shared" si="51"/>
        <v>0.25558046593235206</v>
      </c>
      <c r="BG101" s="135">
        <f t="shared" si="51"/>
        <v>0.1164283629997082</v>
      </c>
      <c r="BH101" s="135">
        <f t="shared" si="51"/>
        <v>5.8304647160068848E-2</v>
      </c>
      <c r="BI101" s="135">
        <f t="shared" si="51"/>
        <v>6.9109066427289048E-2</v>
      </c>
      <c r="BJ101" s="135">
        <f t="shared" si="51"/>
        <v>5.9125867567060592E-2</v>
      </c>
      <c r="BK101" s="135">
        <f t="shared" si="51"/>
        <v>6.8098937126914547E-2</v>
      </c>
      <c r="BL101" s="135">
        <f t="shared" si="51"/>
        <v>3.2027600343216701E-2</v>
      </c>
      <c r="BM101" s="135">
        <f t="shared" si="51"/>
        <v>6.807149576669802E-2</v>
      </c>
      <c r="BN101" s="135">
        <f t="shared" si="51"/>
        <v>0.10500836990453785</v>
      </c>
      <c r="BO101" s="135">
        <f t="shared" si="51"/>
        <v>5.8897586074771469E-2</v>
      </c>
      <c r="BP101" s="135">
        <f t="shared" si="51"/>
        <v>2.0915498867164557E-2</v>
      </c>
      <c r="BQ101" s="135">
        <f t="shared" si="51"/>
        <v>0.16801152737752162</v>
      </c>
      <c r="BR101" s="135">
        <f t="shared" si="51"/>
        <v>8.5660003304146706E-2</v>
      </c>
      <c r="BS101" s="135">
        <f t="shared" si="51"/>
        <v>9.0787419138969441E-2</v>
      </c>
      <c r="BT101" s="135">
        <f t="shared" si="51"/>
        <v>2.5777549544923208E-2</v>
      </c>
      <c r="BU101" s="135">
        <f t="shared" si="51"/>
        <v>2.5743353380922939E-2</v>
      </c>
      <c r="BV101" s="135">
        <f t="shared" si="51"/>
        <v>4.0798298707672175E-2</v>
      </c>
      <c r="BW101" s="135">
        <f t="shared" si="51"/>
        <v>2.7915794979079499E-2</v>
      </c>
      <c r="BX101" s="135">
        <f t="shared" si="51"/>
        <v>0.146764563498467</v>
      </c>
      <c r="BY101" s="135">
        <f t="shared" si="51"/>
        <v>6.0346926354230064E-2</v>
      </c>
      <c r="BZ101" s="135">
        <f t="shared" si="51"/>
        <v>9.7505550929780735E-2</v>
      </c>
      <c r="CA101" s="135">
        <f t="shared" si="51"/>
        <v>0.32084915429754918</v>
      </c>
      <c r="CB101" s="135">
        <f t="shared" si="51"/>
        <v>4.7826005857006956E-2</v>
      </c>
      <c r="CC101" s="135">
        <v>0</v>
      </c>
      <c r="CD101" s="135">
        <f>CD100/CD$99</f>
        <v>8.6207866061321733E-2</v>
      </c>
      <c r="CE101" s="136">
        <f>CE100/CE$99</f>
        <v>7.8115167814125003E-2</v>
      </c>
    </row>
    <row r="102" spans="1:83" s="110" customFormat="1" ht="12" customHeight="1">
      <c r="A102" s="137" t="s">
        <v>344</v>
      </c>
      <c r="B102" s="138">
        <v>225</v>
      </c>
      <c r="C102" s="138">
        <v>50</v>
      </c>
      <c r="D102" s="138">
        <v>24</v>
      </c>
      <c r="E102" s="138">
        <f t="shared" ref="E102:E109" si="52">SUM(B102:D102)</f>
        <v>299</v>
      </c>
      <c r="F102" s="138">
        <v>68</v>
      </c>
      <c r="G102" s="138">
        <v>32</v>
      </c>
      <c r="H102" s="138">
        <v>527</v>
      </c>
      <c r="I102" s="138">
        <v>72</v>
      </c>
      <c r="J102" s="139">
        <f t="shared" ref="J102:J110" si="53">SUM(F102,G102,H102,I102)</f>
        <v>699</v>
      </c>
      <c r="K102" s="138">
        <v>5</v>
      </c>
      <c r="L102" s="138">
        <v>3</v>
      </c>
      <c r="M102" s="138">
        <v>12</v>
      </c>
      <c r="N102" s="138">
        <f t="shared" ref="N102:N109" si="54">SUM(K102:M102)</f>
        <v>20</v>
      </c>
      <c r="O102" s="138">
        <v>25</v>
      </c>
      <c r="P102" s="138">
        <v>0</v>
      </c>
      <c r="Q102" s="138">
        <v>4</v>
      </c>
      <c r="R102" s="138">
        <v>0</v>
      </c>
      <c r="S102" s="138">
        <v>3</v>
      </c>
      <c r="T102" s="138">
        <v>0</v>
      </c>
      <c r="U102" s="138">
        <v>0</v>
      </c>
      <c r="V102" s="138">
        <v>0</v>
      </c>
      <c r="W102" s="138">
        <v>0</v>
      </c>
      <c r="X102" s="138">
        <v>4</v>
      </c>
      <c r="Y102" s="138">
        <v>0</v>
      </c>
      <c r="Z102" s="138">
        <v>8</v>
      </c>
      <c r="AA102" s="138">
        <v>0</v>
      </c>
      <c r="AB102" s="138">
        <v>33</v>
      </c>
      <c r="AC102" s="138">
        <v>172</v>
      </c>
      <c r="AD102" s="138">
        <v>264</v>
      </c>
      <c r="AE102" s="138">
        <v>3</v>
      </c>
      <c r="AF102" s="138">
        <v>42</v>
      </c>
      <c r="AG102" s="138">
        <v>1</v>
      </c>
      <c r="AH102" s="138">
        <v>300</v>
      </c>
      <c r="AI102" s="138">
        <v>28</v>
      </c>
      <c r="AJ102" s="138">
        <v>2478</v>
      </c>
      <c r="AK102" s="138">
        <v>400</v>
      </c>
      <c r="AL102" s="138">
        <v>2</v>
      </c>
      <c r="AM102" s="138">
        <v>0</v>
      </c>
      <c r="AN102" s="138">
        <v>31</v>
      </c>
      <c r="AO102" s="138">
        <v>47</v>
      </c>
      <c r="AP102" s="140">
        <f t="shared" ref="AP102:AP110" si="55">SUM(AO102,AN102,AM102,AL102,AK102,AJ102,AI102,AH102,AG102,AF102,AE102,AD102,AC102,AB102,AA102,Z102,Y102,X102,W102,V102,U102,T102,S102,R102,Q102,P102,O102,M102,L102,K102)</f>
        <v>3865</v>
      </c>
      <c r="AQ102" s="138">
        <v>232</v>
      </c>
      <c r="AR102" s="138">
        <v>544</v>
      </c>
      <c r="AS102" s="139">
        <f t="shared" ref="AS102:AS110" si="56">SUM(AQ102,AR102)</f>
        <v>776</v>
      </c>
      <c r="AT102" s="138">
        <v>521</v>
      </c>
      <c r="AU102" s="140">
        <f t="shared" ref="AU102:AU110" si="57">SUM(AT102,AS102,AP102,J102)</f>
        <v>5861</v>
      </c>
      <c r="AV102" s="138">
        <v>1292</v>
      </c>
      <c r="AW102" s="138">
        <v>2641</v>
      </c>
      <c r="AX102" s="138">
        <f t="shared" ref="AX102:AX109" si="58">SUM(AV102:AW102)</f>
        <v>3933</v>
      </c>
      <c r="AY102" s="138">
        <v>4989</v>
      </c>
      <c r="AZ102" s="138">
        <v>0</v>
      </c>
      <c r="BA102" s="138">
        <v>0</v>
      </c>
      <c r="BB102" s="138">
        <v>305</v>
      </c>
      <c r="BC102" s="138">
        <f t="shared" ref="BC102:BC109" si="59">AY102+AZ102+BA102+BB102</f>
        <v>5294</v>
      </c>
      <c r="BD102" s="138">
        <v>0</v>
      </c>
      <c r="BE102" s="138">
        <v>75</v>
      </c>
      <c r="BF102" s="138">
        <f t="shared" ref="BF102:BF109" si="60">BD102+BE102</f>
        <v>75</v>
      </c>
      <c r="BG102" s="138">
        <v>6</v>
      </c>
      <c r="BH102" s="138">
        <v>44</v>
      </c>
      <c r="BI102" s="138">
        <v>24</v>
      </c>
      <c r="BJ102" s="138">
        <v>2</v>
      </c>
      <c r="BK102" s="138">
        <f t="shared" ref="BK102:BK109" si="61">SUM(BG102:BJ102)</f>
        <v>76</v>
      </c>
      <c r="BL102" s="138">
        <v>95</v>
      </c>
      <c r="BM102" s="138">
        <v>21</v>
      </c>
      <c r="BN102" s="138">
        <v>0</v>
      </c>
      <c r="BO102" s="138">
        <v>93</v>
      </c>
      <c r="BP102" s="138">
        <v>15</v>
      </c>
      <c r="BQ102" s="138">
        <v>706</v>
      </c>
      <c r="BR102" s="138">
        <v>58</v>
      </c>
      <c r="BS102" s="138">
        <v>128</v>
      </c>
      <c r="BT102" s="138">
        <v>1484</v>
      </c>
      <c r="BU102" s="138">
        <v>267</v>
      </c>
      <c r="BV102" s="138">
        <v>840</v>
      </c>
      <c r="BW102" s="138">
        <f t="shared" ref="BW102:BW109" si="62">SUM(BT102:BV102)</f>
        <v>2591</v>
      </c>
      <c r="BX102" s="138">
        <v>0</v>
      </c>
      <c r="BY102" s="138">
        <v>433</v>
      </c>
      <c r="BZ102" s="138">
        <f t="shared" ref="BZ102:BZ109" si="63">BX102+BY102</f>
        <v>433</v>
      </c>
      <c r="CA102" s="138">
        <v>41</v>
      </c>
      <c r="CB102" s="138">
        <v>24</v>
      </c>
      <c r="CC102" s="138">
        <v>0</v>
      </c>
      <c r="CD102" s="138">
        <f t="shared" ref="CD102:CD110" si="64">SUM(CC102,CB102,CA102,BZ102,BW102,BS102,BR102,BQ102,BP102,BO102,BN102,BM102,BL102,BK102,BF102,BC102,AX102)</f>
        <v>13583</v>
      </c>
      <c r="CE102" s="141">
        <v>19743</v>
      </c>
    </row>
    <row r="103" spans="1:83" s="110" customFormat="1" ht="12" customHeight="1">
      <c r="A103" s="137" t="s">
        <v>345</v>
      </c>
      <c r="B103" s="138">
        <v>5</v>
      </c>
      <c r="C103" s="138">
        <v>3</v>
      </c>
      <c r="D103" s="138">
        <v>0</v>
      </c>
      <c r="E103" s="138">
        <f t="shared" si="52"/>
        <v>8</v>
      </c>
      <c r="F103" s="138">
        <v>31</v>
      </c>
      <c r="G103" s="138">
        <v>30</v>
      </c>
      <c r="H103" s="138">
        <v>51</v>
      </c>
      <c r="I103" s="138">
        <v>39</v>
      </c>
      <c r="J103" s="139">
        <f t="shared" si="53"/>
        <v>151</v>
      </c>
      <c r="K103" s="138">
        <v>5121</v>
      </c>
      <c r="L103" s="138">
        <v>330</v>
      </c>
      <c r="M103" s="138">
        <v>3420</v>
      </c>
      <c r="N103" s="138">
        <f t="shared" si="54"/>
        <v>8871</v>
      </c>
      <c r="O103" s="138">
        <v>149</v>
      </c>
      <c r="P103" s="138">
        <v>211</v>
      </c>
      <c r="Q103" s="138">
        <v>539</v>
      </c>
      <c r="R103" s="138">
        <v>697</v>
      </c>
      <c r="S103" s="138">
        <v>830</v>
      </c>
      <c r="T103" s="138">
        <v>207</v>
      </c>
      <c r="U103" s="138">
        <v>1404</v>
      </c>
      <c r="V103" s="138">
        <v>72</v>
      </c>
      <c r="W103" s="138">
        <v>303</v>
      </c>
      <c r="X103" s="138">
        <v>300</v>
      </c>
      <c r="Y103" s="138">
        <v>677</v>
      </c>
      <c r="Z103" s="138">
        <v>992</v>
      </c>
      <c r="AA103" s="138">
        <v>73</v>
      </c>
      <c r="AB103" s="138">
        <v>1070</v>
      </c>
      <c r="AC103" s="138">
        <v>1415</v>
      </c>
      <c r="AD103" s="138">
        <v>1012</v>
      </c>
      <c r="AE103" s="138">
        <v>1169</v>
      </c>
      <c r="AF103" s="138">
        <v>456</v>
      </c>
      <c r="AG103" s="138">
        <v>1267</v>
      </c>
      <c r="AH103" s="138">
        <v>740</v>
      </c>
      <c r="AI103" s="138">
        <v>920</v>
      </c>
      <c r="AJ103" s="138">
        <v>2741</v>
      </c>
      <c r="AK103" s="138">
        <v>143</v>
      </c>
      <c r="AL103" s="138">
        <v>31</v>
      </c>
      <c r="AM103" s="138">
        <v>138</v>
      </c>
      <c r="AN103" s="138">
        <v>557</v>
      </c>
      <c r="AO103" s="138">
        <v>9</v>
      </c>
      <c r="AP103" s="140">
        <f t="shared" si="55"/>
        <v>26993</v>
      </c>
      <c r="AQ103" s="138">
        <v>0</v>
      </c>
      <c r="AR103" s="138">
        <v>8</v>
      </c>
      <c r="AS103" s="139">
        <f t="shared" si="56"/>
        <v>8</v>
      </c>
      <c r="AT103" s="138">
        <v>1</v>
      </c>
      <c r="AU103" s="140">
        <f t="shared" si="57"/>
        <v>27153</v>
      </c>
      <c r="AV103" s="138">
        <v>0</v>
      </c>
      <c r="AW103" s="138">
        <v>4513</v>
      </c>
      <c r="AX103" s="138">
        <f t="shared" si="58"/>
        <v>4513</v>
      </c>
      <c r="AY103" s="138">
        <v>0</v>
      </c>
      <c r="AZ103" s="138">
        <v>0</v>
      </c>
      <c r="BA103" s="138">
        <v>0</v>
      </c>
      <c r="BB103" s="138">
        <v>0</v>
      </c>
      <c r="BC103" s="138">
        <f t="shared" si="59"/>
        <v>0</v>
      </c>
      <c r="BD103" s="138">
        <v>0</v>
      </c>
      <c r="BE103" s="138">
        <v>0</v>
      </c>
      <c r="BF103" s="138">
        <f t="shared" si="60"/>
        <v>0</v>
      </c>
      <c r="BG103" s="138">
        <v>498</v>
      </c>
      <c r="BH103" s="138">
        <v>504</v>
      </c>
      <c r="BI103" s="138">
        <v>3483</v>
      </c>
      <c r="BJ103" s="138">
        <v>261</v>
      </c>
      <c r="BK103" s="138">
        <f t="shared" si="61"/>
        <v>4746</v>
      </c>
      <c r="BL103" s="138">
        <v>29</v>
      </c>
      <c r="BM103" s="138">
        <v>0</v>
      </c>
      <c r="BN103" s="138">
        <v>334</v>
      </c>
      <c r="BO103" s="138">
        <v>43</v>
      </c>
      <c r="BP103" s="138">
        <v>138</v>
      </c>
      <c r="BQ103" s="138">
        <v>0</v>
      </c>
      <c r="BR103" s="138">
        <v>271</v>
      </c>
      <c r="BS103" s="138">
        <v>38</v>
      </c>
      <c r="BT103" s="138">
        <v>0</v>
      </c>
      <c r="BU103" s="138">
        <v>0</v>
      </c>
      <c r="BV103" s="138">
        <v>0</v>
      </c>
      <c r="BW103" s="138">
        <f t="shared" si="62"/>
        <v>0</v>
      </c>
      <c r="BX103" s="138">
        <v>9</v>
      </c>
      <c r="BY103" s="138">
        <v>0</v>
      </c>
      <c r="BZ103" s="138">
        <f t="shared" si="63"/>
        <v>9</v>
      </c>
      <c r="CA103" s="138">
        <v>15</v>
      </c>
      <c r="CB103" s="138">
        <v>12</v>
      </c>
      <c r="CC103" s="138">
        <v>0</v>
      </c>
      <c r="CD103" s="138">
        <f t="shared" si="64"/>
        <v>10148</v>
      </c>
      <c r="CE103" s="141">
        <v>37309</v>
      </c>
    </row>
    <row r="104" spans="1:83" s="110" customFormat="1" ht="12" customHeight="1">
      <c r="A104" s="137" t="s">
        <v>359</v>
      </c>
      <c r="B104" s="138">
        <v>9</v>
      </c>
      <c r="C104" s="138">
        <v>6</v>
      </c>
      <c r="D104" s="138">
        <v>9</v>
      </c>
      <c r="E104" s="138">
        <f t="shared" si="52"/>
        <v>24</v>
      </c>
      <c r="F104" s="138">
        <v>23</v>
      </c>
      <c r="G104" s="138">
        <v>189</v>
      </c>
      <c r="H104" s="138">
        <v>21</v>
      </c>
      <c r="I104" s="138">
        <v>19</v>
      </c>
      <c r="J104" s="139">
        <f t="shared" si="53"/>
        <v>252</v>
      </c>
      <c r="K104" s="138">
        <v>529</v>
      </c>
      <c r="L104" s="138">
        <v>172</v>
      </c>
      <c r="M104" s="138">
        <v>436</v>
      </c>
      <c r="N104" s="138">
        <f t="shared" si="54"/>
        <v>1137</v>
      </c>
      <c r="O104" s="138">
        <v>59</v>
      </c>
      <c r="P104" s="138">
        <v>28</v>
      </c>
      <c r="Q104" s="138">
        <v>295</v>
      </c>
      <c r="R104" s="138">
        <v>371</v>
      </c>
      <c r="S104" s="138">
        <v>92</v>
      </c>
      <c r="T104" s="138">
        <v>28</v>
      </c>
      <c r="U104" s="138">
        <v>134</v>
      </c>
      <c r="V104" s="138">
        <v>56</v>
      </c>
      <c r="W104" s="138">
        <v>108</v>
      </c>
      <c r="X104" s="138">
        <v>135</v>
      </c>
      <c r="Y104" s="138">
        <v>143</v>
      </c>
      <c r="Z104" s="138">
        <v>89</v>
      </c>
      <c r="AA104" s="138">
        <v>148</v>
      </c>
      <c r="AB104" s="138">
        <v>207</v>
      </c>
      <c r="AC104" s="138">
        <v>376</v>
      </c>
      <c r="AD104" s="138">
        <v>205</v>
      </c>
      <c r="AE104" s="138">
        <v>238</v>
      </c>
      <c r="AF104" s="138">
        <v>11</v>
      </c>
      <c r="AG104" s="138">
        <v>239</v>
      </c>
      <c r="AH104" s="138">
        <v>185</v>
      </c>
      <c r="AI104" s="138">
        <v>113</v>
      </c>
      <c r="AJ104" s="138">
        <v>247</v>
      </c>
      <c r="AK104" s="138">
        <v>152</v>
      </c>
      <c r="AL104" s="138">
        <v>215</v>
      </c>
      <c r="AM104" s="138">
        <v>66</v>
      </c>
      <c r="AN104" s="138">
        <v>228</v>
      </c>
      <c r="AO104" s="138">
        <v>49</v>
      </c>
      <c r="AP104" s="140">
        <f t="shared" si="55"/>
        <v>5354</v>
      </c>
      <c r="AQ104" s="138">
        <v>878</v>
      </c>
      <c r="AR104" s="138">
        <v>257</v>
      </c>
      <c r="AS104" s="139">
        <f t="shared" si="56"/>
        <v>1135</v>
      </c>
      <c r="AT104" s="138">
        <v>1483</v>
      </c>
      <c r="AU104" s="140">
        <f t="shared" si="57"/>
        <v>8224</v>
      </c>
      <c r="AV104" s="138">
        <v>3616</v>
      </c>
      <c r="AW104" s="138">
        <v>33024</v>
      </c>
      <c r="AX104" s="138">
        <f t="shared" si="58"/>
        <v>36640</v>
      </c>
      <c r="AY104" s="138">
        <v>1090</v>
      </c>
      <c r="AZ104" s="138">
        <v>65</v>
      </c>
      <c r="BA104" s="138">
        <v>101</v>
      </c>
      <c r="BB104" s="138">
        <v>2239</v>
      </c>
      <c r="BC104" s="138">
        <f t="shared" si="59"/>
        <v>3495</v>
      </c>
      <c r="BD104" s="138">
        <v>1038</v>
      </c>
      <c r="BE104" s="138">
        <v>4131</v>
      </c>
      <c r="BF104" s="138">
        <f t="shared" si="60"/>
        <v>5169</v>
      </c>
      <c r="BG104" s="138">
        <v>294</v>
      </c>
      <c r="BH104" s="138">
        <v>536</v>
      </c>
      <c r="BI104" s="138">
        <v>2652</v>
      </c>
      <c r="BJ104" s="138">
        <v>1313</v>
      </c>
      <c r="BK104" s="138">
        <f t="shared" si="61"/>
        <v>4795</v>
      </c>
      <c r="BL104" s="138">
        <v>5251</v>
      </c>
      <c r="BM104" s="138">
        <v>1788</v>
      </c>
      <c r="BN104" s="138">
        <v>4308</v>
      </c>
      <c r="BO104" s="138">
        <v>940</v>
      </c>
      <c r="BP104" s="138">
        <v>844</v>
      </c>
      <c r="BQ104" s="138">
        <v>1043</v>
      </c>
      <c r="BR104" s="138">
        <v>2782</v>
      </c>
      <c r="BS104" s="138">
        <v>241</v>
      </c>
      <c r="BT104" s="138">
        <v>2331</v>
      </c>
      <c r="BU104" s="138">
        <v>649</v>
      </c>
      <c r="BV104" s="138">
        <v>407</v>
      </c>
      <c r="BW104" s="138">
        <f t="shared" si="62"/>
        <v>3387</v>
      </c>
      <c r="BX104" s="138">
        <v>3629</v>
      </c>
      <c r="BY104" s="138">
        <v>1550</v>
      </c>
      <c r="BZ104" s="138">
        <f t="shared" si="63"/>
        <v>5179</v>
      </c>
      <c r="CA104" s="138">
        <v>3662</v>
      </c>
      <c r="CB104" s="138">
        <v>2528</v>
      </c>
      <c r="CC104" s="138">
        <v>0</v>
      </c>
      <c r="CD104" s="138">
        <f t="shared" si="64"/>
        <v>82052</v>
      </c>
      <c r="CE104" s="141">
        <v>90300</v>
      </c>
    </row>
    <row r="105" spans="1:83" s="110" customFormat="1" ht="12" customHeight="1">
      <c r="A105" s="137" t="s">
        <v>190</v>
      </c>
      <c r="B105" s="138">
        <v>0</v>
      </c>
      <c r="C105" s="138">
        <v>0</v>
      </c>
      <c r="D105" s="138">
        <v>0</v>
      </c>
      <c r="E105" s="138">
        <f t="shared" si="52"/>
        <v>0</v>
      </c>
      <c r="F105" s="138">
        <v>0</v>
      </c>
      <c r="G105" s="138">
        <v>0</v>
      </c>
      <c r="H105" s="138">
        <v>0</v>
      </c>
      <c r="I105" s="138">
        <v>0</v>
      </c>
      <c r="J105" s="139">
        <f t="shared" si="53"/>
        <v>0</v>
      </c>
      <c r="K105" s="138">
        <v>0</v>
      </c>
      <c r="L105" s="138">
        <v>0</v>
      </c>
      <c r="M105" s="138">
        <v>0</v>
      </c>
      <c r="N105" s="138">
        <f t="shared" si="54"/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  <c r="T105" s="138">
        <v>0</v>
      </c>
      <c r="U105" s="138">
        <v>0</v>
      </c>
      <c r="V105" s="138">
        <v>0</v>
      </c>
      <c r="W105" s="138">
        <v>0</v>
      </c>
      <c r="X105" s="138">
        <v>0</v>
      </c>
      <c r="Y105" s="138">
        <v>0</v>
      </c>
      <c r="Z105" s="138">
        <v>0</v>
      </c>
      <c r="AA105" s="138">
        <v>0</v>
      </c>
      <c r="AB105" s="138">
        <v>0</v>
      </c>
      <c r="AC105" s="138">
        <v>0</v>
      </c>
      <c r="AD105" s="138">
        <v>0</v>
      </c>
      <c r="AE105" s="138">
        <v>0</v>
      </c>
      <c r="AF105" s="138">
        <v>0</v>
      </c>
      <c r="AG105" s="138">
        <v>0</v>
      </c>
      <c r="AH105" s="138">
        <v>0</v>
      </c>
      <c r="AI105" s="138">
        <v>0</v>
      </c>
      <c r="AJ105" s="138">
        <v>0</v>
      </c>
      <c r="AK105" s="138">
        <v>0</v>
      </c>
      <c r="AL105" s="138">
        <v>0</v>
      </c>
      <c r="AM105" s="138">
        <v>0</v>
      </c>
      <c r="AN105" s="138">
        <v>0</v>
      </c>
      <c r="AO105" s="138">
        <v>0</v>
      </c>
      <c r="AP105" s="140">
        <f t="shared" si="55"/>
        <v>0</v>
      </c>
      <c r="AQ105" s="138">
        <v>0</v>
      </c>
      <c r="AR105" s="138">
        <v>0</v>
      </c>
      <c r="AS105" s="139">
        <f t="shared" si="56"/>
        <v>0</v>
      </c>
      <c r="AT105" s="138">
        <v>0</v>
      </c>
      <c r="AU105" s="140">
        <f t="shared" si="57"/>
        <v>0</v>
      </c>
      <c r="AV105" s="138">
        <v>0</v>
      </c>
      <c r="AW105" s="138">
        <v>0</v>
      </c>
      <c r="AX105" s="138">
        <f t="shared" si="58"/>
        <v>0</v>
      </c>
      <c r="AY105" s="138">
        <v>0</v>
      </c>
      <c r="AZ105" s="138">
        <v>0</v>
      </c>
      <c r="BA105" s="138">
        <v>0</v>
      </c>
      <c r="BB105" s="138">
        <v>0</v>
      </c>
      <c r="BC105" s="138">
        <f t="shared" si="59"/>
        <v>0</v>
      </c>
      <c r="BD105" s="138">
        <v>0</v>
      </c>
      <c r="BE105" s="138">
        <v>0</v>
      </c>
      <c r="BF105" s="138">
        <f t="shared" si="60"/>
        <v>0</v>
      </c>
      <c r="BG105" s="138">
        <v>0</v>
      </c>
      <c r="BH105" s="138">
        <v>0</v>
      </c>
      <c r="BI105" s="138">
        <v>0</v>
      </c>
      <c r="BJ105" s="138">
        <v>0</v>
      </c>
      <c r="BK105" s="138">
        <f t="shared" si="61"/>
        <v>0</v>
      </c>
      <c r="BL105" s="138">
        <v>0</v>
      </c>
      <c r="BM105" s="138">
        <v>0</v>
      </c>
      <c r="BN105" s="138">
        <v>0</v>
      </c>
      <c r="BO105" s="138">
        <v>0</v>
      </c>
      <c r="BP105" s="138">
        <v>0</v>
      </c>
      <c r="BQ105" s="138">
        <v>0</v>
      </c>
      <c r="BR105" s="138">
        <v>0</v>
      </c>
      <c r="BS105" s="138">
        <v>0</v>
      </c>
      <c r="BT105" s="138">
        <v>0</v>
      </c>
      <c r="BU105" s="138">
        <v>0</v>
      </c>
      <c r="BV105" s="138">
        <v>0</v>
      </c>
      <c r="BW105" s="138">
        <f t="shared" si="62"/>
        <v>0</v>
      </c>
      <c r="BX105" s="138">
        <v>0</v>
      </c>
      <c r="BY105" s="138">
        <v>0</v>
      </c>
      <c r="BZ105" s="138">
        <f t="shared" si="63"/>
        <v>0</v>
      </c>
      <c r="CA105" s="138">
        <v>0</v>
      </c>
      <c r="CB105" s="138">
        <v>0</v>
      </c>
      <c r="CC105" s="138">
        <v>0</v>
      </c>
      <c r="CD105" s="138">
        <f t="shared" si="64"/>
        <v>0</v>
      </c>
      <c r="CE105" s="141">
        <v>0</v>
      </c>
    </row>
    <row r="106" spans="1:83" s="110" customFormat="1" ht="12" customHeight="1">
      <c r="A106" s="137" t="s">
        <v>368</v>
      </c>
      <c r="B106" s="138">
        <v>0</v>
      </c>
      <c r="C106" s="138">
        <v>0</v>
      </c>
      <c r="D106" s="138">
        <v>0</v>
      </c>
      <c r="E106" s="138">
        <f t="shared" si="52"/>
        <v>0</v>
      </c>
      <c r="F106" s="138">
        <v>0</v>
      </c>
      <c r="G106" s="138">
        <v>0</v>
      </c>
      <c r="H106" s="138">
        <v>0</v>
      </c>
      <c r="I106" s="138">
        <v>0</v>
      </c>
      <c r="J106" s="139">
        <f t="shared" si="53"/>
        <v>0</v>
      </c>
      <c r="K106" s="138">
        <v>0</v>
      </c>
      <c r="L106" s="138">
        <v>0</v>
      </c>
      <c r="M106" s="138">
        <v>0</v>
      </c>
      <c r="N106" s="138">
        <f t="shared" si="54"/>
        <v>0</v>
      </c>
      <c r="O106" s="138">
        <v>0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>
        <v>0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>
        <v>0</v>
      </c>
      <c r="AC106" s="138">
        <v>0</v>
      </c>
      <c r="AD106" s="138">
        <v>0</v>
      </c>
      <c r="AE106" s="138">
        <v>0</v>
      </c>
      <c r="AF106" s="138">
        <v>0</v>
      </c>
      <c r="AG106" s="138">
        <v>0</v>
      </c>
      <c r="AH106" s="138">
        <v>0</v>
      </c>
      <c r="AI106" s="138">
        <v>0</v>
      </c>
      <c r="AJ106" s="138">
        <v>0</v>
      </c>
      <c r="AK106" s="138">
        <v>0</v>
      </c>
      <c r="AL106" s="138">
        <v>0</v>
      </c>
      <c r="AM106" s="138">
        <v>0</v>
      </c>
      <c r="AN106" s="138">
        <v>0</v>
      </c>
      <c r="AO106" s="138">
        <v>0</v>
      </c>
      <c r="AP106" s="140">
        <f t="shared" si="55"/>
        <v>0</v>
      </c>
      <c r="AQ106" s="138">
        <v>0</v>
      </c>
      <c r="AR106" s="138">
        <v>0</v>
      </c>
      <c r="AS106" s="139">
        <f t="shared" si="56"/>
        <v>0</v>
      </c>
      <c r="AT106" s="138">
        <v>0</v>
      </c>
      <c r="AU106" s="140">
        <f t="shared" si="57"/>
        <v>0</v>
      </c>
      <c r="AV106" s="138">
        <v>0</v>
      </c>
      <c r="AW106" s="138">
        <v>0</v>
      </c>
      <c r="AX106" s="138">
        <f t="shared" si="58"/>
        <v>0</v>
      </c>
      <c r="AY106" s="138">
        <v>0</v>
      </c>
      <c r="AZ106" s="138">
        <v>0</v>
      </c>
      <c r="BA106" s="138">
        <v>0</v>
      </c>
      <c r="BB106" s="138">
        <v>0</v>
      </c>
      <c r="BC106" s="138">
        <f t="shared" si="59"/>
        <v>0</v>
      </c>
      <c r="BD106" s="138">
        <v>0</v>
      </c>
      <c r="BE106" s="138">
        <v>0</v>
      </c>
      <c r="BF106" s="138">
        <f t="shared" si="60"/>
        <v>0</v>
      </c>
      <c r="BG106" s="138">
        <v>0</v>
      </c>
      <c r="BH106" s="138">
        <v>0</v>
      </c>
      <c r="BI106" s="138">
        <v>0</v>
      </c>
      <c r="BJ106" s="138">
        <v>0</v>
      </c>
      <c r="BK106" s="138">
        <f t="shared" si="61"/>
        <v>0</v>
      </c>
      <c r="BL106" s="138">
        <v>0</v>
      </c>
      <c r="BM106" s="138">
        <v>0</v>
      </c>
      <c r="BN106" s="138">
        <v>0</v>
      </c>
      <c r="BO106" s="138">
        <v>0</v>
      </c>
      <c r="BP106" s="138">
        <v>0</v>
      </c>
      <c r="BQ106" s="138">
        <v>0</v>
      </c>
      <c r="BR106" s="138">
        <v>0</v>
      </c>
      <c r="BS106" s="138">
        <v>0</v>
      </c>
      <c r="BT106" s="138">
        <v>0</v>
      </c>
      <c r="BU106" s="138">
        <v>0</v>
      </c>
      <c r="BV106" s="138">
        <v>0</v>
      </c>
      <c r="BW106" s="138">
        <f t="shared" si="62"/>
        <v>0</v>
      </c>
      <c r="BX106" s="138">
        <v>0</v>
      </c>
      <c r="BY106" s="138">
        <v>0</v>
      </c>
      <c r="BZ106" s="138">
        <f t="shared" si="63"/>
        <v>0</v>
      </c>
      <c r="CA106" s="138">
        <v>0</v>
      </c>
      <c r="CB106" s="138">
        <v>0</v>
      </c>
      <c r="CC106" s="138">
        <v>0</v>
      </c>
      <c r="CD106" s="138">
        <f t="shared" si="64"/>
        <v>0</v>
      </c>
      <c r="CE106" s="141">
        <v>0</v>
      </c>
    </row>
    <row r="107" spans="1:83" s="110" customFormat="1" ht="12" customHeight="1">
      <c r="A107" s="137" t="s">
        <v>369</v>
      </c>
      <c r="B107" s="138">
        <v>0</v>
      </c>
      <c r="C107" s="138">
        <v>0</v>
      </c>
      <c r="D107" s="138">
        <v>0</v>
      </c>
      <c r="E107" s="138">
        <f t="shared" si="52"/>
        <v>0</v>
      </c>
      <c r="F107" s="138">
        <v>0</v>
      </c>
      <c r="G107" s="138">
        <v>0</v>
      </c>
      <c r="H107" s="138">
        <v>0</v>
      </c>
      <c r="I107" s="138">
        <v>0</v>
      </c>
      <c r="J107" s="139">
        <f t="shared" si="53"/>
        <v>0</v>
      </c>
      <c r="K107" s="138">
        <v>0</v>
      </c>
      <c r="L107" s="138">
        <v>0</v>
      </c>
      <c r="M107" s="138">
        <v>0</v>
      </c>
      <c r="N107" s="138">
        <f t="shared" si="54"/>
        <v>0</v>
      </c>
      <c r="O107" s="138">
        <v>0</v>
      </c>
      <c r="P107" s="138">
        <v>0</v>
      </c>
      <c r="Q107" s="138">
        <v>0</v>
      </c>
      <c r="R107" s="138">
        <v>0</v>
      </c>
      <c r="S107" s="138">
        <v>0</v>
      </c>
      <c r="T107" s="138">
        <v>0</v>
      </c>
      <c r="U107" s="138">
        <v>0</v>
      </c>
      <c r="V107" s="138">
        <v>0</v>
      </c>
      <c r="W107" s="138">
        <v>0</v>
      </c>
      <c r="X107" s="138">
        <v>0</v>
      </c>
      <c r="Y107" s="138">
        <v>0</v>
      </c>
      <c r="Z107" s="138">
        <v>0</v>
      </c>
      <c r="AA107" s="138">
        <v>0</v>
      </c>
      <c r="AB107" s="138">
        <v>0</v>
      </c>
      <c r="AC107" s="138">
        <v>0</v>
      </c>
      <c r="AD107" s="138">
        <v>0</v>
      </c>
      <c r="AE107" s="138">
        <v>0</v>
      </c>
      <c r="AF107" s="138">
        <v>0</v>
      </c>
      <c r="AG107" s="138">
        <v>0</v>
      </c>
      <c r="AH107" s="138">
        <v>0</v>
      </c>
      <c r="AI107" s="138">
        <v>0</v>
      </c>
      <c r="AJ107" s="138">
        <v>0</v>
      </c>
      <c r="AK107" s="138">
        <v>0</v>
      </c>
      <c r="AL107" s="138">
        <v>0</v>
      </c>
      <c r="AM107" s="138">
        <v>0</v>
      </c>
      <c r="AN107" s="138">
        <v>0</v>
      </c>
      <c r="AO107" s="138">
        <v>0</v>
      </c>
      <c r="AP107" s="140">
        <f t="shared" si="55"/>
        <v>0</v>
      </c>
      <c r="AQ107" s="138">
        <v>0</v>
      </c>
      <c r="AR107" s="138">
        <v>0</v>
      </c>
      <c r="AS107" s="139">
        <f t="shared" si="56"/>
        <v>0</v>
      </c>
      <c r="AT107" s="138">
        <v>0</v>
      </c>
      <c r="AU107" s="140">
        <f t="shared" si="57"/>
        <v>0</v>
      </c>
      <c r="AV107" s="138">
        <v>0</v>
      </c>
      <c r="AW107" s="138">
        <v>0</v>
      </c>
      <c r="AX107" s="138">
        <f t="shared" si="58"/>
        <v>0</v>
      </c>
      <c r="AY107" s="138">
        <v>0</v>
      </c>
      <c r="AZ107" s="138">
        <v>0</v>
      </c>
      <c r="BA107" s="138">
        <v>0</v>
      </c>
      <c r="BB107" s="138">
        <v>0</v>
      </c>
      <c r="BC107" s="138">
        <f t="shared" si="59"/>
        <v>0</v>
      </c>
      <c r="BD107" s="138">
        <v>0</v>
      </c>
      <c r="BE107" s="138">
        <v>0</v>
      </c>
      <c r="BF107" s="138">
        <f t="shared" si="60"/>
        <v>0</v>
      </c>
      <c r="BG107" s="138">
        <v>0</v>
      </c>
      <c r="BH107" s="138">
        <v>0</v>
      </c>
      <c r="BI107" s="138">
        <v>0</v>
      </c>
      <c r="BJ107" s="138">
        <v>0</v>
      </c>
      <c r="BK107" s="138">
        <f t="shared" si="61"/>
        <v>0</v>
      </c>
      <c r="BL107" s="138">
        <v>0</v>
      </c>
      <c r="BM107" s="138">
        <v>0</v>
      </c>
      <c r="BN107" s="138">
        <v>0</v>
      </c>
      <c r="BO107" s="138">
        <v>0</v>
      </c>
      <c r="BP107" s="138">
        <v>0</v>
      </c>
      <c r="BQ107" s="138">
        <v>0</v>
      </c>
      <c r="BR107" s="138">
        <v>0</v>
      </c>
      <c r="BS107" s="138">
        <v>0</v>
      </c>
      <c r="BT107" s="138">
        <v>0</v>
      </c>
      <c r="BU107" s="138">
        <v>0</v>
      </c>
      <c r="BV107" s="138">
        <v>0</v>
      </c>
      <c r="BW107" s="138">
        <f t="shared" si="62"/>
        <v>0</v>
      </c>
      <c r="BX107" s="138">
        <v>0</v>
      </c>
      <c r="BY107" s="138">
        <v>0</v>
      </c>
      <c r="BZ107" s="138">
        <f t="shared" si="63"/>
        <v>0</v>
      </c>
      <c r="CA107" s="138">
        <v>0</v>
      </c>
      <c r="CB107" s="138">
        <v>0</v>
      </c>
      <c r="CC107" s="138">
        <v>0</v>
      </c>
      <c r="CD107" s="138">
        <f t="shared" si="64"/>
        <v>0</v>
      </c>
      <c r="CE107" s="141">
        <v>0</v>
      </c>
    </row>
    <row r="108" spans="1:83" s="110" customFormat="1" ht="12" customHeight="1">
      <c r="A108" s="137" t="s">
        <v>113</v>
      </c>
      <c r="B108" s="138">
        <v>0</v>
      </c>
      <c r="C108" s="138">
        <v>0</v>
      </c>
      <c r="D108" s="138">
        <v>0</v>
      </c>
      <c r="E108" s="138">
        <f t="shared" si="52"/>
        <v>0</v>
      </c>
      <c r="F108" s="138">
        <v>0</v>
      </c>
      <c r="G108" s="138">
        <v>0</v>
      </c>
      <c r="H108" s="138">
        <v>0</v>
      </c>
      <c r="I108" s="138">
        <v>0</v>
      </c>
      <c r="J108" s="139">
        <f t="shared" si="53"/>
        <v>0</v>
      </c>
      <c r="K108" s="138">
        <v>0</v>
      </c>
      <c r="L108" s="138">
        <v>0</v>
      </c>
      <c r="M108" s="138">
        <v>0</v>
      </c>
      <c r="N108" s="138">
        <f t="shared" si="54"/>
        <v>0</v>
      </c>
      <c r="O108" s="138">
        <v>0</v>
      </c>
      <c r="P108" s="138">
        <v>0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>
        <v>0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>
        <v>0</v>
      </c>
      <c r="AC108" s="138">
        <v>0</v>
      </c>
      <c r="AD108" s="138">
        <v>0</v>
      </c>
      <c r="AE108" s="138">
        <v>0</v>
      </c>
      <c r="AF108" s="138">
        <v>0</v>
      </c>
      <c r="AG108" s="138">
        <v>0</v>
      </c>
      <c r="AH108" s="138">
        <v>0</v>
      </c>
      <c r="AI108" s="138">
        <v>0</v>
      </c>
      <c r="AJ108" s="138">
        <v>0</v>
      </c>
      <c r="AK108" s="138">
        <v>0</v>
      </c>
      <c r="AL108" s="138">
        <v>0</v>
      </c>
      <c r="AM108" s="138">
        <v>0</v>
      </c>
      <c r="AN108" s="138">
        <v>0</v>
      </c>
      <c r="AO108" s="138">
        <v>0</v>
      </c>
      <c r="AP108" s="140">
        <f t="shared" si="55"/>
        <v>0</v>
      </c>
      <c r="AQ108" s="138">
        <v>0</v>
      </c>
      <c r="AR108" s="138">
        <v>0</v>
      </c>
      <c r="AS108" s="139">
        <f t="shared" si="56"/>
        <v>0</v>
      </c>
      <c r="AT108" s="138">
        <v>0</v>
      </c>
      <c r="AU108" s="140">
        <f t="shared" si="57"/>
        <v>0</v>
      </c>
      <c r="AV108" s="138">
        <v>0</v>
      </c>
      <c r="AW108" s="138">
        <v>0</v>
      </c>
      <c r="AX108" s="138">
        <f t="shared" si="58"/>
        <v>0</v>
      </c>
      <c r="AY108" s="138">
        <v>0</v>
      </c>
      <c r="AZ108" s="138">
        <v>0</v>
      </c>
      <c r="BA108" s="138">
        <v>0</v>
      </c>
      <c r="BB108" s="138">
        <v>0</v>
      </c>
      <c r="BC108" s="138">
        <f t="shared" si="59"/>
        <v>0</v>
      </c>
      <c r="BD108" s="138">
        <v>0</v>
      </c>
      <c r="BE108" s="138">
        <v>0</v>
      </c>
      <c r="BF108" s="138">
        <f t="shared" si="60"/>
        <v>0</v>
      </c>
      <c r="BG108" s="138">
        <v>0</v>
      </c>
      <c r="BH108" s="138">
        <v>0</v>
      </c>
      <c r="BI108" s="138">
        <v>0</v>
      </c>
      <c r="BJ108" s="138">
        <v>0</v>
      </c>
      <c r="BK108" s="138">
        <f t="shared" si="61"/>
        <v>0</v>
      </c>
      <c r="BL108" s="138">
        <v>0</v>
      </c>
      <c r="BM108" s="138">
        <v>0</v>
      </c>
      <c r="BN108" s="138">
        <v>0</v>
      </c>
      <c r="BO108" s="138">
        <v>0</v>
      </c>
      <c r="BP108" s="138">
        <v>0</v>
      </c>
      <c r="BQ108" s="138">
        <v>0</v>
      </c>
      <c r="BR108" s="138">
        <v>0</v>
      </c>
      <c r="BS108" s="138">
        <v>0</v>
      </c>
      <c r="BT108" s="138">
        <v>0</v>
      </c>
      <c r="BU108" s="138">
        <v>0</v>
      </c>
      <c r="BV108" s="138">
        <v>0</v>
      </c>
      <c r="BW108" s="138">
        <f t="shared" si="62"/>
        <v>0</v>
      </c>
      <c r="BX108" s="138">
        <v>0</v>
      </c>
      <c r="BY108" s="138">
        <v>0</v>
      </c>
      <c r="BZ108" s="138">
        <f t="shared" si="63"/>
        <v>0</v>
      </c>
      <c r="CA108" s="138">
        <v>0</v>
      </c>
      <c r="CB108" s="138">
        <v>0</v>
      </c>
      <c r="CC108" s="138">
        <v>0</v>
      </c>
      <c r="CD108" s="138">
        <f t="shared" si="64"/>
        <v>0</v>
      </c>
      <c r="CE108" s="141">
        <v>0</v>
      </c>
    </row>
    <row r="109" spans="1:83" s="110" customFormat="1" ht="12" customHeight="1">
      <c r="A109" s="137" t="s">
        <v>114</v>
      </c>
      <c r="B109" s="138">
        <v>0</v>
      </c>
      <c r="C109" s="138">
        <v>0</v>
      </c>
      <c r="D109" s="138">
        <v>0</v>
      </c>
      <c r="E109" s="138">
        <f t="shared" si="52"/>
        <v>0</v>
      </c>
      <c r="F109" s="138">
        <v>0</v>
      </c>
      <c r="G109" s="138">
        <v>0</v>
      </c>
      <c r="H109" s="138">
        <v>0</v>
      </c>
      <c r="I109" s="138">
        <v>0</v>
      </c>
      <c r="J109" s="139">
        <f t="shared" si="53"/>
        <v>0</v>
      </c>
      <c r="K109" s="138">
        <v>0</v>
      </c>
      <c r="L109" s="138">
        <v>0</v>
      </c>
      <c r="M109" s="138">
        <v>0</v>
      </c>
      <c r="N109" s="138">
        <f t="shared" si="54"/>
        <v>0</v>
      </c>
      <c r="O109" s="138">
        <v>0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38">
        <v>0</v>
      </c>
      <c r="V109" s="138">
        <v>0</v>
      </c>
      <c r="W109" s="138">
        <v>0</v>
      </c>
      <c r="X109" s="138">
        <v>0</v>
      </c>
      <c r="Y109" s="138">
        <v>0</v>
      </c>
      <c r="Z109" s="138">
        <v>0</v>
      </c>
      <c r="AA109" s="138">
        <v>0</v>
      </c>
      <c r="AB109" s="138">
        <v>0</v>
      </c>
      <c r="AC109" s="138">
        <v>0</v>
      </c>
      <c r="AD109" s="138">
        <v>0</v>
      </c>
      <c r="AE109" s="138">
        <v>0</v>
      </c>
      <c r="AF109" s="138">
        <v>0</v>
      </c>
      <c r="AG109" s="138">
        <v>0</v>
      </c>
      <c r="AH109" s="138">
        <v>0</v>
      </c>
      <c r="AI109" s="138">
        <v>0</v>
      </c>
      <c r="AJ109" s="138">
        <v>0</v>
      </c>
      <c r="AK109" s="138">
        <v>0</v>
      </c>
      <c r="AL109" s="138">
        <v>0</v>
      </c>
      <c r="AM109" s="138">
        <v>0</v>
      </c>
      <c r="AN109" s="138">
        <v>0</v>
      </c>
      <c r="AO109" s="138">
        <v>0</v>
      </c>
      <c r="AP109" s="140">
        <f t="shared" si="55"/>
        <v>0</v>
      </c>
      <c r="AQ109" s="138">
        <v>0</v>
      </c>
      <c r="AR109" s="138">
        <v>0</v>
      </c>
      <c r="AS109" s="139">
        <f t="shared" si="56"/>
        <v>0</v>
      </c>
      <c r="AT109" s="138">
        <v>0</v>
      </c>
      <c r="AU109" s="140">
        <f t="shared" si="57"/>
        <v>0</v>
      </c>
      <c r="AV109" s="138">
        <v>0</v>
      </c>
      <c r="AW109" s="138">
        <v>0</v>
      </c>
      <c r="AX109" s="138">
        <f t="shared" si="58"/>
        <v>0</v>
      </c>
      <c r="AY109" s="138">
        <v>0</v>
      </c>
      <c r="AZ109" s="138">
        <v>0</v>
      </c>
      <c r="BA109" s="138">
        <v>0</v>
      </c>
      <c r="BB109" s="138">
        <v>0</v>
      </c>
      <c r="BC109" s="138">
        <f t="shared" si="59"/>
        <v>0</v>
      </c>
      <c r="BD109" s="138">
        <v>0</v>
      </c>
      <c r="BE109" s="138">
        <v>0</v>
      </c>
      <c r="BF109" s="138">
        <f t="shared" si="60"/>
        <v>0</v>
      </c>
      <c r="BG109" s="138">
        <v>0</v>
      </c>
      <c r="BH109" s="138">
        <v>0</v>
      </c>
      <c r="BI109" s="138">
        <v>0</v>
      </c>
      <c r="BJ109" s="138">
        <v>0</v>
      </c>
      <c r="BK109" s="138">
        <f t="shared" si="61"/>
        <v>0</v>
      </c>
      <c r="BL109" s="138">
        <v>0</v>
      </c>
      <c r="BM109" s="138">
        <v>0</v>
      </c>
      <c r="BN109" s="138">
        <v>0</v>
      </c>
      <c r="BO109" s="138">
        <v>0</v>
      </c>
      <c r="BP109" s="138">
        <v>0</v>
      </c>
      <c r="BQ109" s="138">
        <v>0</v>
      </c>
      <c r="BR109" s="138">
        <v>0</v>
      </c>
      <c r="BS109" s="138">
        <v>0</v>
      </c>
      <c r="BT109" s="138">
        <v>0</v>
      </c>
      <c r="BU109" s="138">
        <v>0</v>
      </c>
      <c r="BV109" s="138">
        <v>0</v>
      </c>
      <c r="BW109" s="138">
        <f t="shared" si="62"/>
        <v>0</v>
      </c>
      <c r="BX109" s="138">
        <v>0</v>
      </c>
      <c r="BY109" s="138">
        <v>0</v>
      </c>
      <c r="BZ109" s="138">
        <f t="shared" si="63"/>
        <v>0</v>
      </c>
      <c r="CA109" s="138">
        <v>0</v>
      </c>
      <c r="CB109" s="138">
        <v>0</v>
      </c>
      <c r="CC109" s="138">
        <v>0</v>
      </c>
      <c r="CD109" s="138">
        <f t="shared" si="64"/>
        <v>0</v>
      </c>
      <c r="CE109" s="141">
        <v>0</v>
      </c>
    </row>
    <row r="110" spans="1:83" s="110" customFormat="1" ht="12" customHeight="1">
      <c r="A110" s="129" t="s">
        <v>379</v>
      </c>
      <c r="B110" s="130">
        <f>SUM(B112:B127)</f>
        <v>13816</v>
      </c>
      <c r="C110" s="130">
        <f>SUM(C112:C127)</f>
        <v>5542</v>
      </c>
      <c r="D110" s="130">
        <f>SUM(D112:D127)</f>
        <v>1462</v>
      </c>
      <c r="E110" s="130">
        <f>SUM(B110:D110)</f>
        <v>20820</v>
      </c>
      <c r="F110" s="130">
        <f t="shared" ref="F110:I110" si="65">SUM(F112:F127)</f>
        <v>3525</v>
      </c>
      <c r="G110" s="130">
        <f t="shared" si="65"/>
        <v>20590</v>
      </c>
      <c r="H110" s="130">
        <f t="shared" si="65"/>
        <v>9485</v>
      </c>
      <c r="I110" s="130">
        <f t="shared" si="65"/>
        <v>3479</v>
      </c>
      <c r="J110" s="131">
        <f t="shared" si="53"/>
        <v>37079</v>
      </c>
      <c r="K110" s="130">
        <f t="shared" ref="K110:AO110" si="66">SUM(K112:K127)</f>
        <v>19491</v>
      </c>
      <c r="L110" s="130">
        <f t="shared" si="66"/>
        <v>7062</v>
      </c>
      <c r="M110" s="130">
        <f t="shared" si="66"/>
        <v>22216</v>
      </c>
      <c r="N110" s="130">
        <f t="shared" si="66"/>
        <v>48769</v>
      </c>
      <c r="O110" s="130">
        <f t="shared" si="66"/>
        <v>7551</v>
      </c>
      <c r="P110" s="130">
        <f t="shared" si="66"/>
        <v>915</v>
      </c>
      <c r="Q110" s="130">
        <f t="shared" si="66"/>
        <v>3480</v>
      </c>
      <c r="R110" s="130">
        <f t="shared" si="66"/>
        <v>2576</v>
      </c>
      <c r="S110" s="130">
        <f t="shared" si="66"/>
        <v>2410</v>
      </c>
      <c r="T110" s="130">
        <f t="shared" si="66"/>
        <v>3103</v>
      </c>
      <c r="U110" s="130">
        <f t="shared" si="66"/>
        <v>11295</v>
      </c>
      <c r="V110" s="130">
        <f t="shared" si="66"/>
        <v>2789</v>
      </c>
      <c r="W110" s="130">
        <f t="shared" si="66"/>
        <v>7766</v>
      </c>
      <c r="X110" s="130">
        <f t="shared" si="66"/>
        <v>2907</v>
      </c>
      <c r="Y110" s="130">
        <f t="shared" si="66"/>
        <v>15183</v>
      </c>
      <c r="Z110" s="130">
        <f t="shared" si="66"/>
        <v>6079</v>
      </c>
      <c r="AA110" s="130">
        <f t="shared" si="66"/>
        <v>3049</v>
      </c>
      <c r="AB110" s="130">
        <f t="shared" si="66"/>
        <v>5830</v>
      </c>
      <c r="AC110" s="130">
        <f t="shared" si="66"/>
        <v>7639</v>
      </c>
      <c r="AD110" s="130">
        <f t="shared" si="66"/>
        <v>13831</v>
      </c>
      <c r="AE110" s="130">
        <f t="shared" si="66"/>
        <v>24286</v>
      </c>
      <c r="AF110" s="130">
        <f t="shared" si="66"/>
        <v>8410</v>
      </c>
      <c r="AG110" s="130">
        <f t="shared" si="66"/>
        <v>8078</v>
      </c>
      <c r="AH110" s="130">
        <f t="shared" si="66"/>
        <v>5817</v>
      </c>
      <c r="AI110" s="130">
        <f t="shared" si="66"/>
        <v>5684</v>
      </c>
      <c r="AJ110" s="130">
        <f t="shared" si="66"/>
        <v>10830</v>
      </c>
      <c r="AK110" s="130">
        <f t="shared" si="66"/>
        <v>16262</v>
      </c>
      <c r="AL110" s="130">
        <f t="shared" si="66"/>
        <v>6924</v>
      </c>
      <c r="AM110" s="130">
        <f t="shared" si="66"/>
        <v>3404</v>
      </c>
      <c r="AN110" s="130">
        <f t="shared" si="66"/>
        <v>4015</v>
      </c>
      <c r="AO110" s="130">
        <f t="shared" si="66"/>
        <v>2432</v>
      </c>
      <c r="AP110" s="132">
        <f t="shared" si="55"/>
        <v>241314</v>
      </c>
      <c r="AQ110" s="130">
        <f>SUM(AQ112:AQ127)</f>
        <v>77967</v>
      </c>
      <c r="AR110" s="130">
        <f>SUM(AR112:AR127)</f>
        <v>6078</v>
      </c>
      <c r="AS110" s="131">
        <f t="shared" si="56"/>
        <v>84045</v>
      </c>
      <c r="AT110" s="130">
        <f>SUM(AT112:AT127)</f>
        <v>21801</v>
      </c>
      <c r="AU110" s="132">
        <f t="shared" si="57"/>
        <v>384239</v>
      </c>
      <c r="AV110" s="130">
        <f>SUM(AV112:AV127)</f>
        <v>9202</v>
      </c>
      <c r="AW110" s="130">
        <f>SUM(AW112:AW127)</f>
        <v>115625</v>
      </c>
      <c r="AX110" s="130">
        <f>SUM(AV110:AW110)</f>
        <v>124827</v>
      </c>
      <c r="AY110" s="130">
        <f>SUM(AY112:AY127)</f>
        <v>46953</v>
      </c>
      <c r="AZ110" s="130">
        <f>SUM(AZ112:AZ127)</f>
        <v>6420</v>
      </c>
      <c r="BA110" s="130">
        <f>SUM(BA112:BA127)</f>
        <v>7118</v>
      </c>
      <c r="BB110" s="130">
        <f>SUM(BB112:BB127)</f>
        <v>20292</v>
      </c>
      <c r="BC110" s="130">
        <f>SUM(AY110:BB110)</f>
        <v>80783</v>
      </c>
      <c r="BD110" s="130">
        <f>SUM(BD112:BD127)</f>
        <v>2715</v>
      </c>
      <c r="BE110" s="130">
        <f>SUM(BE112:BE127)</f>
        <v>7046</v>
      </c>
      <c r="BF110" s="130">
        <f>SUM(BD110:BE110)</f>
        <v>9761</v>
      </c>
      <c r="BG110" s="130">
        <f>SUM(BG112:BG127)</f>
        <v>2470</v>
      </c>
      <c r="BH110" s="130">
        <f>SUM(BH112:BH127)</f>
        <v>3022</v>
      </c>
      <c r="BI110" s="130">
        <f>SUM(BI112:BI127)</f>
        <v>30056</v>
      </c>
      <c r="BJ110" s="130">
        <f>SUM(BJ112:BJ127)</f>
        <v>9709</v>
      </c>
      <c r="BK110" s="130">
        <f>SUM(BG110:BJ110)</f>
        <v>45257</v>
      </c>
      <c r="BL110" s="130">
        <f t="shared" ref="BL110:BV110" si="67">SUM(BL112:BL127)</f>
        <v>101820</v>
      </c>
      <c r="BM110" s="130">
        <f t="shared" si="67"/>
        <v>20196</v>
      </c>
      <c r="BN110" s="130">
        <f t="shared" si="67"/>
        <v>11801</v>
      </c>
      <c r="BO110" s="130">
        <f t="shared" si="67"/>
        <v>4625</v>
      </c>
      <c r="BP110" s="130">
        <f t="shared" si="67"/>
        <v>2737</v>
      </c>
      <c r="BQ110" s="130">
        <f t="shared" si="67"/>
        <v>3967</v>
      </c>
      <c r="BR110" s="130">
        <f t="shared" si="67"/>
        <v>20519</v>
      </c>
      <c r="BS110" s="130">
        <f t="shared" si="67"/>
        <v>1753</v>
      </c>
      <c r="BT110" s="130">
        <f t="shared" si="67"/>
        <v>103692</v>
      </c>
      <c r="BU110" s="130">
        <f t="shared" si="67"/>
        <v>18148</v>
      </c>
      <c r="BV110" s="130">
        <f t="shared" si="67"/>
        <v>17954</v>
      </c>
      <c r="BW110" s="130">
        <f>BT110+BU110+BV110</f>
        <v>139794</v>
      </c>
      <c r="BX110" s="130">
        <f>SUM(BX112:BX127)</f>
        <v>9625</v>
      </c>
      <c r="BY110" s="130">
        <f>SUM(BY112:BY127)</f>
        <v>10026</v>
      </c>
      <c r="BZ110" s="130">
        <f>BX110+BY110</f>
        <v>19651</v>
      </c>
      <c r="CA110" s="130">
        <f t="shared" ref="CA110:CC110" si="68">SUM(CA112:CA127)</f>
        <v>2973</v>
      </c>
      <c r="CB110" s="130">
        <f t="shared" si="68"/>
        <v>40079</v>
      </c>
      <c r="CC110" s="130">
        <f t="shared" si="68"/>
        <v>0</v>
      </c>
      <c r="CD110" s="130">
        <f t="shared" si="64"/>
        <v>630543</v>
      </c>
      <c r="CE110" s="133">
        <f>SUM(CE112:CE127)</f>
        <v>1035602</v>
      </c>
    </row>
    <row r="111" spans="1:83" s="110" customFormat="1" ht="12" customHeight="1">
      <c r="A111" s="134" t="s">
        <v>381</v>
      </c>
      <c r="B111" s="135">
        <f>B110/B$99</f>
        <v>0.91134564643799476</v>
      </c>
      <c r="C111" s="135">
        <f t="shared" ref="C111:AJ111" si="69">C110/C$99</f>
        <v>0.90143135979180222</v>
      </c>
      <c r="D111" s="135">
        <f t="shared" si="69"/>
        <v>0.81539319576129388</v>
      </c>
      <c r="E111" s="135">
        <f t="shared" si="69"/>
        <v>0.90125968572789061</v>
      </c>
      <c r="F111" s="135">
        <f t="shared" si="69"/>
        <v>0.76514000434121987</v>
      </c>
      <c r="G111" s="135">
        <f t="shared" si="69"/>
        <v>0.48464163822525597</v>
      </c>
      <c r="H111" s="135">
        <f t="shared" si="69"/>
        <v>0.68227593152064447</v>
      </c>
      <c r="I111" s="135">
        <f t="shared" si="69"/>
        <v>0.78320576316974333</v>
      </c>
      <c r="J111" s="135">
        <f>J110/J$99</f>
        <v>0.56664527171587509</v>
      </c>
      <c r="K111" s="135">
        <f t="shared" si="69"/>
        <v>0.57609434575710106</v>
      </c>
      <c r="L111" s="135">
        <f t="shared" si="69"/>
        <v>0.69439528023598818</v>
      </c>
      <c r="M111" s="135">
        <f t="shared" si="69"/>
        <v>0.53828261290947854</v>
      </c>
      <c r="N111" s="135">
        <f>N110/N$99</f>
        <v>0.57190266783934329</v>
      </c>
      <c r="O111" s="135">
        <f t="shared" si="69"/>
        <v>0.46353591160220997</v>
      </c>
      <c r="P111" s="135">
        <f t="shared" si="69"/>
        <v>0.34923664122137404</v>
      </c>
      <c r="Q111" s="135">
        <f t="shared" si="69"/>
        <v>0.66134549600912196</v>
      </c>
      <c r="R111" s="135">
        <f t="shared" si="69"/>
        <v>0.46098783106657121</v>
      </c>
      <c r="S111" s="135">
        <f t="shared" si="69"/>
        <v>0.47789014475510611</v>
      </c>
      <c r="T111" s="135">
        <f t="shared" si="69"/>
        <v>0.78856416772554006</v>
      </c>
      <c r="U111" s="135">
        <f t="shared" si="69"/>
        <v>0.63633802816901408</v>
      </c>
      <c r="V111" s="135">
        <f t="shared" si="69"/>
        <v>0.71825907803244915</v>
      </c>
      <c r="W111" s="135">
        <f t="shared" si="69"/>
        <v>0.56744118076866867</v>
      </c>
      <c r="X111" s="135">
        <f t="shared" si="69"/>
        <v>0.62677878395860287</v>
      </c>
      <c r="Y111" s="135">
        <f t="shared" si="69"/>
        <v>0.71208141825344717</v>
      </c>
      <c r="Z111" s="135">
        <f t="shared" si="69"/>
        <v>0.47131338191967748</v>
      </c>
      <c r="AA111" s="135">
        <f t="shared" si="69"/>
        <v>0.45616397366846201</v>
      </c>
      <c r="AB111" s="135">
        <f t="shared" si="69"/>
        <v>0.385199867855963</v>
      </c>
      <c r="AC111" s="135">
        <f t="shared" si="69"/>
        <v>0.52508935936211165</v>
      </c>
      <c r="AD111" s="135">
        <f t="shared" si="69"/>
        <v>0.6937004714615308</v>
      </c>
      <c r="AE111" s="135">
        <f t="shared" si="69"/>
        <v>0.83168384644361493</v>
      </c>
      <c r="AF111" s="135">
        <f t="shared" si="69"/>
        <v>0.78981968444778361</v>
      </c>
      <c r="AG111" s="135">
        <f t="shared" si="69"/>
        <v>0.60207199821122459</v>
      </c>
      <c r="AH111" s="135">
        <f t="shared" si="69"/>
        <v>0.40404250885601167</v>
      </c>
      <c r="AI111" s="135">
        <f t="shared" si="69"/>
        <v>0.48689395237279426</v>
      </c>
      <c r="AJ111" s="135">
        <f t="shared" si="69"/>
        <v>0.46094913811449245</v>
      </c>
      <c r="AK111" s="135">
        <f t="shared" ref="AK111:CB111" si="70">AK110/AK$99</f>
        <v>0.45467762679639884</v>
      </c>
      <c r="AL111" s="135">
        <f t="shared" si="70"/>
        <v>0.56260664662387261</v>
      </c>
      <c r="AM111" s="135">
        <f t="shared" si="70"/>
        <v>0.58227848101265822</v>
      </c>
      <c r="AN111" s="135">
        <f t="shared" si="70"/>
        <v>0.53863697343708072</v>
      </c>
      <c r="AO111" s="135">
        <f t="shared" si="70"/>
        <v>0.62728914108847045</v>
      </c>
      <c r="AP111" s="135">
        <f t="shared" si="70"/>
        <v>0.57105332282637244</v>
      </c>
      <c r="AQ111" s="135">
        <f t="shared" si="70"/>
        <v>0.87220189952008587</v>
      </c>
      <c r="AR111" s="135">
        <f t="shared" si="70"/>
        <v>0.55114254624591952</v>
      </c>
      <c r="AS111" s="135">
        <f t="shared" si="70"/>
        <v>0.83694320795865329</v>
      </c>
      <c r="AT111" s="135">
        <f t="shared" si="70"/>
        <v>0.45665151546888416</v>
      </c>
      <c r="AU111" s="135">
        <f t="shared" si="70"/>
        <v>0.6039850795302536</v>
      </c>
      <c r="AV111" s="135">
        <f t="shared" si="70"/>
        <v>0.34139645321659123</v>
      </c>
      <c r="AW111" s="135">
        <f t="shared" si="70"/>
        <v>0.51616690549848887</v>
      </c>
      <c r="AX111" s="135">
        <f t="shared" si="70"/>
        <v>0.49739600973856496</v>
      </c>
      <c r="AY111" s="135">
        <f t="shared" si="70"/>
        <v>0.72891407280912834</v>
      </c>
      <c r="AZ111" s="135">
        <f t="shared" si="70"/>
        <v>0.7944561316668729</v>
      </c>
      <c r="BA111" s="135">
        <f t="shared" si="70"/>
        <v>0.57649631489430631</v>
      </c>
      <c r="BB111" s="135">
        <f t="shared" si="70"/>
        <v>0.55168288836931112</v>
      </c>
      <c r="BC111" s="135">
        <f t="shared" si="70"/>
        <v>0.66419732785200414</v>
      </c>
      <c r="BD111" s="135">
        <f t="shared" si="70"/>
        <v>0.53730457154165845</v>
      </c>
      <c r="BE111" s="135">
        <f t="shared" si="70"/>
        <v>0.45560944067248627</v>
      </c>
      <c r="BF111" s="135">
        <f t="shared" si="70"/>
        <v>0.47572862852129838</v>
      </c>
      <c r="BG111" s="135">
        <f t="shared" si="70"/>
        <v>0.36037350452290634</v>
      </c>
      <c r="BH111" s="135">
        <f t="shared" si="70"/>
        <v>0.16254302925989672</v>
      </c>
      <c r="BI111" s="135">
        <f t="shared" si="70"/>
        <v>0.33725314183123878</v>
      </c>
      <c r="BJ111" s="135">
        <f t="shared" si="70"/>
        <v>0.36424685800037515</v>
      </c>
      <c r="BK111" s="135">
        <f t="shared" si="70"/>
        <v>0.32046933529715838</v>
      </c>
      <c r="BL111" s="135">
        <f t="shared" si="70"/>
        <v>0.60670702640861851</v>
      </c>
      <c r="BM111" s="135">
        <f t="shared" si="70"/>
        <v>0.75996237064910632</v>
      </c>
      <c r="BN111" s="135">
        <f t="shared" si="70"/>
        <v>0.26695471203004117</v>
      </c>
      <c r="BO111" s="135">
        <f t="shared" si="70"/>
        <v>0.2531610925611692</v>
      </c>
      <c r="BP111" s="135">
        <f t="shared" si="70"/>
        <v>5.7417974322396578E-2</v>
      </c>
      <c r="BQ111" s="135">
        <f t="shared" si="70"/>
        <v>0.38107588856868396</v>
      </c>
      <c r="BR111" s="135">
        <f t="shared" si="70"/>
        <v>0.56498155184756871</v>
      </c>
      <c r="BS111" s="135">
        <f t="shared" si="70"/>
        <v>0.39103279054204776</v>
      </c>
      <c r="BT111" s="135">
        <f t="shared" si="70"/>
        <v>0.70063582369912902</v>
      </c>
      <c r="BU111" s="135">
        <f t="shared" si="70"/>
        <v>0.51003316283514133</v>
      </c>
      <c r="BV111" s="135">
        <f t="shared" si="70"/>
        <v>0.58740389334205789</v>
      </c>
      <c r="BW111" s="135">
        <f t="shared" si="70"/>
        <v>0.65280372086072924</v>
      </c>
      <c r="BX111" s="135">
        <f t="shared" si="70"/>
        <v>0.38829272228497658</v>
      </c>
      <c r="BY111" s="135">
        <f t="shared" si="70"/>
        <v>0.30511259890444309</v>
      </c>
      <c r="BZ111" s="135">
        <f t="shared" si="70"/>
        <v>0.34087912850402441</v>
      </c>
      <c r="CA111" s="135">
        <f t="shared" si="70"/>
        <v>0.25655850880220921</v>
      </c>
      <c r="CB111" s="135">
        <f t="shared" si="70"/>
        <v>0.74758911417432994</v>
      </c>
      <c r="CC111" s="135">
        <v>0</v>
      </c>
      <c r="CD111" s="135">
        <f>CD110/CD$99</f>
        <v>0.51386107871684472</v>
      </c>
      <c r="CE111" s="136">
        <f>CE110/CE$99</f>
        <v>0.54899983725123158</v>
      </c>
    </row>
    <row r="112" spans="1:83" s="110" customFormat="1" ht="12" customHeight="1">
      <c r="A112" s="137" t="s">
        <v>346</v>
      </c>
      <c r="B112" s="138">
        <v>3347</v>
      </c>
      <c r="C112" s="138">
        <v>563</v>
      </c>
      <c r="D112" s="138">
        <v>406</v>
      </c>
      <c r="E112" s="138">
        <f t="shared" ref="E112:E127" si="71">SUM(B112:D112)</f>
        <v>4316</v>
      </c>
      <c r="F112" s="138">
        <v>724</v>
      </c>
      <c r="G112" s="138">
        <v>3637</v>
      </c>
      <c r="H112" s="138">
        <v>1977</v>
      </c>
      <c r="I112" s="138">
        <v>543</v>
      </c>
      <c r="J112" s="139">
        <f t="shared" ref="J112:J128" si="72">SUM(F112,G112,H112,I112)</f>
        <v>6881</v>
      </c>
      <c r="K112" s="138">
        <v>6886</v>
      </c>
      <c r="L112" s="138">
        <v>1638</v>
      </c>
      <c r="M112" s="138">
        <v>8950</v>
      </c>
      <c r="N112" s="138">
        <f t="shared" ref="N112:N127" si="73">SUM(K112:M112)</f>
        <v>17474</v>
      </c>
      <c r="O112" s="138">
        <v>1997</v>
      </c>
      <c r="P112" s="138">
        <v>144</v>
      </c>
      <c r="Q112" s="138">
        <v>754</v>
      </c>
      <c r="R112" s="138">
        <v>450</v>
      </c>
      <c r="S112" s="138">
        <v>694</v>
      </c>
      <c r="T112" s="138">
        <v>381</v>
      </c>
      <c r="U112" s="138">
        <v>1867</v>
      </c>
      <c r="V112" s="138">
        <v>268</v>
      </c>
      <c r="W112" s="138">
        <v>3056</v>
      </c>
      <c r="X112" s="138">
        <v>575</v>
      </c>
      <c r="Y112" s="138">
        <v>3579</v>
      </c>
      <c r="Z112" s="138">
        <v>1372</v>
      </c>
      <c r="AA112" s="138">
        <v>1068</v>
      </c>
      <c r="AB112" s="138">
        <v>1844</v>
      </c>
      <c r="AC112" s="138">
        <v>1998</v>
      </c>
      <c r="AD112" s="138">
        <v>2126</v>
      </c>
      <c r="AE112" s="138">
        <v>3395</v>
      </c>
      <c r="AF112" s="138">
        <v>433</v>
      </c>
      <c r="AG112" s="138">
        <v>1766</v>
      </c>
      <c r="AH112" s="138">
        <v>1165</v>
      </c>
      <c r="AI112" s="138">
        <v>1035</v>
      </c>
      <c r="AJ112" s="138">
        <v>1443</v>
      </c>
      <c r="AK112" s="138">
        <v>3968</v>
      </c>
      <c r="AL112" s="138">
        <v>1196</v>
      </c>
      <c r="AM112" s="138">
        <v>502</v>
      </c>
      <c r="AN112" s="138">
        <v>1081</v>
      </c>
      <c r="AO112" s="138">
        <v>37</v>
      </c>
      <c r="AP112" s="140">
        <f t="shared" ref="AP112:AP128" si="74">SUM(AO112,AN112,AM112,AL112,AK112,AJ112,AI112,AH112,AG112,AF112,AE112,AD112,AC112,AB112,AA112,Z112,Y112,X112,W112,V112,U112,T112,S112,R112,Q112,P112,O112,M112,L112,K112)</f>
        <v>55668</v>
      </c>
      <c r="AQ112" s="138">
        <v>2783</v>
      </c>
      <c r="AR112" s="138">
        <v>236</v>
      </c>
      <c r="AS112" s="139">
        <f t="shared" ref="AS112:AS128" si="75">SUM(AQ112,AR112)</f>
        <v>3019</v>
      </c>
      <c r="AT112" s="138">
        <v>1825</v>
      </c>
      <c r="AU112" s="140">
        <f t="shared" ref="AU112:AU128" si="76">SUM(AT112,AS112,AP112,J112)</f>
        <v>67393</v>
      </c>
      <c r="AV112" s="138">
        <v>1000</v>
      </c>
      <c r="AW112" s="138">
        <v>27805</v>
      </c>
      <c r="AX112" s="138">
        <f t="shared" ref="AX112:AX127" si="77">SUM(AV112:AW112)</f>
        <v>28805</v>
      </c>
      <c r="AY112" s="138">
        <v>26462</v>
      </c>
      <c r="AZ112" s="138">
        <v>90</v>
      </c>
      <c r="BA112" s="138">
        <v>53</v>
      </c>
      <c r="BB112" s="138">
        <v>3598</v>
      </c>
      <c r="BC112" s="138">
        <f t="shared" ref="BC112:BC127" si="78">AY112+AZ112+BA112+BB112</f>
        <v>30203</v>
      </c>
      <c r="BD112" s="138">
        <v>17</v>
      </c>
      <c r="BE112" s="138">
        <v>593</v>
      </c>
      <c r="BF112" s="138">
        <f t="shared" ref="BF112:BF127" si="79">BD112+BE112</f>
        <v>610</v>
      </c>
      <c r="BG112" s="138">
        <v>377</v>
      </c>
      <c r="BH112" s="138">
        <v>97</v>
      </c>
      <c r="BI112" s="138">
        <v>191</v>
      </c>
      <c r="BJ112" s="138">
        <v>114</v>
      </c>
      <c r="BK112" s="138">
        <f t="shared" ref="BK112:BK127" si="80">SUM(BG112:BJ112)</f>
        <v>779</v>
      </c>
      <c r="BL112" s="138">
        <v>386</v>
      </c>
      <c r="BM112" s="138">
        <v>11</v>
      </c>
      <c r="BN112" s="138">
        <v>428</v>
      </c>
      <c r="BO112" s="138">
        <v>278</v>
      </c>
      <c r="BP112" s="138">
        <v>45</v>
      </c>
      <c r="BQ112" s="138">
        <v>313</v>
      </c>
      <c r="BR112" s="138">
        <v>99</v>
      </c>
      <c r="BS112" s="138">
        <v>55</v>
      </c>
      <c r="BT112" s="138">
        <v>1050</v>
      </c>
      <c r="BU112" s="138">
        <v>103</v>
      </c>
      <c r="BV112" s="138">
        <v>263</v>
      </c>
      <c r="BW112" s="138">
        <f t="shared" ref="BW112:BW127" si="81">SUM(BT112:BV112)</f>
        <v>1416</v>
      </c>
      <c r="BX112" s="138">
        <v>2</v>
      </c>
      <c r="BY112" s="138">
        <v>0</v>
      </c>
      <c r="BZ112" s="138">
        <f t="shared" ref="BZ112:BZ127" si="82">BX112+BY112</f>
        <v>2</v>
      </c>
      <c r="CA112" s="138">
        <v>64</v>
      </c>
      <c r="CB112" s="138">
        <v>84</v>
      </c>
      <c r="CC112" s="138">
        <v>0</v>
      </c>
      <c r="CD112" s="138">
        <f t="shared" ref="CD112:CD128" si="83">SUM(CC112,CB112,CA112,BZ112,BW112,BS112,BR112,BQ112,BP112,BO112,BN112,BM112,BL112,BK112,BF112,BC112,AX112)</f>
        <v>63578</v>
      </c>
      <c r="CE112" s="141">
        <v>135287</v>
      </c>
    </row>
    <row r="113" spans="1:83" s="110" customFormat="1" ht="12" customHeight="1">
      <c r="A113" s="137" t="s">
        <v>347</v>
      </c>
      <c r="B113" s="138">
        <v>6</v>
      </c>
      <c r="C113" s="138">
        <v>3</v>
      </c>
      <c r="D113" s="138">
        <v>27</v>
      </c>
      <c r="E113" s="138">
        <f t="shared" si="71"/>
        <v>36</v>
      </c>
      <c r="F113" s="138">
        <v>14</v>
      </c>
      <c r="G113" s="138">
        <v>273</v>
      </c>
      <c r="H113" s="138">
        <v>232</v>
      </c>
      <c r="I113" s="138">
        <v>100</v>
      </c>
      <c r="J113" s="139">
        <f t="shared" si="72"/>
        <v>619</v>
      </c>
      <c r="K113" s="138">
        <v>61</v>
      </c>
      <c r="L113" s="138">
        <v>41</v>
      </c>
      <c r="M113" s="138">
        <v>102</v>
      </c>
      <c r="N113" s="138">
        <f t="shared" si="73"/>
        <v>204</v>
      </c>
      <c r="O113" s="138">
        <v>13</v>
      </c>
      <c r="P113" s="138">
        <v>0</v>
      </c>
      <c r="Q113" s="138">
        <v>2</v>
      </c>
      <c r="R113" s="138">
        <v>126</v>
      </c>
      <c r="S113" s="138">
        <v>6</v>
      </c>
      <c r="T113" s="138">
        <v>453</v>
      </c>
      <c r="U113" s="138">
        <v>1</v>
      </c>
      <c r="V113" s="138">
        <v>0</v>
      </c>
      <c r="W113" s="138">
        <v>0</v>
      </c>
      <c r="X113" s="138">
        <v>44</v>
      </c>
      <c r="Y113" s="138">
        <v>144</v>
      </c>
      <c r="Z113" s="138">
        <v>124</v>
      </c>
      <c r="AA113" s="138">
        <v>13</v>
      </c>
      <c r="AB113" s="138">
        <v>86</v>
      </c>
      <c r="AC113" s="138">
        <v>173</v>
      </c>
      <c r="AD113" s="138">
        <v>275</v>
      </c>
      <c r="AE113" s="138">
        <v>66</v>
      </c>
      <c r="AF113" s="138">
        <v>12</v>
      </c>
      <c r="AG113" s="138">
        <v>351</v>
      </c>
      <c r="AH113" s="138">
        <v>3</v>
      </c>
      <c r="AI113" s="138">
        <v>52</v>
      </c>
      <c r="AJ113" s="138">
        <v>530</v>
      </c>
      <c r="AK113" s="138">
        <v>0</v>
      </c>
      <c r="AL113" s="138">
        <v>278</v>
      </c>
      <c r="AM113" s="138">
        <v>2</v>
      </c>
      <c r="AN113" s="138">
        <v>9</v>
      </c>
      <c r="AO113" s="138">
        <v>51</v>
      </c>
      <c r="AP113" s="140">
        <f t="shared" si="74"/>
        <v>3018</v>
      </c>
      <c r="AQ113" s="138">
        <v>0</v>
      </c>
      <c r="AR113" s="138">
        <v>7</v>
      </c>
      <c r="AS113" s="139">
        <f t="shared" si="75"/>
        <v>7</v>
      </c>
      <c r="AT113" s="138">
        <v>80</v>
      </c>
      <c r="AU113" s="140">
        <f t="shared" si="76"/>
        <v>3724</v>
      </c>
      <c r="AV113" s="138">
        <v>0</v>
      </c>
      <c r="AW113" s="138">
        <v>45</v>
      </c>
      <c r="AX113" s="138">
        <f t="shared" si="77"/>
        <v>45</v>
      </c>
      <c r="AY113" s="138">
        <v>132</v>
      </c>
      <c r="AZ113" s="138">
        <v>0</v>
      </c>
      <c r="BA113" s="138">
        <v>0</v>
      </c>
      <c r="BB113" s="138">
        <v>32</v>
      </c>
      <c r="BC113" s="138">
        <f t="shared" si="78"/>
        <v>164</v>
      </c>
      <c r="BD113" s="138">
        <v>16</v>
      </c>
      <c r="BE113" s="138">
        <v>49</v>
      </c>
      <c r="BF113" s="138">
        <f t="shared" si="79"/>
        <v>65</v>
      </c>
      <c r="BG113" s="138">
        <v>0</v>
      </c>
      <c r="BH113" s="138">
        <v>90</v>
      </c>
      <c r="BI113" s="138">
        <v>16</v>
      </c>
      <c r="BJ113" s="138">
        <v>147</v>
      </c>
      <c r="BK113" s="138">
        <f t="shared" si="80"/>
        <v>253</v>
      </c>
      <c r="BL113" s="138">
        <v>263</v>
      </c>
      <c r="BM113" s="138">
        <v>20</v>
      </c>
      <c r="BN113" s="138">
        <v>8</v>
      </c>
      <c r="BO113" s="138">
        <v>763</v>
      </c>
      <c r="BP113" s="138">
        <v>31</v>
      </c>
      <c r="BQ113" s="138">
        <v>20</v>
      </c>
      <c r="BR113" s="138">
        <v>212</v>
      </c>
      <c r="BS113" s="138">
        <v>27</v>
      </c>
      <c r="BT113" s="138">
        <v>2226</v>
      </c>
      <c r="BU113" s="138">
        <v>2247</v>
      </c>
      <c r="BV113" s="138">
        <v>750</v>
      </c>
      <c r="BW113" s="138">
        <f t="shared" si="81"/>
        <v>5223</v>
      </c>
      <c r="BX113" s="138">
        <v>862</v>
      </c>
      <c r="BY113" s="138">
        <v>0</v>
      </c>
      <c r="BZ113" s="138">
        <f t="shared" si="82"/>
        <v>862</v>
      </c>
      <c r="CA113" s="138">
        <v>10</v>
      </c>
      <c r="CB113" s="138">
        <v>1907</v>
      </c>
      <c r="CC113" s="138">
        <v>0</v>
      </c>
      <c r="CD113" s="138">
        <f t="shared" si="83"/>
        <v>9873</v>
      </c>
      <c r="CE113" s="141">
        <v>13633</v>
      </c>
    </row>
    <row r="114" spans="1:83" s="110" customFormat="1" ht="12" customHeight="1">
      <c r="A114" s="137" t="s">
        <v>348</v>
      </c>
      <c r="B114" s="138">
        <v>0</v>
      </c>
      <c r="C114" s="138">
        <v>0</v>
      </c>
      <c r="D114" s="138">
        <v>0</v>
      </c>
      <c r="E114" s="138">
        <f t="shared" si="71"/>
        <v>0</v>
      </c>
      <c r="F114" s="138">
        <v>0</v>
      </c>
      <c r="G114" s="138">
        <v>5544</v>
      </c>
      <c r="H114" s="138">
        <v>0</v>
      </c>
      <c r="I114" s="138">
        <v>16</v>
      </c>
      <c r="J114" s="139">
        <f t="shared" si="72"/>
        <v>5560</v>
      </c>
      <c r="K114" s="138">
        <v>1842</v>
      </c>
      <c r="L114" s="138">
        <v>142</v>
      </c>
      <c r="M114" s="138">
        <v>523</v>
      </c>
      <c r="N114" s="138">
        <f t="shared" si="73"/>
        <v>2507</v>
      </c>
      <c r="O114" s="138">
        <v>2</v>
      </c>
      <c r="P114" s="138">
        <v>1</v>
      </c>
      <c r="Q114" s="138">
        <v>14</v>
      </c>
      <c r="R114" s="138">
        <v>23</v>
      </c>
      <c r="S114" s="138">
        <v>8</v>
      </c>
      <c r="T114" s="138">
        <v>173</v>
      </c>
      <c r="U114" s="138">
        <v>1471</v>
      </c>
      <c r="V114" s="138">
        <v>32</v>
      </c>
      <c r="W114" s="138">
        <v>56</v>
      </c>
      <c r="X114" s="138">
        <v>11</v>
      </c>
      <c r="Y114" s="138">
        <v>981</v>
      </c>
      <c r="Z114" s="138">
        <v>17</v>
      </c>
      <c r="AA114" s="138">
        <v>59</v>
      </c>
      <c r="AB114" s="138">
        <v>3</v>
      </c>
      <c r="AC114" s="138">
        <v>62</v>
      </c>
      <c r="AD114" s="138">
        <v>167</v>
      </c>
      <c r="AE114" s="138">
        <v>435</v>
      </c>
      <c r="AF114" s="138">
        <v>17</v>
      </c>
      <c r="AG114" s="138">
        <v>47</v>
      </c>
      <c r="AH114" s="138">
        <v>141</v>
      </c>
      <c r="AI114" s="138">
        <v>68</v>
      </c>
      <c r="AJ114" s="138">
        <v>432</v>
      </c>
      <c r="AK114" s="138">
        <v>340</v>
      </c>
      <c r="AL114" s="138">
        <v>127</v>
      </c>
      <c r="AM114" s="138">
        <v>233</v>
      </c>
      <c r="AN114" s="138">
        <v>1</v>
      </c>
      <c r="AO114" s="138">
        <v>8</v>
      </c>
      <c r="AP114" s="140">
        <f t="shared" si="74"/>
        <v>7436</v>
      </c>
      <c r="AQ114" s="138">
        <v>0</v>
      </c>
      <c r="AR114" s="138">
        <v>0</v>
      </c>
      <c r="AS114" s="139">
        <f t="shared" si="75"/>
        <v>0</v>
      </c>
      <c r="AT114" s="138">
        <v>7</v>
      </c>
      <c r="AU114" s="140">
        <f t="shared" si="76"/>
        <v>13003</v>
      </c>
      <c r="AV114" s="138">
        <v>3</v>
      </c>
      <c r="AW114" s="138">
        <v>1421</v>
      </c>
      <c r="AX114" s="138">
        <f t="shared" si="77"/>
        <v>1424</v>
      </c>
      <c r="AY114" s="138">
        <v>913</v>
      </c>
      <c r="AZ114" s="138">
        <v>1576</v>
      </c>
      <c r="BA114" s="138">
        <v>0</v>
      </c>
      <c r="BB114" s="138">
        <v>73</v>
      </c>
      <c r="BC114" s="138">
        <f t="shared" si="78"/>
        <v>2562</v>
      </c>
      <c r="BD114" s="138">
        <v>0</v>
      </c>
      <c r="BE114" s="138">
        <v>21</v>
      </c>
      <c r="BF114" s="138">
        <f t="shared" si="79"/>
        <v>21</v>
      </c>
      <c r="BG114" s="138">
        <v>0</v>
      </c>
      <c r="BH114" s="138">
        <v>3</v>
      </c>
      <c r="BI114" s="138">
        <v>0</v>
      </c>
      <c r="BJ114" s="138">
        <v>19</v>
      </c>
      <c r="BK114" s="138">
        <f t="shared" si="80"/>
        <v>22</v>
      </c>
      <c r="BL114" s="138">
        <v>0</v>
      </c>
      <c r="BM114" s="138">
        <v>0</v>
      </c>
      <c r="BN114" s="138">
        <v>1</v>
      </c>
      <c r="BO114" s="138">
        <v>3</v>
      </c>
      <c r="BP114" s="138">
        <v>0</v>
      </c>
      <c r="BQ114" s="138">
        <v>0</v>
      </c>
      <c r="BR114" s="138">
        <v>364</v>
      </c>
      <c r="BS114" s="138">
        <v>1</v>
      </c>
      <c r="BT114" s="138">
        <v>0</v>
      </c>
      <c r="BU114" s="138">
        <v>0</v>
      </c>
      <c r="BV114" s="138">
        <v>0</v>
      </c>
      <c r="BW114" s="138">
        <f t="shared" si="81"/>
        <v>0</v>
      </c>
      <c r="BX114" s="138">
        <v>0</v>
      </c>
      <c r="BY114" s="138">
        <v>0</v>
      </c>
      <c r="BZ114" s="138">
        <f t="shared" si="82"/>
        <v>0</v>
      </c>
      <c r="CA114" s="138">
        <v>1</v>
      </c>
      <c r="CB114" s="138">
        <v>0</v>
      </c>
      <c r="CC114" s="138">
        <v>0</v>
      </c>
      <c r="CD114" s="138">
        <f t="shared" si="83"/>
        <v>4399</v>
      </c>
      <c r="CE114" s="141">
        <v>17402</v>
      </c>
    </row>
    <row r="115" spans="1:83" s="110" customFormat="1" ht="12" customHeight="1">
      <c r="A115" s="137" t="s">
        <v>349</v>
      </c>
      <c r="B115" s="138">
        <v>1</v>
      </c>
      <c r="C115" s="138">
        <v>0</v>
      </c>
      <c r="D115" s="138">
        <v>6</v>
      </c>
      <c r="E115" s="138">
        <f t="shared" si="71"/>
        <v>7</v>
      </c>
      <c r="F115" s="138">
        <v>8</v>
      </c>
      <c r="G115" s="138">
        <v>1302</v>
      </c>
      <c r="H115" s="138">
        <v>10</v>
      </c>
      <c r="I115" s="138">
        <v>31</v>
      </c>
      <c r="J115" s="139">
        <f t="shared" si="72"/>
        <v>1351</v>
      </c>
      <c r="K115" s="138">
        <v>266</v>
      </c>
      <c r="L115" s="138">
        <v>9</v>
      </c>
      <c r="M115" s="138">
        <v>232</v>
      </c>
      <c r="N115" s="138">
        <f t="shared" si="73"/>
        <v>507</v>
      </c>
      <c r="O115" s="138">
        <v>47</v>
      </c>
      <c r="P115" s="138">
        <v>34</v>
      </c>
      <c r="Q115" s="138">
        <v>35</v>
      </c>
      <c r="R115" s="138">
        <v>38</v>
      </c>
      <c r="S115" s="138">
        <v>48</v>
      </c>
      <c r="T115" s="138">
        <v>38</v>
      </c>
      <c r="U115" s="138">
        <v>93</v>
      </c>
      <c r="V115" s="138">
        <v>23</v>
      </c>
      <c r="W115" s="138">
        <v>29</v>
      </c>
      <c r="X115" s="138">
        <v>4</v>
      </c>
      <c r="Y115" s="138">
        <v>245</v>
      </c>
      <c r="Z115" s="138">
        <v>267</v>
      </c>
      <c r="AA115" s="138">
        <v>12</v>
      </c>
      <c r="AB115" s="138">
        <v>124</v>
      </c>
      <c r="AC115" s="138">
        <v>47</v>
      </c>
      <c r="AD115" s="138">
        <v>140</v>
      </c>
      <c r="AE115" s="138">
        <v>84</v>
      </c>
      <c r="AF115" s="138">
        <v>15</v>
      </c>
      <c r="AG115" s="138">
        <v>58</v>
      </c>
      <c r="AH115" s="138">
        <v>296</v>
      </c>
      <c r="AI115" s="138">
        <v>173</v>
      </c>
      <c r="AJ115" s="138">
        <v>259</v>
      </c>
      <c r="AK115" s="138">
        <v>316</v>
      </c>
      <c r="AL115" s="138">
        <v>91</v>
      </c>
      <c r="AM115" s="138">
        <v>41</v>
      </c>
      <c r="AN115" s="138">
        <v>39</v>
      </c>
      <c r="AO115" s="138">
        <v>52</v>
      </c>
      <c r="AP115" s="140">
        <f t="shared" si="74"/>
        <v>3155</v>
      </c>
      <c r="AQ115" s="138">
        <v>462</v>
      </c>
      <c r="AR115" s="138">
        <v>48</v>
      </c>
      <c r="AS115" s="139">
        <f t="shared" si="75"/>
        <v>510</v>
      </c>
      <c r="AT115" s="138">
        <v>1763</v>
      </c>
      <c r="AU115" s="140">
        <f t="shared" si="76"/>
        <v>6779</v>
      </c>
      <c r="AV115" s="138">
        <v>233</v>
      </c>
      <c r="AW115" s="138">
        <v>3009</v>
      </c>
      <c r="AX115" s="138">
        <f t="shared" si="77"/>
        <v>3242</v>
      </c>
      <c r="AY115" s="138">
        <v>219</v>
      </c>
      <c r="AZ115" s="138">
        <v>90</v>
      </c>
      <c r="BA115" s="138">
        <v>10</v>
      </c>
      <c r="BB115" s="138">
        <v>628</v>
      </c>
      <c r="BC115" s="138">
        <f t="shared" si="78"/>
        <v>947</v>
      </c>
      <c r="BD115" s="138">
        <v>70</v>
      </c>
      <c r="BE115" s="138">
        <v>49</v>
      </c>
      <c r="BF115" s="138">
        <f t="shared" si="79"/>
        <v>119</v>
      </c>
      <c r="BG115" s="138">
        <v>24</v>
      </c>
      <c r="BH115" s="138">
        <v>172</v>
      </c>
      <c r="BI115" s="138">
        <v>233</v>
      </c>
      <c r="BJ115" s="138">
        <v>623</v>
      </c>
      <c r="BK115" s="138">
        <f t="shared" si="80"/>
        <v>1052</v>
      </c>
      <c r="BL115" s="138">
        <v>2666</v>
      </c>
      <c r="BM115" s="138">
        <v>55</v>
      </c>
      <c r="BN115" s="138">
        <v>891</v>
      </c>
      <c r="BO115" s="138">
        <v>389</v>
      </c>
      <c r="BP115" s="138">
        <v>530</v>
      </c>
      <c r="BQ115" s="138">
        <v>94</v>
      </c>
      <c r="BR115" s="138">
        <v>373</v>
      </c>
      <c r="BS115" s="138">
        <v>27</v>
      </c>
      <c r="BT115" s="138">
        <v>1189</v>
      </c>
      <c r="BU115" s="138">
        <v>409</v>
      </c>
      <c r="BV115" s="138">
        <v>395</v>
      </c>
      <c r="BW115" s="138">
        <f t="shared" si="81"/>
        <v>1993</v>
      </c>
      <c r="BX115" s="138">
        <v>1926</v>
      </c>
      <c r="BY115" s="138">
        <v>0</v>
      </c>
      <c r="BZ115" s="138">
        <f t="shared" si="82"/>
        <v>1926</v>
      </c>
      <c r="CA115" s="138">
        <v>98</v>
      </c>
      <c r="CB115" s="138">
        <v>8902</v>
      </c>
      <c r="CC115" s="138">
        <v>0</v>
      </c>
      <c r="CD115" s="138">
        <f t="shared" si="83"/>
        <v>23304</v>
      </c>
      <c r="CE115" s="141">
        <v>30090</v>
      </c>
    </row>
    <row r="116" spans="1:83" s="110" customFormat="1" ht="12" customHeight="1">
      <c r="A116" s="137" t="s">
        <v>350</v>
      </c>
      <c r="B116" s="138">
        <v>737</v>
      </c>
      <c r="C116" s="138">
        <v>47</v>
      </c>
      <c r="D116" s="138">
        <v>172</v>
      </c>
      <c r="E116" s="138">
        <f t="shared" si="71"/>
        <v>956</v>
      </c>
      <c r="F116" s="138">
        <v>28</v>
      </c>
      <c r="G116" s="138">
        <v>2561</v>
      </c>
      <c r="H116" s="138">
        <v>2700</v>
      </c>
      <c r="I116" s="138">
        <v>903</v>
      </c>
      <c r="J116" s="139">
        <f t="shared" si="72"/>
        <v>6192</v>
      </c>
      <c r="K116" s="138">
        <v>2497</v>
      </c>
      <c r="L116" s="138">
        <v>2283</v>
      </c>
      <c r="M116" s="138">
        <v>3203</v>
      </c>
      <c r="N116" s="138">
        <f t="shared" si="73"/>
        <v>7983</v>
      </c>
      <c r="O116" s="138">
        <v>1832</v>
      </c>
      <c r="P116" s="138">
        <v>32</v>
      </c>
      <c r="Q116" s="138">
        <v>105</v>
      </c>
      <c r="R116" s="138">
        <v>7</v>
      </c>
      <c r="S116" s="138">
        <v>69</v>
      </c>
      <c r="T116" s="138">
        <v>193</v>
      </c>
      <c r="U116" s="138">
        <v>811</v>
      </c>
      <c r="V116" s="138">
        <v>167</v>
      </c>
      <c r="W116" s="138">
        <v>476</v>
      </c>
      <c r="X116" s="138">
        <v>597</v>
      </c>
      <c r="Y116" s="138">
        <v>915</v>
      </c>
      <c r="Z116" s="138">
        <v>374</v>
      </c>
      <c r="AA116" s="138">
        <v>375</v>
      </c>
      <c r="AB116" s="138">
        <v>491</v>
      </c>
      <c r="AC116" s="138">
        <v>184</v>
      </c>
      <c r="AD116" s="138">
        <v>237</v>
      </c>
      <c r="AE116" s="138">
        <v>2443</v>
      </c>
      <c r="AF116" s="138">
        <v>123</v>
      </c>
      <c r="AG116" s="138">
        <v>925</v>
      </c>
      <c r="AH116" s="138">
        <v>683</v>
      </c>
      <c r="AI116" s="138">
        <v>856</v>
      </c>
      <c r="AJ116" s="138">
        <v>344</v>
      </c>
      <c r="AK116" s="138">
        <v>4555</v>
      </c>
      <c r="AL116" s="138">
        <v>663</v>
      </c>
      <c r="AM116" s="138">
        <v>395</v>
      </c>
      <c r="AN116" s="138">
        <v>180</v>
      </c>
      <c r="AO116" s="138">
        <v>159</v>
      </c>
      <c r="AP116" s="140">
        <f t="shared" si="74"/>
        <v>26174</v>
      </c>
      <c r="AQ116" s="138">
        <v>57</v>
      </c>
      <c r="AR116" s="138">
        <v>8</v>
      </c>
      <c r="AS116" s="139">
        <f t="shared" si="75"/>
        <v>65</v>
      </c>
      <c r="AT116" s="138">
        <v>341</v>
      </c>
      <c r="AU116" s="140">
        <f t="shared" si="76"/>
        <v>32772</v>
      </c>
      <c r="AV116" s="138">
        <v>303</v>
      </c>
      <c r="AW116" s="138">
        <v>9349</v>
      </c>
      <c r="AX116" s="138">
        <f t="shared" si="77"/>
        <v>9652</v>
      </c>
      <c r="AY116" s="138">
        <v>6881</v>
      </c>
      <c r="AZ116" s="138">
        <v>3343</v>
      </c>
      <c r="BA116" s="138">
        <v>3984</v>
      </c>
      <c r="BB116" s="138">
        <v>2965</v>
      </c>
      <c r="BC116" s="138">
        <f t="shared" si="78"/>
        <v>17173</v>
      </c>
      <c r="BD116" s="138">
        <v>2</v>
      </c>
      <c r="BE116" s="138">
        <v>29</v>
      </c>
      <c r="BF116" s="138">
        <f t="shared" si="79"/>
        <v>31</v>
      </c>
      <c r="BG116" s="138">
        <v>20</v>
      </c>
      <c r="BH116" s="138">
        <v>38</v>
      </c>
      <c r="BI116" s="138">
        <v>114</v>
      </c>
      <c r="BJ116" s="138">
        <v>14</v>
      </c>
      <c r="BK116" s="138">
        <f t="shared" si="80"/>
        <v>186</v>
      </c>
      <c r="BL116" s="138">
        <v>164</v>
      </c>
      <c r="BM116" s="138">
        <v>1</v>
      </c>
      <c r="BN116" s="138">
        <v>53</v>
      </c>
      <c r="BO116" s="138">
        <v>104</v>
      </c>
      <c r="BP116" s="138">
        <v>159</v>
      </c>
      <c r="BQ116" s="138">
        <v>25</v>
      </c>
      <c r="BR116" s="138">
        <v>129</v>
      </c>
      <c r="BS116" s="138">
        <v>30</v>
      </c>
      <c r="BT116" s="138">
        <v>1638</v>
      </c>
      <c r="BU116" s="138">
        <v>128</v>
      </c>
      <c r="BV116" s="138">
        <v>142</v>
      </c>
      <c r="BW116" s="138">
        <f t="shared" si="81"/>
        <v>1908</v>
      </c>
      <c r="BX116" s="138">
        <v>0</v>
      </c>
      <c r="BY116" s="138">
        <v>0</v>
      </c>
      <c r="BZ116" s="138">
        <f t="shared" si="82"/>
        <v>0</v>
      </c>
      <c r="CA116" s="138">
        <v>2</v>
      </c>
      <c r="CB116" s="138">
        <v>942</v>
      </c>
      <c r="CC116" s="138">
        <v>0</v>
      </c>
      <c r="CD116" s="138">
        <f t="shared" si="83"/>
        <v>30559</v>
      </c>
      <c r="CE116" s="141">
        <v>64287</v>
      </c>
    </row>
    <row r="117" spans="1:83" s="110" customFormat="1" ht="12" customHeight="1">
      <c r="A117" s="137" t="s">
        <v>351</v>
      </c>
      <c r="B117" s="138">
        <v>1</v>
      </c>
      <c r="C117" s="138">
        <v>0</v>
      </c>
      <c r="D117" s="138">
        <v>1</v>
      </c>
      <c r="E117" s="138">
        <f t="shared" si="71"/>
        <v>2</v>
      </c>
      <c r="F117" s="138">
        <v>4</v>
      </c>
      <c r="G117" s="138">
        <v>20</v>
      </c>
      <c r="H117" s="138">
        <v>0</v>
      </c>
      <c r="I117" s="138">
        <v>6</v>
      </c>
      <c r="J117" s="139">
        <f t="shared" si="72"/>
        <v>30</v>
      </c>
      <c r="K117" s="138">
        <v>78</v>
      </c>
      <c r="L117" s="138">
        <v>73</v>
      </c>
      <c r="M117" s="138">
        <v>150</v>
      </c>
      <c r="N117" s="138">
        <f t="shared" si="73"/>
        <v>301</v>
      </c>
      <c r="O117" s="138">
        <v>23</v>
      </c>
      <c r="P117" s="138">
        <v>6</v>
      </c>
      <c r="Q117" s="138">
        <v>74</v>
      </c>
      <c r="R117" s="138">
        <v>113</v>
      </c>
      <c r="S117" s="138">
        <v>100</v>
      </c>
      <c r="T117" s="138">
        <v>17</v>
      </c>
      <c r="U117" s="138">
        <v>134</v>
      </c>
      <c r="V117" s="138">
        <v>56</v>
      </c>
      <c r="W117" s="138">
        <v>24</v>
      </c>
      <c r="X117" s="138">
        <v>15</v>
      </c>
      <c r="Y117" s="138">
        <v>41</v>
      </c>
      <c r="Z117" s="138">
        <v>348</v>
      </c>
      <c r="AA117" s="138">
        <v>14</v>
      </c>
      <c r="AB117" s="138">
        <v>96</v>
      </c>
      <c r="AC117" s="138">
        <v>75</v>
      </c>
      <c r="AD117" s="138">
        <v>113</v>
      </c>
      <c r="AE117" s="138">
        <v>19</v>
      </c>
      <c r="AF117" s="138">
        <v>12</v>
      </c>
      <c r="AG117" s="138">
        <v>102</v>
      </c>
      <c r="AH117" s="138">
        <v>173</v>
      </c>
      <c r="AI117" s="138">
        <v>86</v>
      </c>
      <c r="AJ117" s="138">
        <v>71</v>
      </c>
      <c r="AK117" s="138">
        <v>198</v>
      </c>
      <c r="AL117" s="138">
        <v>144</v>
      </c>
      <c r="AM117" s="138">
        <v>139</v>
      </c>
      <c r="AN117" s="138">
        <v>132</v>
      </c>
      <c r="AO117" s="138">
        <v>16</v>
      </c>
      <c r="AP117" s="140">
        <f t="shared" si="74"/>
        <v>2642</v>
      </c>
      <c r="AQ117" s="138">
        <v>428</v>
      </c>
      <c r="AR117" s="138">
        <v>13</v>
      </c>
      <c r="AS117" s="139">
        <f t="shared" si="75"/>
        <v>441</v>
      </c>
      <c r="AT117" s="138">
        <v>381</v>
      </c>
      <c r="AU117" s="140">
        <f t="shared" si="76"/>
        <v>3494</v>
      </c>
      <c r="AV117" s="138">
        <v>436</v>
      </c>
      <c r="AW117" s="138">
        <v>3553</v>
      </c>
      <c r="AX117" s="138">
        <f t="shared" si="77"/>
        <v>3989</v>
      </c>
      <c r="AY117" s="138">
        <v>147</v>
      </c>
      <c r="AZ117" s="138">
        <v>10</v>
      </c>
      <c r="BA117" s="138">
        <v>8</v>
      </c>
      <c r="BB117" s="138">
        <v>1248</v>
      </c>
      <c r="BC117" s="138">
        <f t="shared" si="78"/>
        <v>1413</v>
      </c>
      <c r="BD117" s="138">
        <v>51</v>
      </c>
      <c r="BE117" s="138">
        <v>178</v>
      </c>
      <c r="BF117" s="138">
        <f t="shared" si="79"/>
        <v>229</v>
      </c>
      <c r="BG117" s="138">
        <v>68</v>
      </c>
      <c r="BH117" s="138">
        <v>38</v>
      </c>
      <c r="BI117" s="138">
        <v>526</v>
      </c>
      <c r="BJ117" s="138">
        <v>108</v>
      </c>
      <c r="BK117" s="138">
        <f t="shared" si="80"/>
        <v>740</v>
      </c>
      <c r="BL117" s="138">
        <v>4351</v>
      </c>
      <c r="BM117" s="138">
        <v>189</v>
      </c>
      <c r="BN117" s="138">
        <v>449</v>
      </c>
      <c r="BO117" s="138">
        <v>158</v>
      </c>
      <c r="BP117" s="138">
        <v>60</v>
      </c>
      <c r="BQ117" s="138">
        <v>177</v>
      </c>
      <c r="BR117" s="138">
        <v>507</v>
      </c>
      <c r="BS117" s="138">
        <v>36</v>
      </c>
      <c r="BT117" s="138">
        <v>1809</v>
      </c>
      <c r="BU117" s="138">
        <v>207</v>
      </c>
      <c r="BV117" s="138">
        <v>240</v>
      </c>
      <c r="BW117" s="138">
        <f t="shared" si="81"/>
        <v>2256</v>
      </c>
      <c r="BX117" s="138">
        <v>362</v>
      </c>
      <c r="BY117" s="138">
        <v>186</v>
      </c>
      <c r="BZ117" s="138">
        <f t="shared" si="82"/>
        <v>548</v>
      </c>
      <c r="CA117" s="138">
        <v>51</v>
      </c>
      <c r="CB117" s="138">
        <v>403</v>
      </c>
      <c r="CC117" s="138">
        <v>0</v>
      </c>
      <c r="CD117" s="138">
        <f t="shared" si="83"/>
        <v>15556</v>
      </c>
      <c r="CE117" s="141">
        <v>19052</v>
      </c>
    </row>
    <row r="118" spans="1:83" s="110" customFormat="1" ht="12" customHeight="1">
      <c r="A118" s="137" t="s">
        <v>358</v>
      </c>
      <c r="B118" s="138">
        <v>5020</v>
      </c>
      <c r="C118" s="138">
        <v>1769</v>
      </c>
      <c r="D118" s="138">
        <v>400</v>
      </c>
      <c r="E118" s="138">
        <f>SUM(B118:D118)</f>
        <v>7189</v>
      </c>
      <c r="F118" s="138">
        <v>647</v>
      </c>
      <c r="G118" s="138">
        <v>3953</v>
      </c>
      <c r="H118" s="138">
        <v>1985</v>
      </c>
      <c r="I118" s="138">
        <v>403</v>
      </c>
      <c r="J118" s="139">
        <f t="shared" si="72"/>
        <v>6988</v>
      </c>
      <c r="K118" s="138">
        <v>4618</v>
      </c>
      <c r="L118" s="138">
        <v>1624</v>
      </c>
      <c r="M118" s="138">
        <v>4538</v>
      </c>
      <c r="N118" s="138">
        <f t="shared" si="73"/>
        <v>10780</v>
      </c>
      <c r="O118" s="138">
        <v>1344</v>
      </c>
      <c r="P118" s="138">
        <v>329</v>
      </c>
      <c r="Q118" s="138">
        <v>860</v>
      </c>
      <c r="R118" s="138">
        <v>1010</v>
      </c>
      <c r="S118" s="138">
        <v>772</v>
      </c>
      <c r="T118" s="138">
        <v>507</v>
      </c>
      <c r="U118" s="138">
        <v>1828</v>
      </c>
      <c r="V118" s="138">
        <v>412</v>
      </c>
      <c r="W118" s="138">
        <v>3112</v>
      </c>
      <c r="X118" s="138">
        <v>837</v>
      </c>
      <c r="Y118" s="138">
        <v>3323</v>
      </c>
      <c r="Z118" s="138">
        <v>1323</v>
      </c>
      <c r="AA118" s="138">
        <v>742</v>
      </c>
      <c r="AB118" s="138">
        <v>863</v>
      </c>
      <c r="AC118" s="138">
        <v>1826</v>
      </c>
      <c r="AD118" s="138">
        <v>2139</v>
      </c>
      <c r="AE118" s="138">
        <v>2674</v>
      </c>
      <c r="AF118" s="138">
        <v>1110</v>
      </c>
      <c r="AG118" s="138">
        <v>1746</v>
      </c>
      <c r="AH118" s="138">
        <v>1665</v>
      </c>
      <c r="AI118" s="138">
        <v>1484</v>
      </c>
      <c r="AJ118" s="138">
        <v>2500</v>
      </c>
      <c r="AK118" s="138">
        <v>3966</v>
      </c>
      <c r="AL118" s="138">
        <v>1437</v>
      </c>
      <c r="AM118" s="138">
        <v>1001</v>
      </c>
      <c r="AN118" s="138">
        <v>1038</v>
      </c>
      <c r="AO118" s="138">
        <v>601</v>
      </c>
      <c r="AP118" s="140">
        <f t="shared" si="74"/>
        <v>51229</v>
      </c>
      <c r="AQ118" s="138">
        <v>5192</v>
      </c>
      <c r="AR118" s="138">
        <v>1111</v>
      </c>
      <c r="AS118" s="139">
        <f t="shared" si="75"/>
        <v>6303</v>
      </c>
      <c r="AT118" s="138">
        <v>9751</v>
      </c>
      <c r="AU118" s="140">
        <f t="shared" si="76"/>
        <v>74271</v>
      </c>
      <c r="AV118" s="138">
        <v>2691</v>
      </c>
      <c r="AW118" s="138">
        <v>22923</v>
      </c>
      <c r="AX118" s="138">
        <f>SUM(AV118:AW118)</f>
        <v>25614</v>
      </c>
      <c r="AY118" s="138">
        <v>7679</v>
      </c>
      <c r="AZ118" s="138">
        <v>446</v>
      </c>
      <c r="BA118" s="138">
        <v>1182</v>
      </c>
      <c r="BB118" s="138">
        <v>2737</v>
      </c>
      <c r="BC118" s="138">
        <f>AY118+AZ118+BA118+BB118</f>
        <v>12044</v>
      </c>
      <c r="BD118" s="138">
        <v>494</v>
      </c>
      <c r="BE118" s="138">
        <v>2582</v>
      </c>
      <c r="BF118" s="138">
        <f>BD118+BE118</f>
        <v>3076</v>
      </c>
      <c r="BG118" s="138">
        <v>521</v>
      </c>
      <c r="BH118" s="138">
        <v>868</v>
      </c>
      <c r="BI118" s="138">
        <v>6036</v>
      </c>
      <c r="BJ118" s="138">
        <v>1911</v>
      </c>
      <c r="BK118" s="138">
        <f>SUM(BG118:BJ118)</f>
        <v>9336</v>
      </c>
      <c r="BL118" s="138">
        <v>65087</v>
      </c>
      <c r="BM118" s="138">
        <v>18517</v>
      </c>
      <c r="BN118" s="138">
        <v>3589</v>
      </c>
      <c r="BO118" s="138">
        <v>1454</v>
      </c>
      <c r="BP118" s="138">
        <v>655</v>
      </c>
      <c r="BQ118" s="138">
        <v>1306</v>
      </c>
      <c r="BR118" s="138">
        <v>4000</v>
      </c>
      <c r="BS118" s="138">
        <v>828</v>
      </c>
      <c r="BT118" s="138">
        <v>47071</v>
      </c>
      <c r="BU118" s="138">
        <v>428</v>
      </c>
      <c r="BV118" s="138">
        <v>345</v>
      </c>
      <c r="BW118" s="138">
        <f>SUM(BT118:BV118)</f>
        <v>47844</v>
      </c>
      <c r="BX118" s="138">
        <v>1260</v>
      </c>
      <c r="BY118" s="138">
        <v>3531</v>
      </c>
      <c r="BZ118" s="138">
        <f>BX118+BY118</f>
        <v>4791</v>
      </c>
      <c r="CA118" s="138">
        <v>704</v>
      </c>
      <c r="CB118" s="138">
        <v>2128</v>
      </c>
      <c r="CC118" s="138">
        <v>0</v>
      </c>
      <c r="CD118" s="138">
        <f t="shared" si="83"/>
        <v>200973</v>
      </c>
      <c r="CE118" s="141">
        <v>282433</v>
      </c>
    </row>
    <row r="119" spans="1:83" s="116" customFormat="1" ht="12" customHeight="1">
      <c r="A119" s="127" t="s">
        <v>339</v>
      </c>
      <c r="B119" s="112">
        <v>4490</v>
      </c>
      <c r="C119" s="112">
        <v>3085</v>
      </c>
      <c r="D119" s="112">
        <v>264</v>
      </c>
      <c r="E119" s="112">
        <f>SUM(B119:D119)</f>
        <v>7839</v>
      </c>
      <c r="F119" s="112">
        <v>510</v>
      </c>
      <c r="G119" s="112">
        <v>132</v>
      </c>
      <c r="H119" s="112">
        <v>824</v>
      </c>
      <c r="I119" s="112">
        <v>237</v>
      </c>
      <c r="J119" s="113">
        <f t="shared" si="72"/>
        <v>1703</v>
      </c>
      <c r="K119" s="112">
        <v>1030</v>
      </c>
      <c r="L119" s="112">
        <v>52</v>
      </c>
      <c r="M119" s="112">
        <v>2193</v>
      </c>
      <c r="N119" s="112">
        <f t="shared" si="73"/>
        <v>3275</v>
      </c>
      <c r="O119" s="112">
        <v>503</v>
      </c>
      <c r="P119" s="112">
        <v>47</v>
      </c>
      <c r="Q119" s="112">
        <v>1130</v>
      </c>
      <c r="R119" s="112">
        <v>166</v>
      </c>
      <c r="S119" s="112">
        <v>212</v>
      </c>
      <c r="T119" s="112">
        <v>546</v>
      </c>
      <c r="U119" s="112">
        <v>1618</v>
      </c>
      <c r="V119" s="112">
        <v>130</v>
      </c>
      <c r="W119" s="112">
        <v>63</v>
      </c>
      <c r="X119" s="112">
        <v>91</v>
      </c>
      <c r="Y119" s="112">
        <v>3435</v>
      </c>
      <c r="Z119" s="112">
        <v>538</v>
      </c>
      <c r="AA119" s="112">
        <v>155</v>
      </c>
      <c r="AB119" s="112">
        <v>207</v>
      </c>
      <c r="AC119" s="112">
        <v>1609</v>
      </c>
      <c r="AD119" s="112">
        <v>3560</v>
      </c>
      <c r="AE119" s="112">
        <v>2676</v>
      </c>
      <c r="AF119" s="112">
        <v>2050</v>
      </c>
      <c r="AG119" s="112">
        <v>956</v>
      </c>
      <c r="AH119" s="112">
        <v>127</v>
      </c>
      <c r="AI119" s="112">
        <v>472</v>
      </c>
      <c r="AJ119" s="112">
        <v>572</v>
      </c>
      <c r="AK119" s="112">
        <v>512</v>
      </c>
      <c r="AL119" s="112">
        <v>1112</v>
      </c>
      <c r="AM119" s="112">
        <v>222</v>
      </c>
      <c r="AN119" s="112">
        <v>282</v>
      </c>
      <c r="AO119" s="112">
        <v>148</v>
      </c>
      <c r="AP119" s="114">
        <f t="shared" si="74"/>
        <v>26414</v>
      </c>
      <c r="AQ119" s="112">
        <v>64689</v>
      </c>
      <c r="AR119" s="112">
        <v>2199</v>
      </c>
      <c r="AS119" s="113">
        <f t="shared" si="75"/>
        <v>66888</v>
      </c>
      <c r="AT119" s="112">
        <v>488</v>
      </c>
      <c r="AU119" s="114">
        <f t="shared" si="76"/>
        <v>95493</v>
      </c>
      <c r="AV119" s="112">
        <v>1018</v>
      </c>
      <c r="AW119" s="112">
        <v>12476</v>
      </c>
      <c r="AX119" s="112">
        <f>SUM(AV119:AW119)</f>
        <v>13494</v>
      </c>
      <c r="AY119" s="112">
        <v>1023</v>
      </c>
      <c r="AZ119" s="112">
        <v>34</v>
      </c>
      <c r="BA119" s="112">
        <v>24</v>
      </c>
      <c r="BB119" s="112">
        <v>756</v>
      </c>
      <c r="BC119" s="112">
        <f>AY119+AZ119+BA119+BB119</f>
        <v>1837</v>
      </c>
      <c r="BD119" s="112">
        <v>898</v>
      </c>
      <c r="BE119" s="112">
        <v>1161</v>
      </c>
      <c r="BF119" s="112">
        <f>BD119+BE119</f>
        <v>2059</v>
      </c>
      <c r="BG119" s="112">
        <v>125</v>
      </c>
      <c r="BH119" s="112">
        <v>297</v>
      </c>
      <c r="BI119" s="112">
        <v>1473</v>
      </c>
      <c r="BJ119" s="112">
        <v>345</v>
      </c>
      <c r="BK119" s="112">
        <f>SUM(BG119:BJ119)</f>
        <v>2240</v>
      </c>
      <c r="BL119" s="112">
        <v>1565</v>
      </c>
      <c r="BM119" s="112">
        <v>299</v>
      </c>
      <c r="BN119" s="112">
        <v>699</v>
      </c>
      <c r="BO119" s="112">
        <v>222</v>
      </c>
      <c r="BP119" s="112">
        <v>131</v>
      </c>
      <c r="BQ119" s="112">
        <v>108</v>
      </c>
      <c r="BR119" s="112">
        <v>4282</v>
      </c>
      <c r="BS119" s="112">
        <v>66</v>
      </c>
      <c r="BT119" s="112">
        <v>5007</v>
      </c>
      <c r="BU119" s="112">
        <v>1553</v>
      </c>
      <c r="BV119" s="112">
        <v>1097</v>
      </c>
      <c r="BW119" s="112">
        <f>SUM(BT119:BV119)</f>
        <v>7657</v>
      </c>
      <c r="BX119" s="112">
        <v>1569</v>
      </c>
      <c r="BY119" s="112">
        <v>896</v>
      </c>
      <c r="BZ119" s="112">
        <f>BX119+BY119</f>
        <v>2465</v>
      </c>
      <c r="CA119" s="112">
        <v>622</v>
      </c>
      <c r="CB119" s="112">
        <v>2409</v>
      </c>
      <c r="CC119" s="112">
        <v>0</v>
      </c>
      <c r="CD119" s="112">
        <f t="shared" si="83"/>
        <v>40155</v>
      </c>
      <c r="CE119" s="115">
        <v>143487</v>
      </c>
    </row>
    <row r="120" spans="1:83" s="116" customFormat="1" ht="12" customHeight="1">
      <c r="A120" s="127" t="s">
        <v>340</v>
      </c>
      <c r="B120" s="112">
        <v>4</v>
      </c>
      <c r="C120" s="112">
        <v>1</v>
      </c>
      <c r="D120" s="112">
        <v>1</v>
      </c>
      <c r="E120" s="112">
        <f t="shared" si="71"/>
        <v>6</v>
      </c>
      <c r="F120" s="112">
        <v>31</v>
      </c>
      <c r="G120" s="112">
        <v>27</v>
      </c>
      <c r="H120" s="112">
        <v>153</v>
      </c>
      <c r="I120" s="112">
        <v>60</v>
      </c>
      <c r="J120" s="113">
        <f t="shared" si="72"/>
        <v>271</v>
      </c>
      <c r="K120" s="112">
        <v>122</v>
      </c>
      <c r="L120" s="112">
        <v>65</v>
      </c>
      <c r="M120" s="112">
        <v>242</v>
      </c>
      <c r="N120" s="112">
        <f t="shared" si="73"/>
        <v>429</v>
      </c>
      <c r="O120" s="112">
        <v>447</v>
      </c>
      <c r="P120" s="112">
        <v>1</v>
      </c>
      <c r="Q120" s="112">
        <v>59</v>
      </c>
      <c r="R120" s="112">
        <v>29</v>
      </c>
      <c r="S120" s="112">
        <v>21</v>
      </c>
      <c r="T120" s="112">
        <v>181</v>
      </c>
      <c r="U120" s="112">
        <v>304</v>
      </c>
      <c r="V120" s="112">
        <v>10</v>
      </c>
      <c r="W120" s="112">
        <v>271</v>
      </c>
      <c r="X120" s="112">
        <v>20</v>
      </c>
      <c r="Y120" s="112">
        <v>564</v>
      </c>
      <c r="Z120" s="112">
        <v>378</v>
      </c>
      <c r="AA120" s="112">
        <v>116</v>
      </c>
      <c r="AB120" s="112">
        <v>66</v>
      </c>
      <c r="AC120" s="112">
        <v>509</v>
      </c>
      <c r="AD120" s="112">
        <v>712</v>
      </c>
      <c r="AE120" s="112">
        <v>3810</v>
      </c>
      <c r="AF120" s="112">
        <v>1978</v>
      </c>
      <c r="AG120" s="112">
        <v>171</v>
      </c>
      <c r="AH120" s="112">
        <v>30</v>
      </c>
      <c r="AI120" s="112">
        <v>61</v>
      </c>
      <c r="AJ120" s="112">
        <v>107</v>
      </c>
      <c r="AK120" s="112">
        <v>114</v>
      </c>
      <c r="AL120" s="112">
        <v>318</v>
      </c>
      <c r="AM120" s="112">
        <v>124</v>
      </c>
      <c r="AN120" s="112">
        <v>68</v>
      </c>
      <c r="AO120" s="112">
        <v>24</v>
      </c>
      <c r="AP120" s="114">
        <f t="shared" si="74"/>
        <v>10922</v>
      </c>
      <c r="AQ120" s="112">
        <v>57</v>
      </c>
      <c r="AR120" s="112">
        <v>761</v>
      </c>
      <c r="AS120" s="113">
        <f t="shared" si="75"/>
        <v>818</v>
      </c>
      <c r="AT120" s="112">
        <v>293</v>
      </c>
      <c r="AU120" s="114">
        <f t="shared" si="76"/>
        <v>12304</v>
      </c>
      <c r="AV120" s="112">
        <v>330</v>
      </c>
      <c r="AW120" s="112">
        <v>3259</v>
      </c>
      <c r="AX120" s="112">
        <f t="shared" si="77"/>
        <v>3589</v>
      </c>
      <c r="AY120" s="112">
        <v>249</v>
      </c>
      <c r="AZ120" s="112">
        <v>9</v>
      </c>
      <c r="BA120" s="112">
        <v>5</v>
      </c>
      <c r="BB120" s="112">
        <v>618</v>
      </c>
      <c r="BC120" s="112">
        <f t="shared" si="78"/>
        <v>881</v>
      </c>
      <c r="BD120" s="112">
        <v>280</v>
      </c>
      <c r="BE120" s="112">
        <v>950</v>
      </c>
      <c r="BF120" s="112">
        <f t="shared" si="79"/>
        <v>1230</v>
      </c>
      <c r="BG120" s="112">
        <v>34</v>
      </c>
      <c r="BH120" s="112">
        <v>47</v>
      </c>
      <c r="BI120" s="112">
        <v>44</v>
      </c>
      <c r="BJ120" s="112">
        <v>78</v>
      </c>
      <c r="BK120" s="112">
        <f t="shared" si="80"/>
        <v>203</v>
      </c>
      <c r="BL120" s="112">
        <v>425</v>
      </c>
      <c r="BM120" s="112">
        <v>321</v>
      </c>
      <c r="BN120" s="112">
        <v>418</v>
      </c>
      <c r="BO120" s="112">
        <v>66</v>
      </c>
      <c r="BP120" s="112">
        <v>25</v>
      </c>
      <c r="BQ120" s="112">
        <v>42</v>
      </c>
      <c r="BR120" s="112">
        <v>4265</v>
      </c>
      <c r="BS120" s="112">
        <v>27</v>
      </c>
      <c r="BT120" s="112">
        <v>9527</v>
      </c>
      <c r="BU120" s="112">
        <v>1418</v>
      </c>
      <c r="BV120" s="112">
        <v>1406</v>
      </c>
      <c r="BW120" s="112">
        <f t="shared" si="81"/>
        <v>12351</v>
      </c>
      <c r="BX120" s="112">
        <v>180</v>
      </c>
      <c r="BY120" s="112">
        <v>1239</v>
      </c>
      <c r="BZ120" s="112">
        <f t="shared" si="82"/>
        <v>1419</v>
      </c>
      <c r="CA120" s="112">
        <v>93</v>
      </c>
      <c r="CB120" s="112">
        <v>1507</v>
      </c>
      <c r="CC120" s="112">
        <v>0</v>
      </c>
      <c r="CD120" s="112">
        <f t="shared" si="83"/>
        <v>26862</v>
      </c>
      <c r="CE120" s="115">
        <v>39172</v>
      </c>
    </row>
    <row r="121" spans="1:83" s="110" customFormat="1" ht="12" customHeight="1">
      <c r="A121" s="137" t="s">
        <v>352</v>
      </c>
      <c r="B121" s="138">
        <v>5</v>
      </c>
      <c r="C121" s="138">
        <v>1</v>
      </c>
      <c r="D121" s="138">
        <v>4</v>
      </c>
      <c r="E121" s="138">
        <f t="shared" si="71"/>
        <v>10</v>
      </c>
      <c r="F121" s="138">
        <v>14</v>
      </c>
      <c r="G121" s="138">
        <v>222</v>
      </c>
      <c r="H121" s="138">
        <v>71</v>
      </c>
      <c r="I121" s="138">
        <v>22</v>
      </c>
      <c r="J121" s="139">
        <f t="shared" si="72"/>
        <v>329</v>
      </c>
      <c r="K121" s="138">
        <v>335</v>
      </c>
      <c r="L121" s="138">
        <v>44</v>
      </c>
      <c r="M121" s="138">
        <v>343</v>
      </c>
      <c r="N121" s="138">
        <f t="shared" si="73"/>
        <v>722</v>
      </c>
      <c r="O121" s="138">
        <v>64</v>
      </c>
      <c r="P121" s="138">
        <v>45</v>
      </c>
      <c r="Q121" s="138">
        <v>38</v>
      </c>
      <c r="R121" s="138">
        <v>34</v>
      </c>
      <c r="S121" s="138">
        <v>39</v>
      </c>
      <c r="T121" s="138">
        <v>10</v>
      </c>
      <c r="U121" s="138">
        <v>97</v>
      </c>
      <c r="V121" s="138">
        <v>16</v>
      </c>
      <c r="W121" s="138">
        <v>27</v>
      </c>
      <c r="X121" s="138">
        <v>15</v>
      </c>
      <c r="Y121" s="138">
        <v>156</v>
      </c>
      <c r="Z121" s="138">
        <v>174</v>
      </c>
      <c r="AA121" s="138">
        <v>48</v>
      </c>
      <c r="AB121" s="138">
        <v>235</v>
      </c>
      <c r="AC121" s="138">
        <v>135</v>
      </c>
      <c r="AD121" s="138">
        <v>110</v>
      </c>
      <c r="AE121" s="138">
        <v>206</v>
      </c>
      <c r="AF121" s="138">
        <v>35</v>
      </c>
      <c r="AG121" s="138">
        <v>230</v>
      </c>
      <c r="AH121" s="138">
        <v>192</v>
      </c>
      <c r="AI121" s="138">
        <v>168</v>
      </c>
      <c r="AJ121" s="138">
        <v>489</v>
      </c>
      <c r="AK121" s="138">
        <v>239</v>
      </c>
      <c r="AL121" s="138">
        <v>132</v>
      </c>
      <c r="AM121" s="138">
        <v>83</v>
      </c>
      <c r="AN121" s="138">
        <v>137</v>
      </c>
      <c r="AO121" s="138">
        <v>74</v>
      </c>
      <c r="AP121" s="140">
        <f t="shared" si="74"/>
        <v>3950</v>
      </c>
      <c r="AQ121" s="138">
        <v>228</v>
      </c>
      <c r="AR121" s="138">
        <v>18</v>
      </c>
      <c r="AS121" s="139">
        <f t="shared" si="75"/>
        <v>246</v>
      </c>
      <c r="AT121" s="138">
        <v>1941</v>
      </c>
      <c r="AU121" s="140">
        <f t="shared" si="76"/>
        <v>6466</v>
      </c>
      <c r="AV121" s="138">
        <v>496</v>
      </c>
      <c r="AW121" s="138">
        <v>3281</v>
      </c>
      <c r="AX121" s="138">
        <f t="shared" si="77"/>
        <v>3777</v>
      </c>
      <c r="AY121" s="138">
        <v>246</v>
      </c>
      <c r="AZ121" s="138">
        <v>7</v>
      </c>
      <c r="BA121" s="138">
        <v>87</v>
      </c>
      <c r="BB121" s="138">
        <v>235</v>
      </c>
      <c r="BC121" s="138">
        <f t="shared" si="78"/>
        <v>575</v>
      </c>
      <c r="BD121" s="138">
        <v>0</v>
      </c>
      <c r="BE121" s="138">
        <v>34</v>
      </c>
      <c r="BF121" s="138">
        <f t="shared" si="79"/>
        <v>34</v>
      </c>
      <c r="BG121" s="138">
        <v>132</v>
      </c>
      <c r="BH121" s="138">
        <v>193</v>
      </c>
      <c r="BI121" s="138">
        <v>151</v>
      </c>
      <c r="BJ121" s="138">
        <v>540</v>
      </c>
      <c r="BK121" s="138">
        <f t="shared" si="80"/>
        <v>1016</v>
      </c>
      <c r="BL121" s="138">
        <v>1221</v>
      </c>
      <c r="BM121" s="138">
        <v>60</v>
      </c>
      <c r="BN121" s="138">
        <v>365</v>
      </c>
      <c r="BO121" s="138">
        <v>418</v>
      </c>
      <c r="BP121" s="138">
        <v>164</v>
      </c>
      <c r="BQ121" s="138">
        <v>186</v>
      </c>
      <c r="BR121" s="138">
        <v>183</v>
      </c>
      <c r="BS121" s="138">
        <v>57</v>
      </c>
      <c r="BT121" s="138">
        <v>2536</v>
      </c>
      <c r="BU121" s="138">
        <v>391</v>
      </c>
      <c r="BV121" s="138">
        <v>411</v>
      </c>
      <c r="BW121" s="138">
        <f t="shared" si="81"/>
        <v>3338</v>
      </c>
      <c r="BX121" s="138">
        <v>393</v>
      </c>
      <c r="BY121" s="138">
        <v>0</v>
      </c>
      <c r="BZ121" s="138">
        <f t="shared" si="82"/>
        <v>393</v>
      </c>
      <c r="CA121" s="138">
        <v>185</v>
      </c>
      <c r="CB121" s="138">
        <v>8512</v>
      </c>
      <c r="CC121" s="138">
        <v>0</v>
      </c>
      <c r="CD121" s="138">
        <f t="shared" si="83"/>
        <v>20484</v>
      </c>
      <c r="CE121" s="141">
        <v>26960</v>
      </c>
    </row>
    <row r="122" spans="1:83" s="110" customFormat="1" ht="12" customHeight="1">
      <c r="A122" s="137" t="s">
        <v>353</v>
      </c>
      <c r="B122" s="138">
        <v>1</v>
      </c>
      <c r="C122" s="138">
        <v>0</v>
      </c>
      <c r="D122" s="138">
        <v>2</v>
      </c>
      <c r="E122" s="138">
        <f t="shared" si="71"/>
        <v>3</v>
      </c>
      <c r="F122" s="138">
        <v>1</v>
      </c>
      <c r="G122" s="138">
        <v>126</v>
      </c>
      <c r="H122" s="138">
        <v>0</v>
      </c>
      <c r="I122" s="138">
        <v>6</v>
      </c>
      <c r="J122" s="139">
        <f t="shared" si="72"/>
        <v>133</v>
      </c>
      <c r="K122" s="138">
        <v>2</v>
      </c>
      <c r="L122" s="138">
        <v>0</v>
      </c>
      <c r="M122" s="138">
        <v>99</v>
      </c>
      <c r="N122" s="138">
        <f t="shared" si="73"/>
        <v>101</v>
      </c>
      <c r="O122" s="138">
        <v>1</v>
      </c>
      <c r="P122" s="138">
        <v>0</v>
      </c>
      <c r="Q122" s="138">
        <v>8</v>
      </c>
      <c r="R122" s="138">
        <v>2</v>
      </c>
      <c r="S122" s="138">
        <v>0</v>
      </c>
      <c r="T122" s="138">
        <v>0</v>
      </c>
      <c r="U122" s="138">
        <v>4</v>
      </c>
      <c r="V122" s="138">
        <v>13</v>
      </c>
      <c r="W122" s="138">
        <v>0</v>
      </c>
      <c r="X122" s="138">
        <v>1</v>
      </c>
      <c r="Y122" s="138">
        <v>70</v>
      </c>
      <c r="Z122" s="138">
        <v>96</v>
      </c>
      <c r="AA122" s="138">
        <v>1</v>
      </c>
      <c r="AB122" s="138">
        <v>204</v>
      </c>
      <c r="AC122" s="138">
        <v>10</v>
      </c>
      <c r="AD122" s="138">
        <v>0</v>
      </c>
      <c r="AE122" s="138">
        <v>23</v>
      </c>
      <c r="AF122" s="138">
        <v>46</v>
      </c>
      <c r="AG122" s="138">
        <v>27</v>
      </c>
      <c r="AH122" s="138">
        <v>1</v>
      </c>
      <c r="AI122" s="138">
        <v>0</v>
      </c>
      <c r="AJ122" s="138">
        <v>93</v>
      </c>
      <c r="AK122" s="138">
        <v>409</v>
      </c>
      <c r="AL122" s="138">
        <v>9</v>
      </c>
      <c r="AM122" s="138">
        <v>0</v>
      </c>
      <c r="AN122" s="138">
        <v>0</v>
      </c>
      <c r="AO122" s="138">
        <v>63</v>
      </c>
      <c r="AP122" s="140">
        <f t="shared" si="74"/>
        <v>1182</v>
      </c>
      <c r="AQ122" s="138">
        <v>191</v>
      </c>
      <c r="AR122" s="138">
        <v>1</v>
      </c>
      <c r="AS122" s="139">
        <f t="shared" si="75"/>
        <v>192</v>
      </c>
      <c r="AT122" s="138">
        <v>0</v>
      </c>
      <c r="AU122" s="140">
        <f t="shared" si="76"/>
        <v>1507</v>
      </c>
      <c r="AV122" s="138">
        <v>135</v>
      </c>
      <c r="AW122" s="138">
        <v>449</v>
      </c>
      <c r="AX122" s="138">
        <f t="shared" si="77"/>
        <v>584</v>
      </c>
      <c r="AY122" s="138">
        <v>10</v>
      </c>
      <c r="AZ122" s="138">
        <v>0</v>
      </c>
      <c r="BA122" s="138">
        <v>828</v>
      </c>
      <c r="BB122" s="138">
        <v>21</v>
      </c>
      <c r="BC122" s="138">
        <f t="shared" si="78"/>
        <v>859</v>
      </c>
      <c r="BD122" s="138">
        <v>197</v>
      </c>
      <c r="BE122" s="138">
        <v>0</v>
      </c>
      <c r="BF122" s="138">
        <f t="shared" si="79"/>
        <v>197</v>
      </c>
      <c r="BG122" s="138">
        <v>0</v>
      </c>
      <c r="BH122" s="138">
        <v>348</v>
      </c>
      <c r="BI122" s="138">
        <v>51</v>
      </c>
      <c r="BJ122" s="138">
        <v>7</v>
      </c>
      <c r="BK122" s="138">
        <f t="shared" si="80"/>
        <v>406</v>
      </c>
      <c r="BL122" s="138">
        <v>2973</v>
      </c>
      <c r="BM122" s="138">
        <v>56</v>
      </c>
      <c r="BN122" s="138">
        <v>1192</v>
      </c>
      <c r="BO122" s="138">
        <v>1</v>
      </c>
      <c r="BP122" s="138">
        <v>183</v>
      </c>
      <c r="BQ122" s="138">
        <v>0</v>
      </c>
      <c r="BR122" s="138">
        <v>1248</v>
      </c>
      <c r="BS122" s="138">
        <v>4</v>
      </c>
      <c r="BT122" s="138">
        <v>9214</v>
      </c>
      <c r="BU122" s="138">
        <v>1602</v>
      </c>
      <c r="BV122" s="138">
        <v>4233</v>
      </c>
      <c r="BW122" s="138">
        <f t="shared" si="81"/>
        <v>15049</v>
      </c>
      <c r="BX122" s="138">
        <v>172</v>
      </c>
      <c r="BY122" s="138">
        <v>2404</v>
      </c>
      <c r="BZ122" s="138">
        <f t="shared" si="82"/>
        <v>2576</v>
      </c>
      <c r="CA122" s="138">
        <v>37</v>
      </c>
      <c r="CB122" s="138">
        <v>8614</v>
      </c>
      <c r="CC122" s="138">
        <v>0</v>
      </c>
      <c r="CD122" s="138">
        <f t="shared" si="83"/>
        <v>33979</v>
      </c>
      <c r="CE122" s="141">
        <v>35489</v>
      </c>
    </row>
    <row r="123" spans="1:83" s="110" customFormat="1" ht="12" customHeight="1">
      <c r="A123" s="137" t="s">
        <v>366</v>
      </c>
      <c r="B123" s="138">
        <v>3</v>
      </c>
      <c r="C123" s="138">
        <v>1</v>
      </c>
      <c r="D123" s="138">
        <v>21</v>
      </c>
      <c r="E123" s="138">
        <f t="shared" si="71"/>
        <v>25</v>
      </c>
      <c r="F123" s="138">
        <v>496</v>
      </c>
      <c r="G123" s="138">
        <v>160</v>
      </c>
      <c r="H123" s="138">
        <v>189</v>
      </c>
      <c r="I123" s="138">
        <v>115</v>
      </c>
      <c r="J123" s="139">
        <f t="shared" si="72"/>
        <v>960</v>
      </c>
      <c r="K123" s="138">
        <v>252</v>
      </c>
      <c r="L123" s="138">
        <v>147</v>
      </c>
      <c r="M123" s="138">
        <v>607</v>
      </c>
      <c r="N123" s="138">
        <f t="shared" si="73"/>
        <v>1006</v>
      </c>
      <c r="O123" s="138">
        <v>670</v>
      </c>
      <c r="P123" s="138">
        <v>105</v>
      </c>
      <c r="Q123" s="138">
        <v>136</v>
      </c>
      <c r="R123" s="138">
        <v>123</v>
      </c>
      <c r="S123" s="138">
        <v>158</v>
      </c>
      <c r="T123" s="138">
        <v>10</v>
      </c>
      <c r="U123" s="138">
        <v>55</v>
      </c>
      <c r="V123" s="138">
        <v>11</v>
      </c>
      <c r="W123" s="138">
        <v>20</v>
      </c>
      <c r="X123" s="138">
        <v>14</v>
      </c>
      <c r="Y123" s="138">
        <v>246</v>
      </c>
      <c r="Z123" s="138">
        <v>230</v>
      </c>
      <c r="AA123" s="138">
        <v>205</v>
      </c>
      <c r="AB123" s="138">
        <v>686</v>
      </c>
      <c r="AC123" s="138">
        <v>74</v>
      </c>
      <c r="AD123" s="138">
        <v>604</v>
      </c>
      <c r="AE123" s="138">
        <v>237</v>
      </c>
      <c r="AF123" s="138">
        <v>330</v>
      </c>
      <c r="AG123" s="138">
        <v>425</v>
      </c>
      <c r="AH123" s="138">
        <v>623</v>
      </c>
      <c r="AI123" s="138">
        <v>443</v>
      </c>
      <c r="AJ123" s="138">
        <v>1543</v>
      </c>
      <c r="AK123" s="138">
        <v>495</v>
      </c>
      <c r="AL123" s="138">
        <v>185</v>
      </c>
      <c r="AM123" s="138">
        <v>59</v>
      </c>
      <c r="AN123" s="138">
        <v>103</v>
      </c>
      <c r="AO123" s="138">
        <v>248</v>
      </c>
      <c r="AP123" s="140">
        <f t="shared" si="74"/>
        <v>9044</v>
      </c>
      <c r="AQ123" s="138">
        <v>1534</v>
      </c>
      <c r="AR123" s="138">
        <v>67</v>
      </c>
      <c r="AS123" s="139">
        <f t="shared" si="75"/>
        <v>1601</v>
      </c>
      <c r="AT123" s="138">
        <v>1025</v>
      </c>
      <c r="AU123" s="140">
        <f t="shared" si="76"/>
        <v>12630</v>
      </c>
      <c r="AV123" s="138">
        <v>958</v>
      </c>
      <c r="AW123" s="138">
        <v>16453</v>
      </c>
      <c r="AX123" s="138">
        <f t="shared" si="77"/>
        <v>17411</v>
      </c>
      <c r="AY123" s="138">
        <v>744</v>
      </c>
      <c r="AZ123" s="138">
        <v>90</v>
      </c>
      <c r="BA123" s="138">
        <v>418</v>
      </c>
      <c r="BB123" s="138">
        <v>966</v>
      </c>
      <c r="BC123" s="138">
        <f t="shared" si="78"/>
        <v>2218</v>
      </c>
      <c r="BD123" s="138">
        <v>547</v>
      </c>
      <c r="BE123" s="138">
        <v>542</v>
      </c>
      <c r="BF123" s="138">
        <f t="shared" si="79"/>
        <v>1089</v>
      </c>
      <c r="BG123" s="138">
        <v>207</v>
      </c>
      <c r="BH123" s="138">
        <v>197</v>
      </c>
      <c r="BI123" s="138">
        <v>14704</v>
      </c>
      <c r="BJ123" s="138">
        <v>3354</v>
      </c>
      <c r="BK123" s="138">
        <f t="shared" si="80"/>
        <v>18462</v>
      </c>
      <c r="BL123" s="138">
        <v>15290</v>
      </c>
      <c r="BM123" s="138">
        <v>300</v>
      </c>
      <c r="BN123" s="138">
        <v>1602</v>
      </c>
      <c r="BO123" s="138">
        <v>400</v>
      </c>
      <c r="BP123" s="138">
        <v>357</v>
      </c>
      <c r="BQ123" s="138">
        <v>376</v>
      </c>
      <c r="BR123" s="138">
        <v>2185</v>
      </c>
      <c r="BS123" s="138">
        <v>268</v>
      </c>
      <c r="BT123" s="138">
        <v>14457</v>
      </c>
      <c r="BU123" s="138">
        <v>6505</v>
      </c>
      <c r="BV123" s="138">
        <v>6230</v>
      </c>
      <c r="BW123" s="138">
        <f t="shared" si="81"/>
        <v>27192</v>
      </c>
      <c r="BX123" s="138">
        <v>1337</v>
      </c>
      <c r="BY123" s="138">
        <v>768</v>
      </c>
      <c r="BZ123" s="138">
        <f t="shared" si="82"/>
        <v>2105</v>
      </c>
      <c r="CA123" s="138">
        <v>361</v>
      </c>
      <c r="CB123" s="138">
        <v>3966</v>
      </c>
      <c r="CC123" s="138">
        <v>0</v>
      </c>
      <c r="CD123" s="138">
        <f t="shared" si="83"/>
        <v>93582</v>
      </c>
      <c r="CE123" s="141">
        <v>106237</v>
      </c>
    </row>
    <row r="124" spans="1:83" s="110" customFormat="1" ht="12" customHeight="1">
      <c r="A124" s="137" t="s">
        <v>373</v>
      </c>
      <c r="B124" s="138">
        <v>94</v>
      </c>
      <c r="C124" s="138">
        <v>28</v>
      </c>
      <c r="D124" s="138">
        <v>14</v>
      </c>
      <c r="E124" s="138">
        <f t="shared" si="71"/>
        <v>136</v>
      </c>
      <c r="F124" s="138">
        <v>34</v>
      </c>
      <c r="G124" s="138">
        <v>222</v>
      </c>
      <c r="H124" s="138">
        <v>133</v>
      </c>
      <c r="I124" s="138">
        <v>40</v>
      </c>
      <c r="J124" s="139">
        <f t="shared" si="72"/>
        <v>429</v>
      </c>
      <c r="K124" s="138">
        <v>138</v>
      </c>
      <c r="L124" s="138">
        <v>66</v>
      </c>
      <c r="M124" s="138">
        <v>154</v>
      </c>
      <c r="N124" s="138">
        <f t="shared" si="73"/>
        <v>358</v>
      </c>
      <c r="O124" s="138">
        <v>93</v>
      </c>
      <c r="P124" s="138">
        <v>15</v>
      </c>
      <c r="Q124" s="138">
        <v>40</v>
      </c>
      <c r="R124" s="138">
        <v>91</v>
      </c>
      <c r="S124" s="138">
        <v>46</v>
      </c>
      <c r="T124" s="138">
        <v>40</v>
      </c>
      <c r="U124" s="138">
        <v>90</v>
      </c>
      <c r="V124" s="138">
        <v>33</v>
      </c>
      <c r="W124" s="138">
        <v>76</v>
      </c>
      <c r="X124" s="138">
        <v>30</v>
      </c>
      <c r="Y124" s="138">
        <v>80</v>
      </c>
      <c r="Z124" s="138">
        <v>41</v>
      </c>
      <c r="AA124" s="138">
        <v>35</v>
      </c>
      <c r="AB124" s="138">
        <v>74</v>
      </c>
      <c r="AC124" s="138">
        <v>138</v>
      </c>
      <c r="AD124" s="138">
        <v>134</v>
      </c>
      <c r="AE124" s="138">
        <v>80</v>
      </c>
      <c r="AF124" s="138">
        <v>38</v>
      </c>
      <c r="AG124" s="138">
        <v>177</v>
      </c>
      <c r="AH124" s="138">
        <v>80</v>
      </c>
      <c r="AI124" s="138">
        <v>79</v>
      </c>
      <c r="AJ124" s="138">
        <v>194</v>
      </c>
      <c r="AK124" s="138">
        <v>256</v>
      </c>
      <c r="AL124" s="138">
        <v>126</v>
      </c>
      <c r="AM124" s="138">
        <v>47</v>
      </c>
      <c r="AN124" s="138">
        <v>84</v>
      </c>
      <c r="AO124" s="138">
        <v>0</v>
      </c>
      <c r="AP124" s="140">
        <f t="shared" si="74"/>
        <v>2575</v>
      </c>
      <c r="AQ124" s="138">
        <v>0</v>
      </c>
      <c r="AR124" s="138">
        <v>0</v>
      </c>
      <c r="AS124" s="139">
        <f t="shared" si="75"/>
        <v>0</v>
      </c>
      <c r="AT124" s="138">
        <v>0</v>
      </c>
      <c r="AU124" s="140">
        <f t="shared" si="76"/>
        <v>3004</v>
      </c>
      <c r="AV124" s="138">
        <v>15</v>
      </c>
      <c r="AW124" s="138">
        <v>87</v>
      </c>
      <c r="AX124" s="138">
        <f t="shared" si="77"/>
        <v>102</v>
      </c>
      <c r="AY124" s="138">
        <v>42</v>
      </c>
      <c r="AZ124" s="138">
        <v>2</v>
      </c>
      <c r="BA124" s="138">
        <v>5</v>
      </c>
      <c r="BB124" s="138">
        <v>885</v>
      </c>
      <c r="BC124" s="138">
        <f t="shared" si="78"/>
        <v>934</v>
      </c>
      <c r="BD124" s="138">
        <v>7</v>
      </c>
      <c r="BE124" s="138">
        <v>26</v>
      </c>
      <c r="BF124" s="138">
        <f t="shared" si="79"/>
        <v>33</v>
      </c>
      <c r="BG124" s="138">
        <v>6</v>
      </c>
      <c r="BH124" s="138">
        <v>10</v>
      </c>
      <c r="BI124" s="138">
        <v>59</v>
      </c>
      <c r="BJ124" s="138">
        <v>34</v>
      </c>
      <c r="BK124" s="138">
        <f t="shared" si="80"/>
        <v>109</v>
      </c>
      <c r="BL124" s="138">
        <v>41</v>
      </c>
      <c r="BM124" s="138">
        <v>8</v>
      </c>
      <c r="BN124" s="138">
        <v>49</v>
      </c>
      <c r="BO124" s="138">
        <v>24</v>
      </c>
      <c r="BP124" s="138">
        <v>12</v>
      </c>
      <c r="BQ124" s="138">
        <v>16</v>
      </c>
      <c r="BR124" s="138">
        <v>53</v>
      </c>
      <c r="BS124" s="138">
        <v>17</v>
      </c>
      <c r="BT124" s="138">
        <v>0</v>
      </c>
      <c r="BU124" s="138">
        <v>0</v>
      </c>
      <c r="BV124" s="138">
        <v>0</v>
      </c>
      <c r="BW124" s="138">
        <f t="shared" si="81"/>
        <v>0</v>
      </c>
      <c r="BX124" s="138">
        <v>0</v>
      </c>
      <c r="BY124" s="138">
        <v>0</v>
      </c>
      <c r="BZ124" s="138">
        <f t="shared" si="82"/>
        <v>0</v>
      </c>
      <c r="CA124" s="138">
        <v>0</v>
      </c>
      <c r="CB124" s="138">
        <v>7</v>
      </c>
      <c r="CC124" s="138">
        <v>0</v>
      </c>
      <c r="CD124" s="138">
        <f t="shared" si="83"/>
        <v>1405</v>
      </c>
      <c r="CE124" s="141">
        <v>4545</v>
      </c>
    </row>
    <row r="125" spans="1:83" s="110" customFormat="1" ht="12" customHeight="1">
      <c r="A125" s="137" t="s">
        <v>367</v>
      </c>
      <c r="B125" s="138">
        <v>1</v>
      </c>
      <c r="C125" s="138">
        <v>0</v>
      </c>
      <c r="D125" s="138">
        <v>3</v>
      </c>
      <c r="E125" s="138">
        <f t="shared" si="71"/>
        <v>4</v>
      </c>
      <c r="F125" s="138">
        <v>7</v>
      </c>
      <c r="G125" s="138">
        <v>67</v>
      </c>
      <c r="H125" s="138">
        <v>42</v>
      </c>
      <c r="I125" s="138">
        <v>15</v>
      </c>
      <c r="J125" s="139">
        <f t="shared" si="72"/>
        <v>131</v>
      </c>
      <c r="K125" s="138">
        <v>255</v>
      </c>
      <c r="L125" s="138">
        <v>119</v>
      </c>
      <c r="M125" s="138">
        <v>237</v>
      </c>
      <c r="N125" s="138">
        <f t="shared" si="73"/>
        <v>611</v>
      </c>
      <c r="O125" s="138">
        <v>96</v>
      </c>
      <c r="P125" s="138">
        <v>139</v>
      </c>
      <c r="Q125" s="138">
        <v>30</v>
      </c>
      <c r="R125" s="138">
        <v>31</v>
      </c>
      <c r="S125" s="138">
        <v>37</v>
      </c>
      <c r="T125" s="138">
        <v>38</v>
      </c>
      <c r="U125" s="138">
        <v>287</v>
      </c>
      <c r="V125" s="138">
        <v>18</v>
      </c>
      <c r="W125" s="138">
        <v>71</v>
      </c>
      <c r="X125" s="138">
        <v>1</v>
      </c>
      <c r="Y125" s="138">
        <v>192</v>
      </c>
      <c r="Z125" s="138">
        <v>148</v>
      </c>
      <c r="AA125" s="138">
        <v>29</v>
      </c>
      <c r="AB125" s="138">
        <v>171</v>
      </c>
      <c r="AC125" s="138">
        <v>179</v>
      </c>
      <c r="AD125" s="138">
        <v>419</v>
      </c>
      <c r="AE125" s="138">
        <v>60</v>
      </c>
      <c r="AF125" s="138">
        <v>53</v>
      </c>
      <c r="AG125" s="138">
        <v>203</v>
      </c>
      <c r="AH125" s="138">
        <v>147</v>
      </c>
      <c r="AI125" s="138">
        <v>89</v>
      </c>
      <c r="AJ125" s="138">
        <v>270</v>
      </c>
      <c r="AK125" s="138">
        <v>610</v>
      </c>
      <c r="AL125" s="138">
        <v>264</v>
      </c>
      <c r="AM125" s="138">
        <v>105</v>
      </c>
      <c r="AN125" s="138">
        <v>49</v>
      </c>
      <c r="AO125" s="138">
        <v>135</v>
      </c>
      <c r="AP125" s="140">
        <f t="shared" si="74"/>
        <v>4482</v>
      </c>
      <c r="AQ125" s="138">
        <v>236</v>
      </c>
      <c r="AR125" s="138">
        <v>369</v>
      </c>
      <c r="AS125" s="139">
        <f t="shared" si="75"/>
        <v>605</v>
      </c>
      <c r="AT125" s="138">
        <v>737</v>
      </c>
      <c r="AU125" s="140">
        <f t="shared" si="76"/>
        <v>5955</v>
      </c>
      <c r="AV125" s="138">
        <v>639</v>
      </c>
      <c r="AW125" s="138">
        <v>3988</v>
      </c>
      <c r="AX125" s="138">
        <f t="shared" si="77"/>
        <v>4627</v>
      </c>
      <c r="AY125" s="138">
        <v>1178</v>
      </c>
      <c r="AZ125" s="138">
        <v>19</v>
      </c>
      <c r="BA125" s="138">
        <v>164</v>
      </c>
      <c r="BB125" s="138">
        <v>2227</v>
      </c>
      <c r="BC125" s="138">
        <f t="shared" si="78"/>
        <v>3588</v>
      </c>
      <c r="BD125" s="138">
        <v>83</v>
      </c>
      <c r="BE125" s="138">
        <v>451</v>
      </c>
      <c r="BF125" s="138">
        <f t="shared" si="79"/>
        <v>534</v>
      </c>
      <c r="BG125" s="138">
        <v>45</v>
      </c>
      <c r="BH125" s="138">
        <v>254</v>
      </c>
      <c r="BI125" s="138">
        <v>649</v>
      </c>
      <c r="BJ125" s="138">
        <v>358</v>
      </c>
      <c r="BK125" s="138">
        <f t="shared" si="80"/>
        <v>1306</v>
      </c>
      <c r="BL125" s="138">
        <v>5270</v>
      </c>
      <c r="BM125" s="138">
        <v>151</v>
      </c>
      <c r="BN125" s="138">
        <v>679</v>
      </c>
      <c r="BO125" s="138">
        <v>16</v>
      </c>
      <c r="BP125" s="138">
        <v>147</v>
      </c>
      <c r="BQ125" s="138">
        <v>106</v>
      </c>
      <c r="BR125" s="138">
        <v>572</v>
      </c>
      <c r="BS125" s="138">
        <v>41</v>
      </c>
      <c r="BT125" s="138">
        <v>5890</v>
      </c>
      <c r="BU125" s="138">
        <v>2940</v>
      </c>
      <c r="BV125" s="138">
        <v>1079</v>
      </c>
      <c r="BW125" s="138">
        <f t="shared" si="81"/>
        <v>9909</v>
      </c>
      <c r="BX125" s="138">
        <v>1060</v>
      </c>
      <c r="BY125" s="138">
        <v>0</v>
      </c>
      <c r="BZ125" s="138">
        <f t="shared" si="82"/>
        <v>1060</v>
      </c>
      <c r="CA125" s="138">
        <v>139</v>
      </c>
      <c r="CB125" s="138">
        <v>3</v>
      </c>
      <c r="CC125" s="138">
        <v>0</v>
      </c>
      <c r="CD125" s="138">
        <f t="shared" si="83"/>
        <v>28148</v>
      </c>
      <c r="CE125" s="141">
        <v>34107</v>
      </c>
    </row>
    <row r="126" spans="1:83" s="116" customFormat="1" ht="12" customHeight="1">
      <c r="A126" s="127" t="s">
        <v>338</v>
      </c>
      <c r="B126" s="112">
        <v>106</v>
      </c>
      <c r="C126" s="112">
        <v>44</v>
      </c>
      <c r="D126" s="112">
        <v>135</v>
      </c>
      <c r="E126" s="112">
        <f>SUM(B126:D126)</f>
        <v>285</v>
      </c>
      <c r="F126" s="112">
        <v>1007</v>
      </c>
      <c r="G126" s="112">
        <v>2302</v>
      </c>
      <c r="H126" s="112">
        <v>1169</v>
      </c>
      <c r="I126" s="112">
        <v>980</v>
      </c>
      <c r="J126" s="113">
        <f t="shared" si="72"/>
        <v>5458</v>
      </c>
      <c r="K126" s="112">
        <v>1109</v>
      </c>
      <c r="L126" s="112">
        <v>759</v>
      </c>
      <c r="M126" s="112">
        <v>641</v>
      </c>
      <c r="N126" s="112">
        <f t="shared" si="73"/>
        <v>2509</v>
      </c>
      <c r="O126" s="112">
        <v>419</v>
      </c>
      <c r="P126" s="112">
        <v>17</v>
      </c>
      <c r="Q126" s="112">
        <v>183</v>
      </c>
      <c r="R126" s="112">
        <v>333</v>
      </c>
      <c r="S126" s="112">
        <v>200</v>
      </c>
      <c r="T126" s="112">
        <v>516</v>
      </c>
      <c r="U126" s="112">
        <v>2635</v>
      </c>
      <c r="V126" s="112">
        <v>1583</v>
      </c>
      <c r="W126" s="112">
        <v>485</v>
      </c>
      <c r="X126" s="112">
        <v>652</v>
      </c>
      <c r="Y126" s="112">
        <v>1212</v>
      </c>
      <c r="Z126" s="112">
        <v>649</v>
      </c>
      <c r="AA126" s="112">
        <v>177</v>
      </c>
      <c r="AB126" s="112">
        <v>680</v>
      </c>
      <c r="AC126" s="112">
        <v>620</v>
      </c>
      <c r="AD126" s="112">
        <v>3093</v>
      </c>
      <c r="AE126" s="112">
        <v>8059</v>
      </c>
      <c r="AF126" s="112">
        <v>2155</v>
      </c>
      <c r="AG126" s="112">
        <v>861</v>
      </c>
      <c r="AH126" s="112">
        <v>92</v>
      </c>
      <c r="AI126" s="112">
        <v>548</v>
      </c>
      <c r="AJ126" s="112">
        <v>1958</v>
      </c>
      <c r="AK126" s="112">
        <v>282</v>
      </c>
      <c r="AL126" s="112">
        <v>842</v>
      </c>
      <c r="AM126" s="112">
        <v>451</v>
      </c>
      <c r="AN126" s="112">
        <v>808</v>
      </c>
      <c r="AO126" s="112">
        <v>814</v>
      </c>
      <c r="AP126" s="114">
        <f t="shared" si="74"/>
        <v>32833</v>
      </c>
      <c r="AQ126" s="112">
        <v>1540</v>
      </c>
      <c r="AR126" s="112">
        <v>1240</v>
      </c>
      <c r="AS126" s="113">
        <f t="shared" si="75"/>
        <v>2780</v>
      </c>
      <c r="AT126" s="112">
        <v>2996</v>
      </c>
      <c r="AU126" s="114">
        <f t="shared" si="76"/>
        <v>44067</v>
      </c>
      <c r="AV126" s="112">
        <v>883</v>
      </c>
      <c r="AW126" s="112">
        <v>4599</v>
      </c>
      <c r="AX126" s="112">
        <f>SUM(AV126:AW126)</f>
        <v>5482</v>
      </c>
      <c r="AY126" s="112">
        <v>633</v>
      </c>
      <c r="AZ126" s="112">
        <v>701</v>
      </c>
      <c r="BA126" s="112">
        <v>349</v>
      </c>
      <c r="BB126" s="112">
        <v>3147</v>
      </c>
      <c r="BC126" s="112">
        <f>AY126+AZ126+BA126+BB126</f>
        <v>4830</v>
      </c>
      <c r="BD126" s="112">
        <v>7</v>
      </c>
      <c r="BE126" s="112">
        <v>268</v>
      </c>
      <c r="BF126" s="112">
        <f>BD126+BE126</f>
        <v>275</v>
      </c>
      <c r="BG126" s="112">
        <v>856</v>
      </c>
      <c r="BH126" s="112">
        <v>166</v>
      </c>
      <c r="BI126" s="112">
        <v>951</v>
      </c>
      <c r="BJ126" s="112">
        <v>895</v>
      </c>
      <c r="BK126" s="112">
        <f>SUM(BG126:BJ126)</f>
        <v>2868</v>
      </c>
      <c r="BL126" s="112">
        <v>371</v>
      </c>
      <c r="BM126" s="112">
        <v>98</v>
      </c>
      <c r="BN126" s="112">
        <v>950</v>
      </c>
      <c r="BO126" s="112">
        <v>270</v>
      </c>
      <c r="BP126" s="112">
        <v>154</v>
      </c>
      <c r="BQ126" s="112">
        <v>1112</v>
      </c>
      <c r="BR126" s="112">
        <v>966</v>
      </c>
      <c r="BS126" s="112">
        <v>252</v>
      </c>
      <c r="BT126" s="112">
        <v>1373</v>
      </c>
      <c r="BU126" s="112">
        <v>132</v>
      </c>
      <c r="BV126" s="112">
        <v>1075</v>
      </c>
      <c r="BW126" s="112">
        <f>SUM(BT126:BV126)</f>
        <v>2580</v>
      </c>
      <c r="BX126" s="112">
        <v>0</v>
      </c>
      <c r="BY126" s="112">
        <v>429</v>
      </c>
      <c r="BZ126" s="112">
        <f>BX126+BY126</f>
        <v>429</v>
      </c>
      <c r="CA126" s="112">
        <v>587</v>
      </c>
      <c r="CB126" s="112">
        <v>539</v>
      </c>
      <c r="CC126" s="112">
        <v>0</v>
      </c>
      <c r="CD126" s="112">
        <f t="shared" si="83"/>
        <v>21763</v>
      </c>
      <c r="CE126" s="115">
        <v>66115</v>
      </c>
    </row>
    <row r="127" spans="1:83" s="110" customFormat="1" ht="12" customHeight="1">
      <c r="A127" s="137" t="s">
        <v>374</v>
      </c>
      <c r="B127" s="138">
        <v>0</v>
      </c>
      <c r="C127" s="138">
        <v>0</v>
      </c>
      <c r="D127" s="138">
        <v>6</v>
      </c>
      <c r="E127" s="138">
        <f t="shared" si="71"/>
        <v>6</v>
      </c>
      <c r="F127" s="138">
        <v>0</v>
      </c>
      <c r="G127" s="138">
        <v>42</v>
      </c>
      <c r="H127" s="138">
        <v>0</v>
      </c>
      <c r="I127" s="138">
        <v>2</v>
      </c>
      <c r="J127" s="139">
        <f t="shared" si="72"/>
        <v>44</v>
      </c>
      <c r="K127" s="138">
        <v>0</v>
      </c>
      <c r="L127" s="138">
        <v>0</v>
      </c>
      <c r="M127" s="138">
        <v>2</v>
      </c>
      <c r="N127" s="138">
        <f t="shared" si="73"/>
        <v>2</v>
      </c>
      <c r="O127" s="138">
        <v>0</v>
      </c>
      <c r="P127" s="138">
        <v>0</v>
      </c>
      <c r="Q127" s="138">
        <v>12</v>
      </c>
      <c r="R127" s="138">
        <v>0</v>
      </c>
      <c r="S127" s="138">
        <v>0</v>
      </c>
      <c r="T127" s="138">
        <v>0</v>
      </c>
      <c r="U127" s="138">
        <v>0</v>
      </c>
      <c r="V127" s="138">
        <v>17</v>
      </c>
      <c r="W127" s="138">
        <v>0</v>
      </c>
      <c r="X127" s="138">
        <v>0</v>
      </c>
      <c r="Y127" s="138">
        <v>0</v>
      </c>
      <c r="Z127" s="138">
        <v>0</v>
      </c>
      <c r="AA127" s="138">
        <v>0</v>
      </c>
      <c r="AB127" s="138">
        <v>0</v>
      </c>
      <c r="AC127" s="138">
        <v>0</v>
      </c>
      <c r="AD127" s="138">
        <v>2</v>
      </c>
      <c r="AE127" s="138">
        <v>19</v>
      </c>
      <c r="AF127" s="138">
        <v>3</v>
      </c>
      <c r="AG127" s="138">
        <v>33</v>
      </c>
      <c r="AH127" s="138">
        <v>399</v>
      </c>
      <c r="AI127" s="138">
        <v>70</v>
      </c>
      <c r="AJ127" s="138">
        <v>25</v>
      </c>
      <c r="AK127" s="138">
        <v>2</v>
      </c>
      <c r="AL127" s="138">
        <v>0</v>
      </c>
      <c r="AM127" s="138">
        <v>0</v>
      </c>
      <c r="AN127" s="138">
        <v>4</v>
      </c>
      <c r="AO127" s="138">
        <v>2</v>
      </c>
      <c r="AP127" s="140">
        <f t="shared" si="74"/>
        <v>590</v>
      </c>
      <c r="AQ127" s="138">
        <v>570</v>
      </c>
      <c r="AR127" s="138">
        <v>0</v>
      </c>
      <c r="AS127" s="139">
        <f t="shared" si="75"/>
        <v>570</v>
      </c>
      <c r="AT127" s="138">
        <v>173</v>
      </c>
      <c r="AU127" s="140">
        <f t="shared" si="76"/>
        <v>1377</v>
      </c>
      <c r="AV127" s="138">
        <v>62</v>
      </c>
      <c r="AW127" s="138">
        <v>2928</v>
      </c>
      <c r="AX127" s="138">
        <f t="shared" si="77"/>
        <v>2990</v>
      </c>
      <c r="AY127" s="138">
        <v>395</v>
      </c>
      <c r="AZ127" s="138">
        <v>3</v>
      </c>
      <c r="BA127" s="138">
        <v>1</v>
      </c>
      <c r="BB127" s="138">
        <v>156</v>
      </c>
      <c r="BC127" s="138">
        <f t="shared" si="78"/>
        <v>555</v>
      </c>
      <c r="BD127" s="138">
        <v>46</v>
      </c>
      <c r="BE127" s="138">
        <v>113</v>
      </c>
      <c r="BF127" s="138">
        <f t="shared" si="79"/>
        <v>159</v>
      </c>
      <c r="BG127" s="138">
        <v>55</v>
      </c>
      <c r="BH127" s="138">
        <v>204</v>
      </c>
      <c r="BI127" s="138">
        <v>4858</v>
      </c>
      <c r="BJ127" s="138">
        <v>1162</v>
      </c>
      <c r="BK127" s="138">
        <f t="shared" si="80"/>
        <v>6279</v>
      </c>
      <c r="BL127" s="138">
        <v>1747</v>
      </c>
      <c r="BM127" s="138">
        <v>110</v>
      </c>
      <c r="BN127" s="138">
        <v>428</v>
      </c>
      <c r="BO127" s="138">
        <v>59</v>
      </c>
      <c r="BP127" s="138">
        <v>84</v>
      </c>
      <c r="BQ127" s="138">
        <v>86</v>
      </c>
      <c r="BR127" s="138">
        <v>1081</v>
      </c>
      <c r="BS127" s="138">
        <v>17</v>
      </c>
      <c r="BT127" s="138">
        <v>705</v>
      </c>
      <c r="BU127" s="138">
        <v>85</v>
      </c>
      <c r="BV127" s="138">
        <v>288</v>
      </c>
      <c r="BW127" s="138">
        <f t="shared" si="81"/>
        <v>1078</v>
      </c>
      <c r="BX127" s="138">
        <v>502</v>
      </c>
      <c r="BY127" s="138">
        <v>573</v>
      </c>
      <c r="BZ127" s="138">
        <f t="shared" si="82"/>
        <v>1075</v>
      </c>
      <c r="CA127" s="138">
        <v>19</v>
      </c>
      <c r="CB127" s="138">
        <v>156</v>
      </c>
      <c r="CC127" s="138">
        <v>0</v>
      </c>
      <c r="CD127" s="138">
        <f t="shared" si="83"/>
        <v>15923</v>
      </c>
      <c r="CE127" s="141">
        <v>17306</v>
      </c>
    </row>
    <row r="128" spans="1:83" s="110" customFormat="1" ht="12" customHeight="1">
      <c r="A128" s="129" t="s">
        <v>376</v>
      </c>
      <c r="B128" s="130">
        <f>SUM(B130:B138)</f>
        <v>1071</v>
      </c>
      <c r="C128" s="130">
        <f>SUM(C130:C138)</f>
        <v>528</v>
      </c>
      <c r="D128" s="130">
        <f>SUM(D130:D138)</f>
        <v>284</v>
      </c>
      <c r="E128" s="130">
        <f>SUM(B128:D128)</f>
        <v>1883</v>
      </c>
      <c r="F128" s="130">
        <f>SUM(F130:F138)</f>
        <v>947</v>
      </c>
      <c r="G128" s="130">
        <f>SUM(G130:G138)</f>
        <v>21360</v>
      </c>
      <c r="H128" s="130">
        <f>SUM(H130:H138)</f>
        <v>3607</v>
      </c>
      <c r="I128" s="130">
        <f>SUM(I130:I138)</f>
        <v>777</v>
      </c>
      <c r="J128" s="131">
        <f t="shared" si="72"/>
        <v>26691</v>
      </c>
      <c r="K128" s="130">
        <f t="shared" ref="K128:AO128" si="84">SUM(K130:K138)</f>
        <v>8367</v>
      </c>
      <c r="L128" s="130">
        <f t="shared" si="84"/>
        <v>2293</v>
      </c>
      <c r="M128" s="130">
        <f t="shared" si="84"/>
        <v>14767</v>
      </c>
      <c r="N128" s="130">
        <f t="shared" si="84"/>
        <v>25427</v>
      </c>
      <c r="O128" s="130">
        <f t="shared" si="84"/>
        <v>8352</v>
      </c>
      <c r="P128" s="130">
        <f t="shared" si="84"/>
        <v>1426</v>
      </c>
      <c r="Q128" s="130">
        <f t="shared" si="84"/>
        <v>879</v>
      </c>
      <c r="R128" s="130">
        <f t="shared" si="84"/>
        <v>1906</v>
      </c>
      <c r="S128" s="130">
        <f t="shared" si="84"/>
        <v>1653</v>
      </c>
      <c r="T128" s="130">
        <f t="shared" si="84"/>
        <v>568</v>
      </c>
      <c r="U128" s="130">
        <f t="shared" si="84"/>
        <v>4443</v>
      </c>
      <c r="V128" s="130">
        <f t="shared" si="84"/>
        <v>939</v>
      </c>
      <c r="W128" s="130">
        <f t="shared" si="84"/>
        <v>5379</v>
      </c>
      <c r="X128" s="130">
        <f t="shared" si="84"/>
        <v>1018</v>
      </c>
      <c r="Y128" s="130">
        <f t="shared" si="84"/>
        <v>5114</v>
      </c>
      <c r="Z128" s="130">
        <f t="shared" si="84"/>
        <v>5221</v>
      </c>
      <c r="AA128" s="130">
        <f t="shared" si="84"/>
        <v>3279</v>
      </c>
      <c r="AB128" s="130">
        <f t="shared" si="84"/>
        <v>7675</v>
      </c>
      <c r="AC128" s="130">
        <f t="shared" si="84"/>
        <v>4428</v>
      </c>
      <c r="AD128" s="130">
        <f t="shared" si="84"/>
        <v>4452</v>
      </c>
      <c r="AE128" s="130">
        <f t="shared" si="84"/>
        <v>3163</v>
      </c>
      <c r="AF128" s="130">
        <f t="shared" si="84"/>
        <v>1585</v>
      </c>
      <c r="AG128" s="130">
        <f t="shared" si="84"/>
        <v>3569</v>
      </c>
      <c r="AH128" s="130">
        <f t="shared" si="84"/>
        <v>7181</v>
      </c>
      <c r="AI128" s="130">
        <f t="shared" si="84"/>
        <v>4738</v>
      </c>
      <c r="AJ128" s="130">
        <f t="shared" si="84"/>
        <v>6725</v>
      </c>
      <c r="AK128" s="130">
        <f t="shared" si="84"/>
        <v>17533</v>
      </c>
      <c r="AL128" s="130">
        <f t="shared" si="84"/>
        <v>4942</v>
      </c>
      <c r="AM128" s="130">
        <f t="shared" si="84"/>
        <v>2104</v>
      </c>
      <c r="AN128" s="130">
        <f t="shared" si="84"/>
        <v>2484</v>
      </c>
      <c r="AO128" s="130">
        <f t="shared" si="84"/>
        <v>1290</v>
      </c>
      <c r="AP128" s="132">
        <f t="shared" si="74"/>
        <v>137473</v>
      </c>
      <c r="AQ128" s="130">
        <f>SUM(AQ130:AQ138)</f>
        <v>9617</v>
      </c>
      <c r="AR128" s="130">
        <f>SUM(AR130:AR138)</f>
        <v>3903</v>
      </c>
      <c r="AS128" s="131">
        <f t="shared" si="75"/>
        <v>13520</v>
      </c>
      <c r="AT128" s="130">
        <f>SUM(AT130:AT138)</f>
        <v>22564</v>
      </c>
      <c r="AU128" s="132">
        <f t="shared" si="76"/>
        <v>200248</v>
      </c>
      <c r="AV128" s="130">
        <f>SUM(AV130:AV138)</f>
        <v>12061</v>
      </c>
      <c r="AW128" s="130">
        <f>SUM(AW130:AW138)</f>
        <v>60812</v>
      </c>
      <c r="AX128" s="130">
        <f>SUM(AV128:AW128)</f>
        <v>72873</v>
      </c>
      <c r="AY128" s="130">
        <f>SUM(AY130:AY138)</f>
        <v>9680</v>
      </c>
      <c r="AZ128" s="130">
        <f>SUM(AZ130:AZ138)</f>
        <v>1527</v>
      </c>
      <c r="BA128" s="130">
        <f>SUM(BA130:BA138)</f>
        <v>4782</v>
      </c>
      <c r="BB128" s="130">
        <f>SUM(BB130:BB138)</f>
        <v>12358</v>
      </c>
      <c r="BC128" s="130">
        <f>SUM(AY128:BB128)</f>
        <v>28347</v>
      </c>
      <c r="BD128" s="130">
        <f>SUM(BD130:BD138)</f>
        <v>1044</v>
      </c>
      <c r="BE128" s="130">
        <f>SUM(BE130:BE138)</f>
        <v>3372</v>
      </c>
      <c r="BF128" s="130">
        <f>SUM(BD128:BE128)</f>
        <v>4416</v>
      </c>
      <c r="BG128" s="130">
        <f>SUM(BG130:BG138)</f>
        <v>3483</v>
      </c>
      <c r="BH128" s="130">
        <f>SUM(BH130:BH138)</f>
        <v>11697</v>
      </c>
      <c r="BI128" s="130">
        <f>SUM(BI130:BI138)</f>
        <v>51066</v>
      </c>
      <c r="BJ128" s="130">
        <f>SUM(BJ130:BJ138)</f>
        <v>14264</v>
      </c>
      <c r="BK128" s="130">
        <f>SUM(BG128:BJ128)</f>
        <v>80510</v>
      </c>
      <c r="BL128" s="130">
        <f t="shared" ref="BL128:BV128" si="85">SUM(BL130:BL138)</f>
        <v>55363</v>
      </c>
      <c r="BM128" s="130">
        <f t="shared" si="85"/>
        <v>3871</v>
      </c>
      <c r="BN128" s="130">
        <f t="shared" si="85"/>
        <v>24056</v>
      </c>
      <c r="BO128" s="130">
        <f t="shared" si="85"/>
        <v>12176</v>
      </c>
      <c r="BP128" s="130">
        <f t="shared" si="85"/>
        <v>43034</v>
      </c>
      <c r="BQ128" s="130">
        <f t="shared" si="85"/>
        <v>4469</v>
      </c>
      <c r="BR128" s="130">
        <f t="shared" si="85"/>
        <v>8777</v>
      </c>
      <c r="BS128" s="130">
        <f t="shared" si="85"/>
        <v>2133</v>
      </c>
      <c r="BT128" s="130">
        <f t="shared" si="85"/>
        <v>33781</v>
      </c>
      <c r="BU128" s="130">
        <f t="shared" si="85"/>
        <v>11815</v>
      </c>
      <c r="BV128" s="130">
        <f t="shared" si="85"/>
        <v>7643</v>
      </c>
      <c r="BW128" s="130">
        <f>BT128+BU128+BV128</f>
        <v>53239</v>
      </c>
      <c r="BX128" s="130">
        <f>SUM(BX130:BX138)</f>
        <v>10192</v>
      </c>
      <c r="BY128" s="130">
        <f>SUM(BY130:BY138)</f>
        <v>3483</v>
      </c>
      <c r="BZ128" s="130">
        <f>BX128+BY128</f>
        <v>13675</v>
      </c>
      <c r="CA128" s="130">
        <f>SUM(CA130:CA138)</f>
        <v>3698</v>
      </c>
      <c r="CB128" s="130">
        <f>SUM(CB130:CB138)</f>
        <v>8062</v>
      </c>
      <c r="CC128" s="130">
        <f>SUM(CC130:CC138)</f>
        <v>0</v>
      </c>
      <c r="CD128" s="130">
        <f t="shared" si="83"/>
        <v>418699</v>
      </c>
      <c r="CE128" s="133">
        <f>SUM(CE130:CE138)</f>
        <v>620830</v>
      </c>
    </row>
    <row r="129" spans="1:83" s="110" customFormat="1" ht="12" customHeight="1">
      <c r="A129" s="134" t="s">
        <v>381</v>
      </c>
      <c r="B129" s="135">
        <f>B128/B$99</f>
        <v>7.0646437994722949E-2</v>
      </c>
      <c r="C129" s="135">
        <f t="shared" ref="C129:AJ129" si="86">C128/C$99</f>
        <v>8.5881587508132726E-2</v>
      </c>
      <c r="D129" s="135">
        <f t="shared" si="86"/>
        <v>0.15839375348577803</v>
      </c>
      <c r="E129" s="135">
        <f t="shared" si="86"/>
        <v>8.1511622873468678E-2</v>
      </c>
      <c r="F129" s="135">
        <f t="shared" si="86"/>
        <v>0.20555676144996743</v>
      </c>
      <c r="G129" s="135">
        <f t="shared" si="86"/>
        <v>0.50276568200541372</v>
      </c>
      <c r="H129" s="135">
        <f t="shared" si="86"/>
        <v>0.25945907063731838</v>
      </c>
      <c r="I129" s="135">
        <f t="shared" si="86"/>
        <v>0.17492120666366501</v>
      </c>
      <c r="J129" s="135">
        <f>J128/J$99</f>
        <v>0.40789473684210525</v>
      </c>
      <c r="K129" s="135">
        <f t="shared" si="86"/>
        <v>0.24730292909289747</v>
      </c>
      <c r="L129" s="135">
        <f t="shared" si="86"/>
        <v>0.22546705998033431</v>
      </c>
      <c r="M129" s="135">
        <f t="shared" si="86"/>
        <v>0.35779705369257608</v>
      </c>
      <c r="N129" s="135">
        <f>N128/N$99</f>
        <v>0.29817648783347994</v>
      </c>
      <c r="O129" s="135">
        <f t="shared" si="86"/>
        <v>0.51270718232044199</v>
      </c>
      <c r="P129" s="135">
        <f t="shared" si="86"/>
        <v>0.54427480916030535</v>
      </c>
      <c r="Q129" s="135">
        <f t="shared" si="86"/>
        <v>0.16704675028506272</v>
      </c>
      <c r="R129" s="135">
        <f t="shared" si="86"/>
        <v>0.34108804581245528</v>
      </c>
      <c r="S129" s="135">
        <f t="shared" si="86"/>
        <v>0.32778108268887568</v>
      </c>
      <c r="T129" s="135">
        <f t="shared" si="86"/>
        <v>0.14434561626429479</v>
      </c>
      <c r="U129" s="135">
        <f t="shared" si="86"/>
        <v>0.25030985915492959</v>
      </c>
      <c r="V129" s="135">
        <f t="shared" si="86"/>
        <v>0.24182333247489055</v>
      </c>
      <c r="W129" s="135">
        <f t="shared" si="86"/>
        <v>0.3930293730819816</v>
      </c>
      <c r="X129" s="135">
        <f t="shared" si="86"/>
        <v>0.21949115998275118</v>
      </c>
      <c r="Y129" s="135">
        <f t="shared" si="86"/>
        <v>0.23984616827689711</v>
      </c>
      <c r="Z129" s="135">
        <f t="shared" si="86"/>
        <v>0.40479144053341604</v>
      </c>
      <c r="AA129" s="135">
        <f t="shared" si="86"/>
        <v>0.4905745062836625</v>
      </c>
      <c r="AB129" s="135">
        <f t="shared" si="86"/>
        <v>0.5071027419887677</v>
      </c>
      <c r="AC129" s="135">
        <f t="shared" si="86"/>
        <v>0.30437173494638436</v>
      </c>
      <c r="AD129" s="135">
        <f t="shared" si="86"/>
        <v>0.22329220583809811</v>
      </c>
      <c r="AE129" s="135">
        <f t="shared" si="86"/>
        <v>0.10831820828053834</v>
      </c>
      <c r="AF129" s="135">
        <f t="shared" si="86"/>
        <v>0.14885424492862509</v>
      </c>
      <c r="AG129" s="135">
        <f t="shared" si="86"/>
        <v>0.26600581352016101</v>
      </c>
      <c r="AH129" s="135">
        <f t="shared" si="86"/>
        <v>0.49878446898659445</v>
      </c>
      <c r="AI129" s="135">
        <f t="shared" si="86"/>
        <v>0.40585917423333906</v>
      </c>
      <c r="AJ129" s="135">
        <f t="shared" si="86"/>
        <v>0.28623111300276655</v>
      </c>
      <c r="AK129" s="135">
        <f t="shared" ref="AK129:CB129" si="87">AK128/AK$99</f>
        <v>0.49021416988201083</v>
      </c>
      <c r="AL129" s="135">
        <f t="shared" si="87"/>
        <v>0.40156008775493623</v>
      </c>
      <c r="AM129" s="135">
        <f t="shared" si="87"/>
        <v>0.35990420800547385</v>
      </c>
      <c r="AN129" s="135">
        <f t="shared" si="87"/>
        <v>0.33324389589482156</v>
      </c>
      <c r="AO129" s="135">
        <f t="shared" si="87"/>
        <v>0.33273149342274955</v>
      </c>
      <c r="AP129" s="135">
        <f t="shared" si="87"/>
        <v>0.32532059246007239</v>
      </c>
      <c r="AQ129" s="135">
        <f t="shared" si="87"/>
        <v>0.10758353749258874</v>
      </c>
      <c r="AR129" s="135">
        <f t="shared" si="87"/>
        <v>0.35391730141458105</v>
      </c>
      <c r="AS129" s="135">
        <f t="shared" si="87"/>
        <v>0.13463587568089705</v>
      </c>
      <c r="AT129" s="135">
        <f t="shared" si="87"/>
        <v>0.4726335853878218</v>
      </c>
      <c r="AU129" s="135">
        <f t="shared" si="87"/>
        <v>0.3147697245874943</v>
      </c>
      <c r="AV129" s="135">
        <f t="shared" si="87"/>
        <v>0.44746605327595163</v>
      </c>
      <c r="AW129" s="135">
        <f t="shared" si="87"/>
        <v>0.27147365930528955</v>
      </c>
      <c r="AX129" s="135">
        <f t="shared" si="87"/>
        <v>0.29037579544231973</v>
      </c>
      <c r="AY129" s="135">
        <f t="shared" si="87"/>
        <v>0.15027555693549638</v>
      </c>
      <c r="AZ129" s="135">
        <f t="shared" si="87"/>
        <v>0.18896176215814875</v>
      </c>
      <c r="BA129" s="135">
        <f t="shared" si="87"/>
        <v>0.38730055884020409</v>
      </c>
      <c r="BB129" s="135">
        <f t="shared" si="87"/>
        <v>0.33597955521722583</v>
      </c>
      <c r="BC129" s="135">
        <f t="shared" si="87"/>
        <v>0.2330688591983556</v>
      </c>
      <c r="BD129" s="135">
        <f t="shared" si="87"/>
        <v>0.20660993469226202</v>
      </c>
      <c r="BE129" s="135">
        <f t="shared" si="87"/>
        <v>0.21804073714839961</v>
      </c>
      <c r="BF129" s="135">
        <f t="shared" si="87"/>
        <v>0.2152256555219807</v>
      </c>
      <c r="BG129" s="135">
        <f t="shared" si="87"/>
        <v>0.508170411438576</v>
      </c>
      <c r="BH129" s="135">
        <f t="shared" si="87"/>
        <v>0.62914156626506024</v>
      </c>
      <c r="BI129" s="135">
        <f t="shared" si="87"/>
        <v>0.57300269299820472</v>
      </c>
      <c r="BJ129" s="135">
        <f t="shared" si="87"/>
        <v>0.5351341211780154</v>
      </c>
      <c r="BK129" s="135">
        <f t="shared" si="87"/>
        <v>0.57009934783070504</v>
      </c>
      <c r="BL129" s="135">
        <f t="shared" si="87"/>
        <v>0.32988726284679187</v>
      </c>
      <c r="BM129" s="135">
        <f t="shared" si="87"/>
        <v>0.14566321730950141</v>
      </c>
      <c r="BN129" s="135">
        <f t="shared" si="87"/>
        <v>0.54417952314165496</v>
      </c>
      <c r="BO129" s="135">
        <f t="shared" si="87"/>
        <v>0.6664842082215775</v>
      </c>
      <c r="BP129" s="135">
        <f t="shared" si="87"/>
        <v>0.90278593605773261</v>
      </c>
      <c r="BQ129" s="135">
        <f t="shared" si="87"/>
        <v>0.42929875120076849</v>
      </c>
      <c r="BR129" s="135">
        <f t="shared" si="87"/>
        <v>0.2416707968500468</v>
      </c>
      <c r="BS129" s="135">
        <f t="shared" si="87"/>
        <v>0.47579745706000448</v>
      </c>
      <c r="BT129" s="135">
        <f t="shared" si="87"/>
        <v>0.22825462678297534</v>
      </c>
      <c r="BU129" s="135">
        <f t="shared" si="87"/>
        <v>0.33204991287729752</v>
      </c>
      <c r="BV129" s="135">
        <f t="shared" si="87"/>
        <v>0.25005725503026338</v>
      </c>
      <c r="BW129" s="135">
        <f t="shared" si="87"/>
        <v>0.24861308278541541</v>
      </c>
      <c r="BX129" s="135">
        <f t="shared" si="87"/>
        <v>0.41116669356140068</v>
      </c>
      <c r="BY129" s="135">
        <f t="shared" si="87"/>
        <v>0.10599513085818625</v>
      </c>
      <c r="BZ129" s="135">
        <f t="shared" si="87"/>
        <v>0.23721551484873715</v>
      </c>
      <c r="CA129" s="135">
        <f t="shared" si="87"/>
        <v>0.31912323092854677</v>
      </c>
      <c r="CB129" s="135">
        <f t="shared" si="87"/>
        <v>0.1503795862789353</v>
      </c>
      <c r="CC129" s="135">
        <v>0</v>
      </c>
      <c r="CD129" s="135">
        <f>CD128/CD$99</f>
        <v>0.34121879046736575</v>
      </c>
      <c r="CE129" s="136">
        <f>CE128/CE$99</f>
        <v>0.32911829927006914</v>
      </c>
    </row>
    <row r="130" spans="1:83" s="110" customFormat="1" ht="12" customHeight="1">
      <c r="A130" s="137" t="s">
        <v>354</v>
      </c>
      <c r="B130" s="138">
        <v>0</v>
      </c>
      <c r="C130" s="138">
        <v>0</v>
      </c>
      <c r="D130" s="138">
        <v>0</v>
      </c>
      <c r="E130" s="138">
        <f t="shared" ref="E130:E138" si="88">SUM(B130:D130)</f>
        <v>0</v>
      </c>
      <c r="F130" s="138">
        <v>0</v>
      </c>
      <c r="G130" s="138">
        <v>0</v>
      </c>
      <c r="H130" s="138">
        <v>0</v>
      </c>
      <c r="I130" s="138">
        <v>0</v>
      </c>
      <c r="J130" s="139">
        <f t="shared" ref="J130:J139" si="89">SUM(F130,G130,H130,I130)</f>
        <v>0</v>
      </c>
      <c r="K130" s="138">
        <v>0</v>
      </c>
      <c r="L130" s="138">
        <v>0</v>
      </c>
      <c r="M130" s="138">
        <v>0</v>
      </c>
      <c r="N130" s="138">
        <f t="shared" ref="N130:N138" si="90">SUM(K130:M130)</f>
        <v>0</v>
      </c>
      <c r="O130" s="138">
        <v>0</v>
      </c>
      <c r="P130" s="138">
        <v>0</v>
      </c>
      <c r="Q130" s="138">
        <v>0</v>
      </c>
      <c r="R130" s="138">
        <v>0</v>
      </c>
      <c r="S130" s="138">
        <v>0</v>
      </c>
      <c r="T130" s="138">
        <v>0</v>
      </c>
      <c r="U130" s="138">
        <v>0</v>
      </c>
      <c r="V130" s="138">
        <v>0</v>
      </c>
      <c r="W130" s="138">
        <v>0</v>
      </c>
      <c r="X130" s="138">
        <v>0</v>
      </c>
      <c r="Y130" s="138">
        <v>171</v>
      </c>
      <c r="Z130" s="138">
        <v>0</v>
      </c>
      <c r="AA130" s="138">
        <v>0</v>
      </c>
      <c r="AB130" s="138">
        <v>0</v>
      </c>
      <c r="AC130" s="138">
        <v>0</v>
      </c>
      <c r="AD130" s="138">
        <v>0</v>
      </c>
      <c r="AE130" s="138">
        <v>0</v>
      </c>
      <c r="AF130" s="138">
        <v>0</v>
      </c>
      <c r="AG130" s="138">
        <v>0</v>
      </c>
      <c r="AH130" s="138">
        <v>0</v>
      </c>
      <c r="AI130" s="138">
        <v>0</v>
      </c>
      <c r="AJ130" s="138">
        <v>0</v>
      </c>
      <c r="AK130" s="138">
        <v>0</v>
      </c>
      <c r="AL130" s="138">
        <v>3</v>
      </c>
      <c r="AM130" s="138">
        <v>0</v>
      </c>
      <c r="AN130" s="138">
        <v>0</v>
      </c>
      <c r="AO130" s="138">
        <v>17</v>
      </c>
      <c r="AP130" s="140">
        <f t="shared" ref="AP130:AP139" si="91">SUM(AO130,AN130,AM130,AL130,AK130,AJ130,AI130,AH130,AG130,AF130,AE130,AD130,AC130,AB130,AA130,Z130,Y130,X130,W130,V130,U130,T130,S130,R130,Q130,P130,O130,M130,L130,K130)</f>
        <v>191</v>
      </c>
      <c r="AQ130" s="138">
        <v>112</v>
      </c>
      <c r="AR130" s="138">
        <v>5</v>
      </c>
      <c r="AS130" s="139">
        <f t="shared" ref="AS130:AS139" si="92">SUM(AQ130,AR130)</f>
        <v>117</v>
      </c>
      <c r="AT130" s="138">
        <v>0</v>
      </c>
      <c r="AU130" s="140">
        <f t="shared" ref="AU130:AU139" si="93">SUM(AT130,AS130,AP130,J130)</f>
        <v>308</v>
      </c>
      <c r="AV130" s="138">
        <v>0</v>
      </c>
      <c r="AW130" s="138">
        <v>283</v>
      </c>
      <c r="AX130" s="138">
        <f t="shared" ref="AX130:AX138" si="94">SUM(AV130:AW130)</f>
        <v>283</v>
      </c>
      <c r="AY130" s="138">
        <v>0</v>
      </c>
      <c r="AZ130" s="138">
        <v>0</v>
      </c>
      <c r="BA130" s="138">
        <v>0</v>
      </c>
      <c r="BB130" s="138">
        <v>0</v>
      </c>
      <c r="BC130" s="138">
        <f t="shared" ref="BC130:BC138" si="95">AY130+AZ130+BA130+BB130</f>
        <v>0</v>
      </c>
      <c r="BD130" s="138">
        <v>72</v>
      </c>
      <c r="BE130" s="138">
        <v>0</v>
      </c>
      <c r="BF130" s="138">
        <f t="shared" ref="BF130:BF138" si="96">BD130+BE130</f>
        <v>72</v>
      </c>
      <c r="BG130" s="138">
        <v>30</v>
      </c>
      <c r="BH130" s="138">
        <v>3</v>
      </c>
      <c r="BI130" s="138">
        <v>184</v>
      </c>
      <c r="BJ130" s="138">
        <v>1</v>
      </c>
      <c r="BK130" s="138">
        <f t="shared" ref="BK130:BK138" si="97">SUM(BG130:BJ130)</f>
        <v>218</v>
      </c>
      <c r="BL130" s="138">
        <v>2255</v>
      </c>
      <c r="BM130" s="138">
        <v>51</v>
      </c>
      <c r="BN130" s="138">
        <v>355</v>
      </c>
      <c r="BO130" s="138">
        <v>219</v>
      </c>
      <c r="BP130" s="138">
        <v>3218</v>
      </c>
      <c r="BQ130" s="138">
        <v>25</v>
      </c>
      <c r="BR130" s="138">
        <v>4</v>
      </c>
      <c r="BS130" s="138">
        <v>0</v>
      </c>
      <c r="BT130" s="138">
        <v>831</v>
      </c>
      <c r="BU130" s="138">
        <v>3376</v>
      </c>
      <c r="BV130" s="138">
        <v>37</v>
      </c>
      <c r="BW130" s="138">
        <f t="shared" ref="BW130:BW138" si="98">SUM(BT130:BV130)</f>
        <v>4244</v>
      </c>
      <c r="BX130" s="138">
        <v>2074</v>
      </c>
      <c r="BY130" s="138">
        <v>150</v>
      </c>
      <c r="BZ130" s="138">
        <f t="shared" ref="BZ130:BZ138" si="99">BX130+BY130</f>
        <v>2224</v>
      </c>
      <c r="CA130" s="138">
        <v>0</v>
      </c>
      <c r="CB130" s="138">
        <v>223</v>
      </c>
      <c r="CC130" s="138">
        <v>0</v>
      </c>
      <c r="CD130" s="138">
        <f t="shared" ref="CD130:CD139" si="100">SUM(CC130,CB130,CA130,BZ130,BW130,BS130,BR130,BQ130,BP130,BO130,BN130,BM130,BL130,BK130,BF130,BC130,AX130)</f>
        <v>13391</v>
      </c>
      <c r="CE130" s="141">
        <v>13699</v>
      </c>
    </row>
    <row r="131" spans="1:83" s="110" customFormat="1" ht="12" customHeight="1">
      <c r="A131" s="137" t="s">
        <v>355</v>
      </c>
      <c r="B131" s="138">
        <v>0</v>
      </c>
      <c r="C131" s="138">
        <v>0</v>
      </c>
      <c r="D131" s="138">
        <v>0</v>
      </c>
      <c r="E131" s="138">
        <f t="shared" si="88"/>
        <v>0</v>
      </c>
      <c r="F131" s="138">
        <v>0</v>
      </c>
      <c r="G131" s="138">
        <v>0</v>
      </c>
      <c r="H131" s="138">
        <v>0</v>
      </c>
      <c r="I131" s="138">
        <v>0</v>
      </c>
      <c r="J131" s="139">
        <f t="shared" si="89"/>
        <v>0</v>
      </c>
      <c r="K131" s="138">
        <v>0</v>
      </c>
      <c r="L131" s="138">
        <v>0</v>
      </c>
      <c r="M131" s="138">
        <v>0</v>
      </c>
      <c r="N131" s="138">
        <f t="shared" si="90"/>
        <v>0</v>
      </c>
      <c r="O131" s="138">
        <v>0</v>
      </c>
      <c r="P131" s="138">
        <v>0</v>
      </c>
      <c r="Q131" s="138">
        <v>0</v>
      </c>
      <c r="R131" s="138">
        <v>0</v>
      </c>
      <c r="S131" s="138">
        <v>0</v>
      </c>
      <c r="T131" s="138">
        <v>0</v>
      </c>
      <c r="U131" s="138">
        <v>0</v>
      </c>
      <c r="V131" s="138">
        <v>0</v>
      </c>
      <c r="W131" s="138">
        <v>0</v>
      </c>
      <c r="X131" s="138">
        <v>0</v>
      </c>
      <c r="Y131" s="138">
        <v>0</v>
      </c>
      <c r="Z131" s="138">
        <v>0</v>
      </c>
      <c r="AA131" s="138">
        <v>0</v>
      </c>
      <c r="AB131" s="138">
        <v>0</v>
      </c>
      <c r="AC131" s="138">
        <v>0</v>
      </c>
      <c r="AD131" s="138">
        <v>0</v>
      </c>
      <c r="AE131" s="138">
        <v>0</v>
      </c>
      <c r="AF131" s="138">
        <v>0</v>
      </c>
      <c r="AG131" s="138">
        <v>0</v>
      </c>
      <c r="AH131" s="138">
        <v>0</v>
      </c>
      <c r="AI131" s="138">
        <v>0</v>
      </c>
      <c r="AJ131" s="138">
        <v>0</v>
      </c>
      <c r="AK131" s="138">
        <v>0</v>
      </c>
      <c r="AL131" s="138">
        <v>0</v>
      </c>
      <c r="AM131" s="138">
        <v>0</v>
      </c>
      <c r="AN131" s="138">
        <v>0</v>
      </c>
      <c r="AO131" s="138">
        <v>0</v>
      </c>
      <c r="AP131" s="140">
        <f t="shared" si="91"/>
        <v>0</v>
      </c>
      <c r="AQ131" s="138">
        <v>0</v>
      </c>
      <c r="AR131" s="138">
        <v>0</v>
      </c>
      <c r="AS131" s="139">
        <f t="shared" si="92"/>
        <v>0</v>
      </c>
      <c r="AT131" s="138">
        <v>0</v>
      </c>
      <c r="AU131" s="140">
        <f t="shared" si="93"/>
        <v>0</v>
      </c>
      <c r="AV131" s="138">
        <v>0</v>
      </c>
      <c r="AW131" s="138">
        <v>0</v>
      </c>
      <c r="AX131" s="138">
        <f t="shared" si="94"/>
        <v>0</v>
      </c>
      <c r="AY131" s="138">
        <v>1</v>
      </c>
      <c r="AZ131" s="138">
        <v>0</v>
      </c>
      <c r="BA131" s="138">
        <v>0</v>
      </c>
      <c r="BB131" s="138">
        <v>0</v>
      </c>
      <c r="BC131" s="138">
        <f t="shared" si="95"/>
        <v>1</v>
      </c>
      <c r="BD131" s="138">
        <v>4</v>
      </c>
      <c r="BE131" s="138">
        <v>0</v>
      </c>
      <c r="BF131" s="138">
        <f t="shared" si="96"/>
        <v>4</v>
      </c>
      <c r="BG131" s="138">
        <v>13</v>
      </c>
      <c r="BH131" s="138">
        <v>4711</v>
      </c>
      <c r="BI131" s="138">
        <v>4840</v>
      </c>
      <c r="BJ131" s="138">
        <v>1</v>
      </c>
      <c r="BK131" s="138">
        <f t="shared" si="97"/>
        <v>9565</v>
      </c>
      <c r="BL131" s="138">
        <v>2</v>
      </c>
      <c r="BM131" s="138">
        <v>0</v>
      </c>
      <c r="BN131" s="138">
        <v>0</v>
      </c>
      <c r="BO131" s="138">
        <v>0</v>
      </c>
      <c r="BP131" s="138">
        <v>31350</v>
      </c>
      <c r="BQ131" s="138">
        <v>0</v>
      </c>
      <c r="BR131" s="138">
        <v>17</v>
      </c>
      <c r="BS131" s="138">
        <v>3</v>
      </c>
      <c r="BT131" s="138">
        <v>0</v>
      </c>
      <c r="BU131" s="138">
        <v>0</v>
      </c>
      <c r="BV131" s="138">
        <v>0</v>
      </c>
      <c r="BW131" s="138">
        <f t="shared" si="98"/>
        <v>0</v>
      </c>
      <c r="BX131" s="138">
        <v>0</v>
      </c>
      <c r="BY131" s="138">
        <v>0</v>
      </c>
      <c r="BZ131" s="138">
        <f t="shared" si="99"/>
        <v>0</v>
      </c>
      <c r="CA131" s="138">
        <v>89</v>
      </c>
      <c r="CB131" s="138">
        <v>0</v>
      </c>
      <c r="CC131" s="138">
        <v>0</v>
      </c>
      <c r="CD131" s="138">
        <f t="shared" si="100"/>
        <v>41031</v>
      </c>
      <c r="CE131" s="141">
        <v>41031</v>
      </c>
    </row>
    <row r="132" spans="1:83" s="110" customFormat="1" ht="12" customHeight="1">
      <c r="A132" s="137" t="s">
        <v>356</v>
      </c>
      <c r="B132" s="138">
        <v>8</v>
      </c>
      <c r="C132" s="138">
        <v>5</v>
      </c>
      <c r="D132" s="138">
        <v>10</v>
      </c>
      <c r="E132" s="138">
        <f t="shared" si="88"/>
        <v>23</v>
      </c>
      <c r="F132" s="138">
        <v>35</v>
      </c>
      <c r="G132" s="138">
        <v>490</v>
      </c>
      <c r="H132" s="138">
        <v>71</v>
      </c>
      <c r="I132" s="138">
        <v>30</v>
      </c>
      <c r="J132" s="139">
        <f t="shared" si="89"/>
        <v>626</v>
      </c>
      <c r="K132" s="138">
        <v>690</v>
      </c>
      <c r="L132" s="138">
        <v>227</v>
      </c>
      <c r="M132" s="138">
        <v>1372</v>
      </c>
      <c r="N132" s="138">
        <f t="shared" si="90"/>
        <v>2289</v>
      </c>
      <c r="O132" s="138">
        <v>384</v>
      </c>
      <c r="P132" s="138">
        <v>24</v>
      </c>
      <c r="Q132" s="138">
        <v>246</v>
      </c>
      <c r="R132" s="138">
        <v>685</v>
      </c>
      <c r="S132" s="138">
        <v>190</v>
      </c>
      <c r="T132" s="138">
        <v>88</v>
      </c>
      <c r="U132" s="138">
        <v>356</v>
      </c>
      <c r="V132" s="138">
        <v>442</v>
      </c>
      <c r="W132" s="138">
        <v>170</v>
      </c>
      <c r="X132" s="138">
        <v>119</v>
      </c>
      <c r="Y132" s="138">
        <v>278</v>
      </c>
      <c r="Z132" s="138">
        <v>279</v>
      </c>
      <c r="AA132" s="138">
        <v>32</v>
      </c>
      <c r="AB132" s="138">
        <v>240</v>
      </c>
      <c r="AC132" s="138">
        <v>377</v>
      </c>
      <c r="AD132" s="138">
        <v>560</v>
      </c>
      <c r="AE132" s="138">
        <v>189</v>
      </c>
      <c r="AF132" s="138">
        <v>73</v>
      </c>
      <c r="AG132" s="138">
        <v>489</v>
      </c>
      <c r="AH132" s="138">
        <v>796</v>
      </c>
      <c r="AI132" s="138">
        <v>513</v>
      </c>
      <c r="AJ132" s="138">
        <v>619</v>
      </c>
      <c r="AK132" s="138">
        <v>1872</v>
      </c>
      <c r="AL132" s="138">
        <v>1543</v>
      </c>
      <c r="AM132" s="138">
        <v>269</v>
      </c>
      <c r="AN132" s="138">
        <v>505</v>
      </c>
      <c r="AO132" s="138">
        <v>113</v>
      </c>
      <c r="AP132" s="140">
        <f t="shared" si="91"/>
        <v>13740</v>
      </c>
      <c r="AQ132" s="138">
        <v>407</v>
      </c>
      <c r="AR132" s="138">
        <v>170</v>
      </c>
      <c r="AS132" s="139">
        <f t="shared" si="92"/>
        <v>577</v>
      </c>
      <c r="AT132" s="138">
        <v>1601</v>
      </c>
      <c r="AU132" s="140">
        <f t="shared" si="93"/>
        <v>16544</v>
      </c>
      <c r="AV132" s="138">
        <v>1309</v>
      </c>
      <c r="AW132" s="138">
        <v>6944</v>
      </c>
      <c r="AX132" s="138">
        <f t="shared" si="94"/>
        <v>8253</v>
      </c>
      <c r="AY132" s="138">
        <v>988</v>
      </c>
      <c r="AZ132" s="138">
        <v>35</v>
      </c>
      <c r="BA132" s="138">
        <v>71</v>
      </c>
      <c r="BB132" s="138">
        <v>807</v>
      </c>
      <c r="BC132" s="138">
        <f t="shared" si="95"/>
        <v>1901</v>
      </c>
      <c r="BD132" s="138">
        <v>242</v>
      </c>
      <c r="BE132" s="138">
        <v>667</v>
      </c>
      <c r="BF132" s="138">
        <f t="shared" si="96"/>
        <v>909</v>
      </c>
      <c r="BG132" s="138">
        <v>206</v>
      </c>
      <c r="BH132" s="138">
        <v>373</v>
      </c>
      <c r="BI132" s="138">
        <v>27900</v>
      </c>
      <c r="BJ132" s="138">
        <v>1464</v>
      </c>
      <c r="BK132" s="138">
        <f t="shared" si="97"/>
        <v>29943</v>
      </c>
      <c r="BL132" s="138">
        <v>10251</v>
      </c>
      <c r="BM132" s="138">
        <v>635</v>
      </c>
      <c r="BN132" s="138">
        <v>2765</v>
      </c>
      <c r="BO132" s="138">
        <v>492</v>
      </c>
      <c r="BP132" s="138">
        <v>2380</v>
      </c>
      <c r="BQ132" s="138">
        <v>142</v>
      </c>
      <c r="BR132" s="138">
        <v>1820</v>
      </c>
      <c r="BS132" s="138">
        <v>312</v>
      </c>
      <c r="BT132" s="138">
        <v>5124</v>
      </c>
      <c r="BU132" s="138">
        <v>1093</v>
      </c>
      <c r="BV132" s="138">
        <v>462</v>
      </c>
      <c r="BW132" s="138">
        <f t="shared" si="98"/>
        <v>6679</v>
      </c>
      <c r="BX132" s="138">
        <v>1235</v>
      </c>
      <c r="BY132" s="138">
        <v>922</v>
      </c>
      <c r="BZ132" s="138">
        <f t="shared" si="99"/>
        <v>2157</v>
      </c>
      <c r="CA132" s="138">
        <v>286</v>
      </c>
      <c r="CB132" s="138">
        <v>1826</v>
      </c>
      <c r="CC132" s="138">
        <v>0</v>
      </c>
      <c r="CD132" s="138">
        <f t="shared" si="100"/>
        <v>70751</v>
      </c>
      <c r="CE132" s="141">
        <v>87318</v>
      </c>
    </row>
    <row r="133" spans="1:83" s="110" customFormat="1" ht="12" customHeight="1">
      <c r="A133" s="137" t="s">
        <v>357</v>
      </c>
      <c r="B133" s="138">
        <v>20</v>
      </c>
      <c r="C133" s="138">
        <v>11</v>
      </c>
      <c r="D133" s="138">
        <v>1</v>
      </c>
      <c r="E133" s="138">
        <f t="shared" si="88"/>
        <v>32</v>
      </c>
      <c r="F133" s="138">
        <v>1</v>
      </c>
      <c r="G133" s="138">
        <v>45</v>
      </c>
      <c r="H133" s="138">
        <v>149</v>
      </c>
      <c r="I133" s="138">
        <v>28</v>
      </c>
      <c r="J133" s="139">
        <f t="shared" si="89"/>
        <v>223</v>
      </c>
      <c r="K133" s="138">
        <v>363</v>
      </c>
      <c r="L133" s="138">
        <v>11</v>
      </c>
      <c r="M133" s="138">
        <v>655</v>
      </c>
      <c r="N133" s="138">
        <f t="shared" si="90"/>
        <v>1029</v>
      </c>
      <c r="O133" s="138">
        <v>57</v>
      </c>
      <c r="P133" s="138">
        <v>38</v>
      </c>
      <c r="Q133" s="138">
        <v>38</v>
      </c>
      <c r="R133" s="138">
        <v>50</v>
      </c>
      <c r="S133" s="138">
        <v>12</v>
      </c>
      <c r="T133" s="138">
        <v>9</v>
      </c>
      <c r="U133" s="138">
        <v>121</v>
      </c>
      <c r="V133" s="138">
        <v>5</v>
      </c>
      <c r="W133" s="138">
        <v>27</v>
      </c>
      <c r="X133" s="138">
        <v>2</v>
      </c>
      <c r="Y133" s="138">
        <v>275</v>
      </c>
      <c r="Z133" s="138">
        <v>189</v>
      </c>
      <c r="AA133" s="138">
        <v>16</v>
      </c>
      <c r="AB133" s="138">
        <v>302</v>
      </c>
      <c r="AC133" s="138">
        <v>126</v>
      </c>
      <c r="AD133" s="138">
        <v>89</v>
      </c>
      <c r="AE133" s="138">
        <v>140</v>
      </c>
      <c r="AF133" s="138">
        <v>21</v>
      </c>
      <c r="AG133" s="138">
        <v>105</v>
      </c>
      <c r="AH133" s="138">
        <v>203</v>
      </c>
      <c r="AI133" s="138">
        <v>313</v>
      </c>
      <c r="AJ133" s="138">
        <v>189</v>
      </c>
      <c r="AK133" s="138">
        <v>957</v>
      </c>
      <c r="AL133" s="138">
        <v>119</v>
      </c>
      <c r="AM133" s="138">
        <v>64</v>
      </c>
      <c r="AN133" s="138">
        <v>100</v>
      </c>
      <c r="AO133" s="138">
        <v>60</v>
      </c>
      <c r="AP133" s="140">
        <f t="shared" si="91"/>
        <v>4656</v>
      </c>
      <c r="AQ133" s="138">
        <v>880</v>
      </c>
      <c r="AR133" s="138">
        <v>224</v>
      </c>
      <c r="AS133" s="139">
        <f t="shared" si="92"/>
        <v>1104</v>
      </c>
      <c r="AT133" s="138">
        <v>498</v>
      </c>
      <c r="AU133" s="140">
        <f t="shared" si="93"/>
        <v>6481</v>
      </c>
      <c r="AV133" s="138">
        <v>388</v>
      </c>
      <c r="AW133" s="138">
        <v>6572</v>
      </c>
      <c r="AX133" s="138">
        <f t="shared" si="94"/>
        <v>6960</v>
      </c>
      <c r="AY133" s="138">
        <v>692</v>
      </c>
      <c r="AZ133" s="138">
        <v>1</v>
      </c>
      <c r="BA133" s="138">
        <v>615</v>
      </c>
      <c r="BB133" s="138">
        <v>910</v>
      </c>
      <c r="BC133" s="138">
        <f t="shared" si="95"/>
        <v>2218</v>
      </c>
      <c r="BD133" s="138">
        <v>59</v>
      </c>
      <c r="BE133" s="138">
        <v>68</v>
      </c>
      <c r="BF133" s="138">
        <f t="shared" si="96"/>
        <v>127</v>
      </c>
      <c r="BG133" s="138">
        <v>560</v>
      </c>
      <c r="BH133" s="138">
        <v>924</v>
      </c>
      <c r="BI133" s="138">
        <v>2963</v>
      </c>
      <c r="BJ133" s="138">
        <v>6114</v>
      </c>
      <c r="BK133" s="138">
        <f t="shared" si="97"/>
        <v>10561</v>
      </c>
      <c r="BL133" s="138">
        <v>13812</v>
      </c>
      <c r="BM133" s="138">
        <v>287</v>
      </c>
      <c r="BN133" s="138">
        <v>2002</v>
      </c>
      <c r="BO133" s="138">
        <v>42</v>
      </c>
      <c r="BP133" s="138">
        <v>3815</v>
      </c>
      <c r="BQ133" s="138">
        <v>330</v>
      </c>
      <c r="BR133" s="138">
        <v>749</v>
      </c>
      <c r="BS133" s="138">
        <v>141</v>
      </c>
      <c r="BT133" s="138">
        <v>9588</v>
      </c>
      <c r="BU133" s="138">
        <v>1387</v>
      </c>
      <c r="BV133" s="138">
        <v>2011</v>
      </c>
      <c r="BW133" s="138">
        <f t="shared" si="98"/>
        <v>12986</v>
      </c>
      <c r="BX133" s="138">
        <v>309</v>
      </c>
      <c r="BY133" s="138">
        <v>0</v>
      </c>
      <c r="BZ133" s="138">
        <f t="shared" si="99"/>
        <v>309</v>
      </c>
      <c r="CA133" s="138">
        <v>137</v>
      </c>
      <c r="CB133" s="138">
        <v>1221</v>
      </c>
      <c r="CC133" s="138">
        <v>0</v>
      </c>
      <c r="CD133" s="138">
        <f t="shared" si="100"/>
        <v>55697</v>
      </c>
      <c r="CE133" s="141">
        <v>62210</v>
      </c>
    </row>
    <row r="134" spans="1:83" s="110" customFormat="1" ht="12" customHeight="1">
      <c r="A134" s="137" t="s">
        <v>360</v>
      </c>
      <c r="B134" s="138">
        <v>24</v>
      </c>
      <c r="C134" s="138">
        <v>12</v>
      </c>
      <c r="D134" s="138">
        <v>48</v>
      </c>
      <c r="E134" s="138">
        <f t="shared" si="88"/>
        <v>84</v>
      </c>
      <c r="F134" s="138">
        <v>485</v>
      </c>
      <c r="G134" s="138">
        <v>7214</v>
      </c>
      <c r="H134" s="138">
        <v>1682</v>
      </c>
      <c r="I134" s="138">
        <v>226</v>
      </c>
      <c r="J134" s="139">
        <f t="shared" si="89"/>
        <v>9607</v>
      </c>
      <c r="K134" s="138">
        <v>3350</v>
      </c>
      <c r="L134" s="138">
        <v>869</v>
      </c>
      <c r="M134" s="138">
        <v>6382</v>
      </c>
      <c r="N134" s="138">
        <f t="shared" si="90"/>
        <v>10601</v>
      </c>
      <c r="O134" s="138">
        <v>1917</v>
      </c>
      <c r="P134" s="138">
        <v>712</v>
      </c>
      <c r="Q134" s="138">
        <v>325</v>
      </c>
      <c r="R134" s="138">
        <v>298</v>
      </c>
      <c r="S134" s="138">
        <v>223</v>
      </c>
      <c r="T134" s="138">
        <v>239</v>
      </c>
      <c r="U134" s="138">
        <v>1989</v>
      </c>
      <c r="V134" s="138">
        <v>138</v>
      </c>
      <c r="W134" s="138">
        <v>4418</v>
      </c>
      <c r="X134" s="138">
        <v>497</v>
      </c>
      <c r="Y134" s="138">
        <v>2845</v>
      </c>
      <c r="Z134" s="138">
        <v>2875</v>
      </c>
      <c r="AA134" s="138">
        <v>1114</v>
      </c>
      <c r="AB134" s="138">
        <v>3675</v>
      </c>
      <c r="AC134" s="138">
        <v>1453</v>
      </c>
      <c r="AD134" s="138">
        <v>2132</v>
      </c>
      <c r="AE134" s="138">
        <v>1575</v>
      </c>
      <c r="AF134" s="138">
        <v>776</v>
      </c>
      <c r="AG134" s="138">
        <v>773</v>
      </c>
      <c r="AH134" s="138">
        <v>2621</v>
      </c>
      <c r="AI134" s="138">
        <v>2137</v>
      </c>
      <c r="AJ134" s="138">
        <v>1731</v>
      </c>
      <c r="AK134" s="138">
        <v>2907</v>
      </c>
      <c r="AL134" s="138">
        <v>1174</v>
      </c>
      <c r="AM134" s="138">
        <v>381</v>
      </c>
      <c r="AN134" s="138">
        <v>742</v>
      </c>
      <c r="AO134" s="138">
        <v>361</v>
      </c>
      <c r="AP134" s="140">
        <f t="shared" si="91"/>
        <v>50629</v>
      </c>
      <c r="AQ134" s="138">
        <v>764</v>
      </c>
      <c r="AR134" s="138">
        <v>993</v>
      </c>
      <c r="AS134" s="139">
        <f t="shared" si="92"/>
        <v>1757</v>
      </c>
      <c r="AT134" s="138">
        <v>4761</v>
      </c>
      <c r="AU134" s="140">
        <f t="shared" si="93"/>
        <v>66754</v>
      </c>
      <c r="AV134" s="138">
        <v>6147</v>
      </c>
      <c r="AW134" s="138">
        <v>19081</v>
      </c>
      <c r="AX134" s="138">
        <f t="shared" si="94"/>
        <v>25228</v>
      </c>
      <c r="AY134" s="138">
        <v>2054</v>
      </c>
      <c r="AZ134" s="138">
        <v>183</v>
      </c>
      <c r="BA134" s="138">
        <v>384</v>
      </c>
      <c r="BB134" s="138">
        <v>1596</v>
      </c>
      <c r="BC134" s="138">
        <f t="shared" si="95"/>
        <v>4217</v>
      </c>
      <c r="BD134" s="138">
        <v>181</v>
      </c>
      <c r="BE134" s="138">
        <v>744</v>
      </c>
      <c r="BF134" s="138">
        <f t="shared" si="96"/>
        <v>925</v>
      </c>
      <c r="BG134" s="138">
        <v>494</v>
      </c>
      <c r="BH134" s="138">
        <v>2336</v>
      </c>
      <c r="BI134" s="138">
        <v>3058</v>
      </c>
      <c r="BJ134" s="138">
        <v>2203</v>
      </c>
      <c r="BK134" s="138">
        <f t="shared" si="97"/>
        <v>8091</v>
      </c>
      <c r="BL134" s="138">
        <v>13818</v>
      </c>
      <c r="BM134" s="138">
        <v>1727</v>
      </c>
      <c r="BN134" s="138">
        <v>13735</v>
      </c>
      <c r="BO134" s="138">
        <v>4617</v>
      </c>
      <c r="BP134" s="138">
        <v>295</v>
      </c>
      <c r="BQ134" s="138">
        <v>738</v>
      </c>
      <c r="BR134" s="138">
        <v>3210</v>
      </c>
      <c r="BS134" s="138">
        <v>1097</v>
      </c>
      <c r="BT134" s="138">
        <v>3671</v>
      </c>
      <c r="BU134" s="138">
        <v>1440</v>
      </c>
      <c r="BV134" s="138">
        <v>286</v>
      </c>
      <c r="BW134" s="138">
        <f t="shared" si="98"/>
        <v>5397</v>
      </c>
      <c r="BX134" s="138">
        <v>1550</v>
      </c>
      <c r="BY134" s="138">
        <v>1647</v>
      </c>
      <c r="BZ134" s="138">
        <f t="shared" si="99"/>
        <v>3197</v>
      </c>
      <c r="CA134" s="138">
        <v>942</v>
      </c>
      <c r="CB134" s="138">
        <v>2875</v>
      </c>
      <c r="CC134" s="138">
        <v>0</v>
      </c>
      <c r="CD134" s="138">
        <f t="shared" si="100"/>
        <v>90109</v>
      </c>
      <c r="CE134" s="141">
        <v>156947</v>
      </c>
    </row>
    <row r="135" spans="1:83" s="110" customFormat="1" ht="12" customHeight="1">
      <c r="A135" s="137" t="s">
        <v>361</v>
      </c>
      <c r="B135" s="138">
        <v>0</v>
      </c>
      <c r="C135" s="138">
        <v>0</v>
      </c>
      <c r="D135" s="138">
        <v>0</v>
      </c>
      <c r="E135" s="138">
        <f t="shared" si="88"/>
        <v>0</v>
      </c>
      <c r="F135" s="138">
        <v>1</v>
      </c>
      <c r="G135" s="138">
        <v>0</v>
      </c>
      <c r="H135" s="138">
        <v>80</v>
      </c>
      <c r="I135" s="138">
        <v>0</v>
      </c>
      <c r="J135" s="139">
        <f t="shared" si="89"/>
        <v>81</v>
      </c>
      <c r="K135" s="138">
        <v>70</v>
      </c>
      <c r="L135" s="138">
        <v>11</v>
      </c>
      <c r="M135" s="138">
        <v>37</v>
      </c>
      <c r="N135" s="138">
        <f t="shared" si="90"/>
        <v>118</v>
      </c>
      <c r="O135" s="138">
        <v>73</v>
      </c>
      <c r="P135" s="138">
        <v>20</v>
      </c>
      <c r="Q135" s="138">
        <v>0</v>
      </c>
      <c r="R135" s="138">
        <v>16</v>
      </c>
      <c r="S135" s="138">
        <v>24</v>
      </c>
      <c r="T135" s="138">
        <v>8</v>
      </c>
      <c r="U135" s="138">
        <v>27</v>
      </c>
      <c r="V135" s="138">
        <v>1</v>
      </c>
      <c r="W135" s="138">
        <v>0</v>
      </c>
      <c r="X135" s="138">
        <v>0</v>
      </c>
      <c r="Y135" s="138">
        <v>85</v>
      </c>
      <c r="Z135" s="138">
        <v>25</v>
      </c>
      <c r="AA135" s="138">
        <v>67</v>
      </c>
      <c r="AB135" s="138">
        <v>181</v>
      </c>
      <c r="AC135" s="138">
        <v>34</v>
      </c>
      <c r="AD135" s="138">
        <v>28</v>
      </c>
      <c r="AE135" s="138">
        <v>25</v>
      </c>
      <c r="AF135" s="138">
        <v>92</v>
      </c>
      <c r="AG135" s="138">
        <v>8</v>
      </c>
      <c r="AH135" s="138">
        <v>55</v>
      </c>
      <c r="AI135" s="138">
        <v>128</v>
      </c>
      <c r="AJ135" s="138">
        <v>136</v>
      </c>
      <c r="AK135" s="138">
        <v>301</v>
      </c>
      <c r="AL135" s="138">
        <v>139</v>
      </c>
      <c r="AM135" s="138">
        <v>27</v>
      </c>
      <c r="AN135" s="138">
        <v>22</v>
      </c>
      <c r="AO135" s="138">
        <v>1</v>
      </c>
      <c r="AP135" s="140">
        <f t="shared" si="91"/>
        <v>1641</v>
      </c>
      <c r="AQ135" s="138">
        <v>75</v>
      </c>
      <c r="AR135" s="138">
        <v>8</v>
      </c>
      <c r="AS135" s="139">
        <f t="shared" si="92"/>
        <v>83</v>
      </c>
      <c r="AT135" s="138">
        <v>25</v>
      </c>
      <c r="AU135" s="140">
        <f t="shared" si="93"/>
        <v>1830</v>
      </c>
      <c r="AV135" s="138">
        <v>0</v>
      </c>
      <c r="AW135" s="138">
        <v>121</v>
      </c>
      <c r="AX135" s="138">
        <f t="shared" si="94"/>
        <v>121</v>
      </c>
      <c r="AY135" s="138">
        <v>0</v>
      </c>
      <c r="AZ135" s="138">
        <v>0</v>
      </c>
      <c r="BA135" s="138">
        <v>0</v>
      </c>
      <c r="BB135" s="138">
        <v>0</v>
      </c>
      <c r="BC135" s="138">
        <f t="shared" si="95"/>
        <v>0</v>
      </c>
      <c r="BD135" s="138">
        <v>0</v>
      </c>
      <c r="BE135" s="138">
        <v>0</v>
      </c>
      <c r="BF135" s="138">
        <f t="shared" si="96"/>
        <v>0</v>
      </c>
      <c r="BG135" s="138">
        <v>2</v>
      </c>
      <c r="BH135" s="138">
        <v>0</v>
      </c>
      <c r="BI135" s="138">
        <v>84</v>
      </c>
      <c r="BJ135" s="138">
        <v>54</v>
      </c>
      <c r="BK135" s="138">
        <f t="shared" si="97"/>
        <v>140</v>
      </c>
      <c r="BL135" s="138">
        <v>8</v>
      </c>
      <c r="BM135" s="138">
        <v>0</v>
      </c>
      <c r="BN135" s="138">
        <v>0</v>
      </c>
      <c r="BO135" s="138">
        <v>625</v>
      </c>
      <c r="BP135" s="138">
        <v>0</v>
      </c>
      <c r="BQ135" s="138">
        <v>27</v>
      </c>
      <c r="BR135" s="138">
        <v>4</v>
      </c>
      <c r="BS135" s="138">
        <v>0</v>
      </c>
      <c r="BT135" s="138">
        <v>0</v>
      </c>
      <c r="BU135" s="138">
        <v>0</v>
      </c>
      <c r="BV135" s="138">
        <v>0</v>
      </c>
      <c r="BW135" s="138">
        <f t="shared" si="98"/>
        <v>0</v>
      </c>
      <c r="BX135" s="138">
        <v>1</v>
      </c>
      <c r="BY135" s="138">
        <v>7</v>
      </c>
      <c r="BZ135" s="138">
        <f t="shared" si="99"/>
        <v>8</v>
      </c>
      <c r="CA135" s="138">
        <v>0</v>
      </c>
      <c r="CB135" s="138">
        <v>0</v>
      </c>
      <c r="CC135" s="138">
        <v>0</v>
      </c>
      <c r="CD135" s="138">
        <f t="shared" si="100"/>
        <v>933</v>
      </c>
      <c r="CE135" s="141">
        <v>2763</v>
      </c>
    </row>
    <row r="136" spans="1:83" s="110" customFormat="1" ht="12" customHeight="1">
      <c r="A136" s="137" t="s">
        <v>362</v>
      </c>
      <c r="B136" s="138">
        <v>644</v>
      </c>
      <c r="C136" s="138">
        <v>31</v>
      </c>
      <c r="D136" s="138">
        <v>0</v>
      </c>
      <c r="E136" s="138">
        <f t="shared" si="88"/>
        <v>675</v>
      </c>
      <c r="F136" s="138">
        <v>88</v>
      </c>
      <c r="G136" s="138">
        <v>2243</v>
      </c>
      <c r="H136" s="138">
        <v>370</v>
      </c>
      <c r="I136" s="138">
        <v>177</v>
      </c>
      <c r="J136" s="139">
        <f t="shared" si="89"/>
        <v>2878</v>
      </c>
      <c r="K136" s="138">
        <v>1414</v>
      </c>
      <c r="L136" s="138">
        <v>464</v>
      </c>
      <c r="M136" s="138">
        <v>1334</v>
      </c>
      <c r="N136" s="138">
        <f t="shared" si="90"/>
        <v>3212</v>
      </c>
      <c r="O136" s="138">
        <v>286</v>
      </c>
      <c r="P136" s="138">
        <v>194</v>
      </c>
      <c r="Q136" s="138">
        <v>100</v>
      </c>
      <c r="R136" s="138">
        <v>239</v>
      </c>
      <c r="S136" s="138">
        <v>163</v>
      </c>
      <c r="T136" s="138">
        <v>56</v>
      </c>
      <c r="U136" s="138">
        <v>605</v>
      </c>
      <c r="V136" s="138">
        <v>59</v>
      </c>
      <c r="W136" s="138">
        <v>225</v>
      </c>
      <c r="X136" s="138">
        <v>269</v>
      </c>
      <c r="Y136" s="138">
        <v>900</v>
      </c>
      <c r="Z136" s="138">
        <v>759</v>
      </c>
      <c r="AA136" s="138">
        <v>558</v>
      </c>
      <c r="AB136" s="138">
        <v>1130</v>
      </c>
      <c r="AC136" s="138">
        <v>1184</v>
      </c>
      <c r="AD136" s="138">
        <v>870</v>
      </c>
      <c r="AE136" s="138">
        <v>504</v>
      </c>
      <c r="AF136" s="138">
        <v>355</v>
      </c>
      <c r="AG136" s="138">
        <v>664</v>
      </c>
      <c r="AH136" s="138">
        <v>971</v>
      </c>
      <c r="AI136" s="138">
        <v>542</v>
      </c>
      <c r="AJ136" s="138">
        <v>2541</v>
      </c>
      <c r="AK136" s="138">
        <v>3182</v>
      </c>
      <c r="AL136" s="138">
        <v>1046</v>
      </c>
      <c r="AM136" s="138">
        <v>325</v>
      </c>
      <c r="AN136" s="138">
        <v>347</v>
      </c>
      <c r="AO136" s="138">
        <v>235</v>
      </c>
      <c r="AP136" s="140">
        <f t="shared" si="91"/>
        <v>21521</v>
      </c>
      <c r="AQ136" s="138">
        <v>3889</v>
      </c>
      <c r="AR136" s="138">
        <v>592</v>
      </c>
      <c r="AS136" s="139">
        <f t="shared" si="92"/>
        <v>4481</v>
      </c>
      <c r="AT136" s="138">
        <v>6728</v>
      </c>
      <c r="AU136" s="140">
        <f t="shared" si="93"/>
        <v>35608</v>
      </c>
      <c r="AV136" s="138">
        <v>132</v>
      </c>
      <c r="AW136" s="138">
        <v>1889</v>
      </c>
      <c r="AX136" s="138">
        <f t="shared" si="94"/>
        <v>2021</v>
      </c>
      <c r="AY136" s="138">
        <v>419</v>
      </c>
      <c r="AZ136" s="138">
        <v>17</v>
      </c>
      <c r="BA136" s="138">
        <v>0</v>
      </c>
      <c r="BB136" s="138">
        <v>5663</v>
      </c>
      <c r="BC136" s="138">
        <f t="shared" si="95"/>
        <v>6099</v>
      </c>
      <c r="BD136" s="138">
        <v>8</v>
      </c>
      <c r="BE136" s="138">
        <v>0</v>
      </c>
      <c r="BF136" s="138">
        <f t="shared" si="96"/>
        <v>8</v>
      </c>
      <c r="BG136" s="138">
        <v>0</v>
      </c>
      <c r="BH136" s="138">
        <v>0</v>
      </c>
      <c r="BI136" s="138">
        <v>10</v>
      </c>
      <c r="BJ136" s="138">
        <v>403</v>
      </c>
      <c r="BK136" s="138">
        <f t="shared" si="97"/>
        <v>413</v>
      </c>
      <c r="BL136" s="138">
        <v>991</v>
      </c>
      <c r="BM136" s="138">
        <v>24</v>
      </c>
      <c r="BN136" s="138">
        <v>0</v>
      </c>
      <c r="BO136" s="138">
        <v>4308</v>
      </c>
      <c r="BP136" s="138">
        <v>0</v>
      </c>
      <c r="BQ136" s="138">
        <v>101</v>
      </c>
      <c r="BR136" s="138">
        <v>30</v>
      </c>
      <c r="BS136" s="138">
        <v>0</v>
      </c>
      <c r="BT136" s="138">
        <v>5563</v>
      </c>
      <c r="BU136" s="138">
        <v>1756</v>
      </c>
      <c r="BV136" s="138">
        <v>1664</v>
      </c>
      <c r="BW136" s="138">
        <f t="shared" si="98"/>
        <v>8983</v>
      </c>
      <c r="BX136" s="138">
        <v>130</v>
      </c>
      <c r="BY136" s="138">
        <v>0</v>
      </c>
      <c r="BZ136" s="138">
        <f t="shared" si="99"/>
        <v>130</v>
      </c>
      <c r="CA136" s="138">
        <v>0</v>
      </c>
      <c r="CB136" s="138">
        <v>0</v>
      </c>
      <c r="CC136" s="138">
        <v>0</v>
      </c>
      <c r="CD136" s="138">
        <f t="shared" si="100"/>
        <v>23108</v>
      </c>
      <c r="CE136" s="141">
        <v>59391</v>
      </c>
    </row>
    <row r="137" spans="1:83" s="110" customFormat="1" ht="12" customHeight="1">
      <c r="A137" s="137" t="s">
        <v>364</v>
      </c>
      <c r="B137" s="138">
        <v>355</v>
      </c>
      <c r="C137" s="138">
        <v>63</v>
      </c>
      <c r="D137" s="138">
        <v>135</v>
      </c>
      <c r="E137" s="138">
        <f t="shared" si="88"/>
        <v>553</v>
      </c>
      <c r="F137" s="138">
        <v>292</v>
      </c>
      <c r="G137" s="138">
        <v>11041</v>
      </c>
      <c r="H137" s="138">
        <v>1248</v>
      </c>
      <c r="I137" s="138">
        <v>315</v>
      </c>
      <c r="J137" s="139">
        <f t="shared" si="89"/>
        <v>12896</v>
      </c>
      <c r="K137" s="138">
        <v>370</v>
      </c>
      <c r="L137" s="138">
        <v>536</v>
      </c>
      <c r="M137" s="138">
        <v>1366</v>
      </c>
      <c r="N137" s="138">
        <f t="shared" si="90"/>
        <v>2272</v>
      </c>
      <c r="O137" s="138">
        <v>477</v>
      </c>
      <c r="P137" s="138">
        <v>60</v>
      </c>
      <c r="Q137" s="138">
        <v>60</v>
      </c>
      <c r="R137" s="138">
        <v>120</v>
      </c>
      <c r="S137" s="138">
        <v>84</v>
      </c>
      <c r="T137" s="138">
        <v>136</v>
      </c>
      <c r="U137" s="138">
        <v>771</v>
      </c>
      <c r="V137" s="138">
        <v>207</v>
      </c>
      <c r="W137" s="138">
        <v>410</v>
      </c>
      <c r="X137" s="138">
        <v>62</v>
      </c>
      <c r="Y137" s="138">
        <v>448</v>
      </c>
      <c r="Z137" s="138">
        <v>554</v>
      </c>
      <c r="AA137" s="138">
        <v>110</v>
      </c>
      <c r="AB137" s="138">
        <v>206</v>
      </c>
      <c r="AC137" s="138">
        <v>693</v>
      </c>
      <c r="AD137" s="138">
        <v>448</v>
      </c>
      <c r="AE137" s="138">
        <v>528</v>
      </c>
      <c r="AF137" s="138">
        <v>248</v>
      </c>
      <c r="AG137" s="138">
        <v>943</v>
      </c>
      <c r="AH137" s="138">
        <v>739</v>
      </c>
      <c r="AI137" s="138">
        <v>275</v>
      </c>
      <c r="AJ137" s="138">
        <v>911</v>
      </c>
      <c r="AK137" s="138">
        <v>2503</v>
      </c>
      <c r="AL137" s="138">
        <v>723</v>
      </c>
      <c r="AM137" s="138">
        <v>716</v>
      </c>
      <c r="AN137" s="138">
        <v>294</v>
      </c>
      <c r="AO137" s="138">
        <v>412</v>
      </c>
      <c r="AP137" s="140">
        <f t="shared" si="91"/>
        <v>15410</v>
      </c>
      <c r="AQ137" s="138">
        <v>826</v>
      </c>
      <c r="AR137" s="138">
        <v>1721</v>
      </c>
      <c r="AS137" s="139">
        <f t="shared" si="92"/>
        <v>2547</v>
      </c>
      <c r="AT137" s="138">
        <v>6552</v>
      </c>
      <c r="AU137" s="140">
        <f t="shared" si="93"/>
        <v>37405</v>
      </c>
      <c r="AV137" s="138">
        <v>1015</v>
      </c>
      <c r="AW137" s="138">
        <v>8825</v>
      </c>
      <c r="AX137" s="138">
        <f t="shared" si="94"/>
        <v>9840</v>
      </c>
      <c r="AY137" s="138">
        <v>4879</v>
      </c>
      <c r="AZ137" s="138">
        <v>1253</v>
      </c>
      <c r="BA137" s="138">
        <v>3494</v>
      </c>
      <c r="BB137" s="138">
        <v>2344</v>
      </c>
      <c r="BC137" s="138">
        <f t="shared" si="95"/>
        <v>11970</v>
      </c>
      <c r="BD137" s="138">
        <v>160</v>
      </c>
      <c r="BE137" s="138">
        <v>1166</v>
      </c>
      <c r="BF137" s="138">
        <f t="shared" si="96"/>
        <v>1326</v>
      </c>
      <c r="BG137" s="138">
        <v>941</v>
      </c>
      <c r="BH137" s="138">
        <v>1236</v>
      </c>
      <c r="BI137" s="138">
        <v>7241</v>
      </c>
      <c r="BJ137" s="138">
        <v>2478</v>
      </c>
      <c r="BK137" s="138">
        <f t="shared" si="97"/>
        <v>11896</v>
      </c>
      <c r="BL137" s="138">
        <v>2103</v>
      </c>
      <c r="BM137" s="138">
        <v>252</v>
      </c>
      <c r="BN137" s="138">
        <v>835</v>
      </c>
      <c r="BO137" s="138">
        <v>1439</v>
      </c>
      <c r="BP137" s="138">
        <v>288</v>
      </c>
      <c r="BQ137" s="138">
        <v>2049</v>
      </c>
      <c r="BR137" s="138">
        <v>1303</v>
      </c>
      <c r="BS137" s="138">
        <v>400</v>
      </c>
      <c r="BT137" s="138">
        <v>4449</v>
      </c>
      <c r="BU137" s="138">
        <v>1935</v>
      </c>
      <c r="BV137" s="138">
        <v>1966</v>
      </c>
      <c r="BW137" s="138">
        <f t="shared" si="98"/>
        <v>8350</v>
      </c>
      <c r="BX137" s="138">
        <v>2369</v>
      </c>
      <c r="BY137" s="138">
        <v>726</v>
      </c>
      <c r="BZ137" s="138">
        <f t="shared" si="99"/>
        <v>3095</v>
      </c>
      <c r="CA137" s="138">
        <v>614</v>
      </c>
      <c r="CB137" s="138">
        <v>237</v>
      </c>
      <c r="CC137" s="138">
        <v>0</v>
      </c>
      <c r="CD137" s="138">
        <f t="shared" si="100"/>
        <v>55997</v>
      </c>
      <c r="CE137" s="141">
        <v>93955</v>
      </c>
    </row>
    <row r="138" spans="1:83" s="110" customFormat="1" ht="12" customHeight="1">
      <c r="A138" s="137" t="s">
        <v>363</v>
      </c>
      <c r="B138" s="138">
        <v>20</v>
      </c>
      <c r="C138" s="138">
        <v>406</v>
      </c>
      <c r="D138" s="138">
        <v>90</v>
      </c>
      <c r="E138" s="138">
        <f t="shared" si="88"/>
        <v>516</v>
      </c>
      <c r="F138" s="138">
        <v>45</v>
      </c>
      <c r="G138" s="138">
        <v>327</v>
      </c>
      <c r="H138" s="138">
        <v>7</v>
      </c>
      <c r="I138" s="138">
        <v>1</v>
      </c>
      <c r="J138" s="139">
        <f t="shared" si="89"/>
        <v>380</v>
      </c>
      <c r="K138" s="138">
        <v>2110</v>
      </c>
      <c r="L138" s="138">
        <v>175</v>
      </c>
      <c r="M138" s="138">
        <v>3621</v>
      </c>
      <c r="N138" s="138">
        <f t="shared" si="90"/>
        <v>5906</v>
      </c>
      <c r="O138" s="138">
        <v>5158</v>
      </c>
      <c r="P138" s="138">
        <v>378</v>
      </c>
      <c r="Q138" s="138">
        <v>110</v>
      </c>
      <c r="R138" s="138">
        <v>498</v>
      </c>
      <c r="S138" s="138">
        <v>957</v>
      </c>
      <c r="T138" s="138">
        <v>32</v>
      </c>
      <c r="U138" s="138">
        <v>574</v>
      </c>
      <c r="V138" s="138">
        <v>87</v>
      </c>
      <c r="W138" s="138">
        <v>129</v>
      </c>
      <c r="X138" s="138">
        <v>69</v>
      </c>
      <c r="Y138" s="138">
        <v>112</v>
      </c>
      <c r="Z138" s="138">
        <v>540</v>
      </c>
      <c r="AA138" s="138">
        <v>1382</v>
      </c>
      <c r="AB138" s="138">
        <v>1941</v>
      </c>
      <c r="AC138" s="138">
        <v>561</v>
      </c>
      <c r="AD138" s="138">
        <v>325</v>
      </c>
      <c r="AE138" s="138">
        <v>202</v>
      </c>
      <c r="AF138" s="138">
        <v>20</v>
      </c>
      <c r="AG138" s="138">
        <v>587</v>
      </c>
      <c r="AH138" s="138">
        <v>1796</v>
      </c>
      <c r="AI138" s="138">
        <v>830</v>
      </c>
      <c r="AJ138" s="138">
        <v>598</v>
      </c>
      <c r="AK138" s="138">
        <v>5811</v>
      </c>
      <c r="AL138" s="138">
        <v>195</v>
      </c>
      <c r="AM138" s="138">
        <v>322</v>
      </c>
      <c r="AN138" s="138">
        <v>474</v>
      </c>
      <c r="AO138" s="138">
        <v>91</v>
      </c>
      <c r="AP138" s="140">
        <f t="shared" si="91"/>
        <v>29685</v>
      </c>
      <c r="AQ138" s="138">
        <v>2664</v>
      </c>
      <c r="AR138" s="138">
        <v>190</v>
      </c>
      <c r="AS138" s="139">
        <f t="shared" si="92"/>
        <v>2854</v>
      </c>
      <c r="AT138" s="138">
        <v>2399</v>
      </c>
      <c r="AU138" s="140">
        <f t="shared" si="93"/>
        <v>35318</v>
      </c>
      <c r="AV138" s="138">
        <v>3070</v>
      </c>
      <c r="AW138" s="138">
        <v>17097</v>
      </c>
      <c r="AX138" s="138">
        <f t="shared" si="94"/>
        <v>20167</v>
      </c>
      <c r="AY138" s="138">
        <v>647</v>
      </c>
      <c r="AZ138" s="138">
        <v>38</v>
      </c>
      <c r="BA138" s="138">
        <v>218</v>
      </c>
      <c r="BB138" s="138">
        <v>1038</v>
      </c>
      <c r="BC138" s="138">
        <f t="shared" si="95"/>
        <v>1941</v>
      </c>
      <c r="BD138" s="138">
        <v>318</v>
      </c>
      <c r="BE138" s="138">
        <v>727</v>
      </c>
      <c r="BF138" s="138">
        <f t="shared" si="96"/>
        <v>1045</v>
      </c>
      <c r="BG138" s="138">
        <v>1237</v>
      </c>
      <c r="BH138" s="138">
        <v>2114</v>
      </c>
      <c r="BI138" s="138">
        <v>4786</v>
      </c>
      <c r="BJ138" s="138">
        <v>1546</v>
      </c>
      <c r="BK138" s="138">
        <f t="shared" si="97"/>
        <v>9683</v>
      </c>
      <c r="BL138" s="138">
        <v>12123</v>
      </c>
      <c r="BM138" s="138">
        <v>895</v>
      </c>
      <c r="BN138" s="138">
        <v>4364</v>
      </c>
      <c r="BO138" s="138">
        <v>434</v>
      </c>
      <c r="BP138" s="138">
        <v>1688</v>
      </c>
      <c r="BQ138" s="138">
        <v>1057</v>
      </c>
      <c r="BR138" s="138">
        <v>1640</v>
      </c>
      <c r="BS138" s="138">
        <v>180</v>
      </c>
      <c r="BT138" s="138">
        <v>4555</v>
      </c>
      <c r="BU138" s="138">
        <v>828</v>
      </c>
      <c r="BV138" s="138">
        <v>1217</v>
      </c>
      <c r="BW138" s="138">
        <f t="shared" si="98"/>
        <v>6600</v>
      </c>
      <c r="BX138" s="138">
        <v>2524</v>
      </c>
      <c r="BY138" s="138">
        <v>31</v>
      </c>
      <c r="BZ138" s="138">
        <f t="shared" si="99"/>
        <v>2555</v>
      </c>
      <c r="CA138" s="138">
        <v>1630</v>
      </c>
      <c r="CB138" s="138">
        <v>1680</v>
      </c>
      <c r="CC138" s="138">
        <v>0</v>
      </c>
      <c r="CD138" s="138">
        <f t="shared" si="100"/>
        <v>67682</v>
      </c>
      <c r="CE138" s="141">
        <v>103516</v>
      </c>
    </row>
    <row r="139" spans="1:83" s="110" customFormat="1" ht="12" customHeight="1">
      <c r="A139" s="129" t="s">
        <v>378</v>
      </c>
      <c r="B139" s="130">
        <f>SUM(B141:B146)</f>
        <v>34</v>
      </c>
      <c r="C139" s="130">
        <f>SUM(C141:C146)</f>
        <v>19</v>
      </c>
      <c r="D139" s="130">
        <f>SUM(D141:D146)</f>
        <v>14</v>
      </c>
      <c r="E139" s="130">
        <f>SUM(B139:D139)</f>
        <v>67</v>
      </c>
      <c r="F139" s="130">
        <f t="shared" ref="F139:I139" si="101">SUM(F141:F146)</f>
        <v>13</v>
      </c>
      <c r="G139" s="130">
        <f t="shared" si="101"/>
        <v>284</v>
      </c>
      <c r="H139" s="130">
        <f t="shared" si="101"/>
        <v>211</v>
      </c>
      <c r="I139" s="130">
        <f t="shared" si="101"/>
        <v>56</v>
      </c>
      <c r="J139" s="131">
        <f t="shared" si="89"/>
        <v>564</v>
      </c>
      <c r="K139" s="130">
        <f t="shared" ref="K139:AO139" si="102">SUM(K141:K146)</f>
        <v>320</v>
      </c>
      <c r="L139" s="130">
        <f t="shared" si="102"/>
        <v>310</v>
      </c>
      <c r="M139" s="130">
        <f t="shared" si="102"/>
        <v>421</v>
      </c>
      <c r="N139" s="130">
        <f t="shared" si="102"/>
        <v>1051</v>
      </c>
      <c r="O139" s="130">
        <f t="shared" si="102"/>
        <v>154</v>
      </c>
      <c r="P139" s="130">
        <f t="shared" si="102"/>
        <v>40</v>
      </c>
      <c r="Q139" s="130">
        <f t="shared" si="102"/>
        <v>65</v>
      </c>
      <c r="R139" s="130">
        <f t="shared" si="102"/>
        <v>38</v>
      </c>
      <c r="S139" s="130">
        <f t="shared" si="102"/>
        <v>55</v>
      </c>
      <c r="T139" s="130">
        <f t="shared" si="102"/>
        <v>29</v>
      </c>
      <c r="U139" s="130">
        <f t="shared" si="102"/>
        <v>474</v>
      </c>
      <c r="V139" s="130">
        <f t="shared" si="102"/>
        <v>27</v>
      </c>
      <c r="W139" s="130">
        <f t="shared" si="102"/>
        <v>130</v>
      </c>
      <c r="X139" s="130">
        <f t="shared" si="102"/>
        <v>274</v>
      </c>
      <c r="Y139" s="130">
        <f t="shared" si="102"/>
        <v>205</v>
      </c>
      <c r="Z139" s="130">
        <f t="shared" si="102"/>
        <v>509</v>
      </c>
      <c r="AA139" s="130">
        <f t="shared" si="102"/>
        <v>135</v>
      </c>
      <c r="AB139" s="130">
        <f t="shared" si="102"/>
        <v>320</v>
      </c>
      <c r="AC139" s="130">
        <f t="shared" si="102"/>
        <v>518</v>
      </c>
      <c r="AD139" s="130">
        <f t="shared" si="102"/>
        <v>174</v>
      </c>
      <c r="AE139" s="130">
        <f t="shared" si="102"/>
        <v>342</v>
      </c>
      <c r="AF139" s="130">
        <f t="shared" si="102"/>
        <v>144</v>
      </c>
      <c r="AG139" s="130">
        <f t="shared" si="102"/>
        <v>263</v>
      </c>
      <c r="AH139" s="130">
        <f t="shared" si="102"/>
        <v>174</v>
      </c>
      <c r="AI139" s="130">
        <f t="shared" si="102"/>
        <v>191</v>
      </c>
      <c r="AJ139" s="130">
        <f t="shared" si="102"/>
        <v>474</v>
      </c>
      <c r="AK139" s="130">
        <f t="shared" si="102"/>
        <v>1276</v>
      </c>
      <c r="AL139" s="130">
        <f t="shared" si="102"/>
        <v>193</v>
      </c>
      <c r="AM139" s="130">
        <f t="shared" si="102"/>
        <v>134</v>
      </c>
      <c r="AN139" s="130">
        <f t="shared" si="102"/>
        <v>139</v>
      </c>
      <c r="AO139" s="130">
        <f t="shared" si="102"/>
        <v>50</v>
      </c>
      <c r="AP139" s="132">
        <f t="shared" si="91"/>
        <v>7578</v>
      </c>
      <c r="AQ139" s="130">
        <f>SUM(AQ141:AQ146)</f>
        <v>697</v>
      </c>
      <c r="AR139" s="130">
        <f>SUM(AR141:AR146)</f>
        <v>238</v>
      </c>
      <c r="AS139" s="131">
        <f t="shared" si="92"/>
        <v>935</v>
      </c>
      <c r="AT139" s="130">
        <f>SUM(AT141:AT146)</f>
        <v>1371</v>
      </c>
      <c r="AU139" s="132">
        <f t="shared" si="93"/>
        <v>10448</v>
      </c>
      <c r="AV139" s="130">
        <f>SUM(AV141:AV146)</f>
        <v>783</v>
      </c>
      <c r="AW139" s="130">
        <f>SUM(AW141:AW146)</f>
        <v>7392</v>
      </c>
      <c r="AX139" s="130">
        <f>SUM(AV139:AW139)</f>
        <v>8175</v>
      </c>
      <c r="AY139" s="130">
        <f>SUM(AY141:AY146)</f>
        <v>1703</v>
      </c>
      <c r="AZ139" s="130">
        <f>SUM(AZ141:AZ146)</f>
        <v>69</v>
      </c>
      <c r="BA139" s="130">
        <f>SUM(BA141:BA146)</f>
        <v>346</v>
      </c>
      <c r="BB139" s="130">
        <f>SUM(BB141:BB146)</f>
        <v>1588</v>
      </c>
      <c r="BC139" s="130">
        <f>SUM(AY139:BB139)</f>
        <v>3706</v>
      </c>
      <c r="BD139" s="130">
        <f>SUM(BD141:BD146)</f>
        <v>256</v>
      </c>
      <c r="BE139" s="130">
        <f>SUM(BE141:BE146)</f>
        <v>841</v>
      </c>
      <c r="BF139" s="130">
        <f>SUM(BD139:BE139)</f>
        <v>1097</v>
      </c>
      <c r="BG139" s="130">
        <f>SUM(BG141:BG146)</f>
        <v>103</v>
      </c>
      <c r="BH139" s="130">
        <f>SUM(BH141:BH146)</f>
        <v>2789</v>
      </c>
      <c r="BI139" s="130">
        <f>SUM(BI141:BI146)</f>
        <v>1839</v>
      </c>
      <c r="BJ139" s="130">
        <f>SUM(BJ141:BJ146)</f>
        <v>1106</v>
      </c>
      <c r="BK139" s="130">
        <f>SUM(BG139:BJ139)</f>
        <v>5837</v>
      </c>
      <c r="BL139" s="130">
        <f t="shared" ref="BL139:BV139" si="103">SUM(BL141:BL146)</f>
        <v>5266</v>
      </c>
      <c r="BM139" s="130">
        <f t="shared" si="103"/>
        <v>699</v>
      </c>
      <c r="BN139" s="130">
        <f t="shared" si="103"/>
        <v>3707</v>
      </c>
      <c r="BO139" s="130">
        <f t="shared" si="103"/>
        <v>392</v>
      </c>
      <c r="BP139" s="130">
        <f t="shared" si="103"/>
        <v>900</v>
      </c>
      <c r="BQ139" s="130">
        <f t="shared" si="103"/>
        <v>225</v>
      </c>
      <c r="BR139" s="130">
        <f t="shared" si="103"/>
        <v>3911</v>
      </c>
      <c r="BS139" s="130">
        <f t="shared" si="103"/>
        <v>190</v>
      </c>
      <c r="BT139" s="130">
        <f t="shared" si="103"/>
        <v>6709</v>
      </c>
      <c r="BU139" s="130">
        <f t="shared" si="103"/>
        <v>4703</v>
      </c>
      <c r="BV139" s="130">
        <f t="shared" si="103"/>
        <v>3721</v>
      </c>
      <c r="BW139" s="130">
        <f>BT139+BU139+BV139</f>
        <v>15133</v>
      </c>
      <c r="BX139" s="130">
        <f>SUM(BX141:BX146)</f>
        <v>1333</v>
      </c>
      <c r="BY139" s="130">
        <f>SUM(BY141:BY146)</f>
        <v>17368</v>
      </c>
      <c r="BZ139" s="130">
        <f>BX139+BY139</f>
        <v>18701</v>
      </c>
      <c r="CA139" s="130">
        <f t="shared" ref="CA139:CC139" si="104">SUM(CA141:CA146)</f>
        <v>1199</v>
      </c>
      <c r="CB139" s="130">
        <f t="shared" si="104"/>
        <v>2906</v>
      </c>
      <c r="CC139" s="130">
        <f t="shared" si="104"/>
        <v>0</v>
      </c>
      <c r="CD139" s="130">
        <f t="shared" si="100"/>
        <v>72044</v>
      </c>
      <c r="CE139" s="133">
        <f>SUM(CE141:CE146)</f>
        <v>82559</v>
      </c>
    </row>
    <row r="140" spans="1:83" s="110" customFormat="1" ht="12" customHeight="1">
      <c r="A140" s="134" t="s">
        <v>381</v>
      </c>
      <c r="B140" s="135">
        <f>B139/B$99</f>
        <v>2.2427440633245384E-3</v>
      </c>
      <c r="C140" s="135">
        <f t="shared" ref="C140:AJ140" si="105">C139/C$99</f>
        <v>3.0904359141184124E-3</v>
      </c>
      <c r="D140" s="135">
        <f t="shared" si="105"/>
        <v>7.8081427774679309E-3</v>
      </c>
      <c r="E140" s="135">
        <f t="shared" si="105"/>
        <v>2.9003073460023374E-3</v>
      </c>
      <c r="F140" s="135">
        <f t="shared" si="105"/>
        <v>2.8217929238115911E-3</v>
      </c>
      <c r="G140" s="135">
        <f t="shared" si="105"/>
        <v>6.6847122513828414E-3</v>
      </c>
      <c r="H140" s="135">
        <f t="shared" si="105"/>
        <v>1.5177672277370163E-2</v>
      </c>
      <c r="I140" s="135">
        <f t="shared" si="105"/>
        <v>1.2606933813597478E-2</v>
      </c>
      <c r="J140" s="135">
        <f>J139/J$99</f>
        <v>8.6191087474784527E-3</v>
      </c>
      <c r="K140" s="135">
        <f t="shared" si="105"/>
        <v>9.4582212632636775E-3</v>
      </c>
      <c r="L140" s="135">
        <f t="shared" si="105"/>
        <v>3.0481809242871191E-2</v>
      </c>
      <c r="M140" s="135">
        <f t="shared" si="105"/>
        <v>1.0200620275247142E-2</v>
      </c>
      <c r="N140" s="135">
        <f>N139/N$99</f>
        <v>1.2324831427733803E-2</v>
      </c>
      <c r="O140" s="135">
        <f t="shared" si="105"/>
        <v>9.4536525475752003E-3</v>
      </c>
      <c r="P140" s="135">
        <f t="shared" si="105"/>
        <v>1.5267175572519083E-2</v>
      </c>
      <c r="Q140" s="135">
        <f t="shared" si="105"/>
        <v>1.2352717597871531E-2</v>
      </c>
      <c r="R140" s="135">
        <f t="shared" si="105"/>
        <v>6.8002863278453828E-3</v>
      </c>
      <c r="S140" s="135">
        <f t="shared" si="105"/>
        <v>1.090620662304184E-2</v>
      </c>
      <c r="T140" s="135">
        <f t="shared" si="105"/>
        <v>7.3697585768742061E-3</v>
      </c>
      <c r="U140" s="135">
        <f t="shared" si="105"/>
        <v>2.6704225352112677E-2</v>
      </c>
      <c r="V140" s="135">
        <f t="shared" si="105"/>
        <v>6.9533865567859903E-3</v>
      </c>
      <c r="W140" s="135">
        <f t="shared" si="105"/>
        <v>9.4987578547420723E-3</v>
      </c>
      <c r="X140" s="135">
        <f t="shared" si="105"/>
        <v>5.9077188443294522E-2</v>
      </c>
      <c r="Y140" s="135">
        <f t="shared" si="105"/>
        <v>9.614482693931151E-3</v>
      </c>
      <c r="Z140" s="135">
        <f t="shared" si="105"/>
        <v>3.9463482710497752E-2</v>
      </c>
      <c r="AA140" s="135">
        <f t="shared" si="105"/>
        <v>2.0197486535008975E-2</v>
      </c>
      <c r="AB140" s="135">
        <f t="shared" si="105"/>
        <v>2.1143045920052856E-2</v>
      </c>
      <c r="AC140" s="135">
        <f t="shared" si="105"/>
        <v>3.5606268902941988E-2</v>
      </c>
      <c r="AD140" s="135">
        <f t="shared" si="105"/>
        <v>8.7270538669876625E-3</v>
      </c>
      <c r="AE140" s="135">
        <f t="shared" si="105"/>
        <v>1.1711927673709804E-2</v>
      </c>
      <c r="AF140" s="135">
        <f t="shared" si="105"/>
        <v>1.3523666416228399E-2</v>
      </c>
      <c r="AG140" s="135">
        <f t="shared" si="105"/>
        <v>1.960199746590147E-2</v>
      </c>
      <c r="AH140" s="135">
        <f t="shared" si="105"/>
        <v>1.2085851219003959E-2</v>
      </c>
      <c r="AI140" s="135">
        <f t="shared" si="105"/>
        <v>1.6361144423505225E-2</v>
      </c>
      <c r="AJ140" s="135">
        <f t="shared" si="105"/>
        <v>2.0174505213875291E-2</v>
      </c>
      <c r="AK140" s="135">
        <f t="shared" ref="AK140:CB140" si="106">AK139/AK$99</f>
        <v>3.5676340658726165E-2</v>
      </c>
      <c r="AL140" s="135">
        <f t="shared" si="106"/>
        <v>1.5682132119931746E-2</v>
      </c>
      <c r="AM140" s="135">
        <f t="shared" si="106"/>
        <v>2.2921655833048237E-2</v>
      </c>
      <c r="AN140" s="135">
        <f t="shared" si="106"/>
        <v>1.8647705929702173E-2</v>
      </c>
      <c r="AO140" s="135">
        <f t="shared" si="106"/>
        <v>1.2896569512509672E-2</v>
      </c>
      <c r="AP140" s="135">
        <f t="shared" si="106"/>
        <v>1.7932826443464743E-2</v>
      </c>
      <c r="AQ140" s="135">
        <f t="shared" si="106"/>
        <v>7.7972055352328535E-3</v>
      </c>
      <c r="AR140" s="135">
        <f t="shared" si="106"/>
        <v>2.1581429089590133E-2</v>
      </c>
      <c r="AS140" s="135">
        <f t="shared" si="106"/>
        <v>9.3109869646182501E-3</v>
      </c>
      <c r="AT140" s="135">
        <f t="shared" si="106"/>
        <v>2.8717454598772542E-2</v>
      </c>
      <c r="AU140" s="135">
        <f t="shared" si="106"/>
        <v>1.6423205637460251E-2</v>
      </c>
      <c r="AV140" s="135">
        <f t="shared" si="106"/>
        <v>2.9049491726645397E-2</v>
      </c>
      <c r="AW140" s="135">
        <f t="shared" si="106"/>
        <v>3.2998968782225559E-2</v>
      </c>
      <c r="AX140" s="135">
        <f t="shared" si="106"/>
        <v>3.2574782535931879E-2</v>
      </c>
      <c r="AY140" s="135">
        <f t="shared" si="106"/>
        <v>2.6437941473259334E-2</v>
      </c>
      <c r="AZ140" s="135">
        <f t="shared" si="106"/>
        <v>8.5385472095037742E-3</v>
      </c>
      <c r="BA140" s="135">
        <f t="shared" si="106"/>
        <v>2.8023001538835343E-2</v>
      </c>
      <c r="BB140" s="135">
        <f t="shared" si="106"/>
        <v>4.3173291283780113E-2</v>
      </c>
      <c r="BC140" s="135">
        <f t="shared" si="106"/>
        <v>3.0470709146968141E-2</v>
      </c>
      <c r="BD140" s="135">
        <f t="shared" si="106"/>
        <v>5.0662972491589152E-2</v>
      </c>
      <c r="BE140" s="135">
        <f t="shared" si="106"/>
        <v>5.4380860006466213E-2</v>
      </c>
      <c r="BF140" s="135">
        <f t="shared" si="106"/>
        <v>5.3465250024368846E-2</v>
      </c>
      <c r="BG140" s="135">
        <f t="shared" si="106"/>
        <v>1.5027721038809455E-2</v>
      </c>
      <c r="BH140" s="135">
        <f t="shared" si="106"/>
        <v>0.15001075731497418</v>
      </c>
      <c r="BI140" s="135">
        <f t="shared" si="106"/>
        <v>2.0635098743267504E-2</v>
      </c>
      <c r="BJ140" s="135">
        <f t="shared" si="106"/>
        <v>4.1493153254548866E-2</v>
      </c>
      <c r="BK140" s="135">
        <f t="shared" si="106"/>
        <v>4.1332379745222025E-2</v>
      </c>
      <c r="BL140" s="135">
        <f t="shared" si="106"/>
        <v>3.1378110401372866E-2</v>
      </c>
      <c r="BM140" s="135">
        <f t="shared" si="106"/>
        <v>2.6302916274694263E-2</v>
      </c>
      <c r="BN140" s="135">
        <f t="shared" si="106"/>
        <v>8.385739492376601E-2</v>
      </c>
      <c r="BO140" s="135">
        <f t="shared" si="106"/>
        <v>2.1457113142481801E-2</v>
      </c>
      <c r="BP140" s="135">
        <f t="shared" si="106"/>
        <v>1.8880590752706219E-2</v>
      </c>
      <c r="BQ140" s="135">
        <f t="shared" si="106"/>
        <v>2.1613832853025938E-2</v>
      </c>
      <c r="BR140" s="135">
        <f t="shared" si="106"/>
        <v>0.10768764799823778</v>
      </c>
      <c r="BS140" s="135">
        <f t="shared" si="106"/>
        <v>4.2382333258978361E-2</v>
      </c>
      <c r="BT140" s="135">
        <f t="shared" si="106"/>
        <v>4.5331999972972423E-2</v>
      </c>
      <c r="BU140" s="135">
        <f t="shared" si="106"/>
        <v>0.1321735709066382</v>
      </c>
      <c r="BV140" s="135">
        <f t="shared" si="106"/>
        <v>0.12174055292000655</v>
      </c>
      <c r="BW140" s="135">
        <f t="shared" si="106"/>
        <v>7.0667401374775854E-2</v>
      </c>
      <c r="BX140" s="135">
        <f t="shared" si="106"/>
        <v>5.3776020655155722E-2</v>
      </c>
      <c r="BY140" s="135">
        <f t="shared" si="106"/>
        <v>0.52854534388314056</v>
      </c>
      <c r="BZ140" s="135">
        <f t="shared" si="106"/>
        <v>0.32439980571745769</v>
      </c>
      <c r="CA140" s="135">
        <f t="shared" si="106"/>
        <v>0.10346910597169486</v>
      </c>
      <c r="CB140" s="135">
        <f t="shared" si="106"/>
        <v>5.4205293689727853E-2</v>
      </c>
      <c r="CC140" s="135">
        <v>0</v>
      </c>
      <c r="CD140" s="135">
        <f>CD139/CD$99</f>
        <v>5.8712264754467759E-2</v>
      </c>
      <c r="CE140" s="136">
        <f>CE139/CE$99</f>
        <v>4.3766695664574258E-2</v>
      </c>
    </row>
    <row r="141" spans="1:83" s="110" customFormat="1" ht="12" customHeight="1">
      <c r="A141" s="137" t="s">
        <v>365</v>
      </c>
      <c r="B141" s="138">
        <v>30</v>
      </c>
      <c r="C141" s="138">
        <v>18</v>
      </c>
      <c r="D141" s="138">
        <v>14</v>
      </c>
      <c r="E141" s="138">
        <f t="shared" ref="E141:E146" si="107">SUM(B141:D141)</f>
        <v>62</v>
      </c>
      <c r="F141" s="138">
        <v>12</v>
      </c>
      <c r="G141" s="138">
        <v>253</v>
      </c>
      <c r="H141" s="138">
        <v>122</v>
      </c>
      <c r="I141" s="138">
        <v>34</v>
      </c>
      <c r="J141" s="139">
        <f t="shared" ref="J141:J146" si="108">SUM(F141,G141,H141,I141)</f>
        <v>421</v>
      </c>
      <c r="K141" s="138">
        <v>317</v>
      </c>
      <c r="L141" s="138">
        <v>310</v>
      </c>
      <c r="M141" s="138">
        <v>404</v>
      </c>
      <c r="N141" s="138">
        <f t="shared" ref="N141:N146" si="109">SUM(K141:M141)</f>
        <v>1031</v>
      </c>
      <c r="O141" s="138">
        <v>154</v>
      </c>
      <c r="P141" s="138">
        <v>40</v>
      </c>
      <c r="Q141" s="138">
        <v>64</v>
      </c>
      <c r="R141" s="138">
        <v>38</v>
      </c>
      <c r="S141" s="138">
        <v>55</v>
      </c>
      <c r="T141" s="138">
        <v>29</v>
      </c>
      <c r="U141" s="138">
        <v>442</v>
      </c>
      <c r="V141" s="138">
        <v>27</v>
      </c>
      <c r="W141" s="138">
        <v>125</v>
      </c>
      <c r="X141" s="138">
        <v>274</v>
      </c>
      <c r="Y141" s="138">
        <v>196</v>
      </c>
      <c r="Z141" s="138">
        <v>485</v>
      </c>
      <c r="AA141" s="138">
        <v>135</v>
      </c>
      <c r="AB141" s="138">
        <v>320</v>
      </c>
      <c r="AC141" s="138">
        <v>516</v>
      </c>
      <c r="AD141" s="138">
        <v>174</v>
      </c>
      <c r="AE141" s="138">
        <v>182</v>
      </c>
      <c r="AF141" s="138">
        <v>87</v>
      </c>
      <c r="AG141" s="138">
        <v>204</v>
      </c>
      <c r="AH141" s="138">
        <v>173</v>
      </c>
      <c r="AI141" s="138">
        <v>191</v>
      </c>
      <c r="AJ141" s="138">
        <v>447</v>
      </c>
      <c r="AK141" s="138">
        <v>1142</v>
      </c>
      <c r="AL141" s="138">
        <v>190</v>
      </c>
      <c r="AM141" s="138">
        <v>134</v>
      </c>
      <c r="AN141" s="138">
        <v>139</v>
      </c>
      <c r="AO141" s="138">
        <v>44</v>
      </c>
      <c r="AP141" s="140">
        <f t="shared" ref="AP141:AP146" si="110">SUM(AO141,AN141,AM141,AL141,AK141,AJ141,AI141,AH141,AG141,AF141,AE141,AD141,AC141,AB141,AA141,Z141,Y141,X141,W141,V141,U141,T141,S141,R141,Q141,P141,O141,M141,L141,K141)</f>
        <v>7038</v>
      </c>
      <c r="AQ141" s="138">
        <v>612</v>
      </c>
      <c r="AR141" s="138">
        <v>237</v>
      </c>
      <c r="AS141" s="139">
        <f t="shared" ref="AS141:AS146" si="111">SUM(AQ141,AR141)</f>
        <v>849</v>
      </c>
      <c r="AT141" s="138">
        <v>1369</v>
      </c>
      <c r="AU141" s="140">
        <f t="shared" ref="AU141:AU146" si="112">SUM(AT141,AS141,AP141,J141)</f>
        <v>9677</v>
      </c>
      <c r="AV141" s="138">
        <v>760</v>
      </c>
      <c r="AW141" s="138">
        <v>6798</v>
      </c>
      <c r="AX141" s="138">
        <f t="shared" ref="AX141:AX146" si="113">SUM(AV141:AW141)</f>
        <v>7558</v>
      </c>
      <c r="AY141" s="138">
        <v>847</v>
      </c>
      <c r="AZ141" s="138">
        <v>5</v>
      </c>
      <c r="BA141" s="138">
        <v>335</v>
      </c>
      <c r="BB141" s="138">
        <v>1380</v>
      </c>
      <c r="BC141" s="138">
        <f t="shared" ref="BC141:BC146" si="114">AY141+AZ141+BA141+BB141</f>
        <v>2567</v>
      </c>
      <c r="BD141" s="138">
        <v>184</v>
      </c>
      <c r="BE141" s="138">
        <v>830</v>
      </c>
      <c r="BF141" s="138">
        <f t="shared" ref="BF141:BF146" si="115">BD141+BE141</f>
        <v>1014</v>
      </c>
      <c r="BG141" s="138">
        <v>103</v>
      </c>
      <c r="BH141" s="138">
        <v>583</v>
      </c>
      <c r="BI141" s="138">
        <v>1402</v>
      </c>
      <c r="BJ141" s="138">
        <v>1106</v>
      </c>
      <c r="BK141" s="138">
        <f t="shared" ref="BK141:BK146" si="116">SUM(BG141:BJ141)</f>
        <v>3194</v>
      </c>
      <c r="BL141" s="138">
        <v>3156</v>
      </c>
      <c r="BM141" s="138">
        <v>696</v>
      </c>
      <c r="BN141" s="138">
        <v>1457</v>
      </c>
      <c r="BO141" s="138">
        <v>222</v>
      </c>
      <c r="BP141" s="138">
        <v>168</v>
      </c>
      <c r="BQ141" s="138">
        <v>170</v>
      </c>
      <c r="BR141" s="138">
        <v>2648</v>
      </c>
      <c r="BS141" s="138">
        <v>65</v>
      </c>
      <c r="BT141" s="138">
        <v>5457</v>
      </c>
      <c r="BU141" s="138">
        <v>4057</v>
      </c>
      <c r="BV141" s="138">
        <v>2197</v>
      </c>
      <c r="BW141" s="138">
        <f t="shared" ref="BW141:BW146" si="117">SUM(BT141:BV141)</f>
        <v>11711</v>
      </c>
      <c r="BX141" s="138">
        <v>1333</v>
      </c>
      <c r="BY141" s="138">
        <v>1258</v>
      </c>
      <c r="BZ141" s="138">
        <f t="shared" ref="BZ141:BZ146" si="118">BX141+BY141</f>
        <v>2591</v>
      </c>
      <c r="CA141" s="138">
        <v>536</v>
      </c>
      <c r="CB141" s="138">
        <v>1416</v>
      </c>
      <c r="CC141" s="138">
        <v>0</v>
      </c>
      <c r="CD141" s="138">
        <f t="shared" ref="CD141:CD146" si="119">SUM(CC141,CB141,CA141,BZ141,BW141,BS141,BR141,BQ141,BP141,BO141,BN141,BM141,BL141,BK141,BF141,BC141,AX141)</f>
        <v>39169</v>
      </c>
      <c r="CE141" s="141">
        <v>48908</v>
      </c>
    </row>
    <row r="142" spans="1:83" s="110" customFormat="1" ht="12" customHeight="1">
      <c r="A142" s="137" t="s">
        <v>370</v>
      </c>
      <c r="B142" s="138">
        <v>4</v>
      </c>
      <c r="C142" s="138">
        <v>1</v>
      </c>
      <c r="D142" s="138">
        <v>0</v>
      </c>
      <c r="E142" s="138">
        <f t="shared" si="107"/>
        <v>5</v>
      </c>
      <c r="F142" s="138">
        <v>1</v>
      </c>
      <c r="G142" s="138">
        <v>31</v>
      </c>
      <c r="H142" s="138">
        <v>89</v>
      </c>
      <c r="I142" s="138">
        <v>22</v>
      </c>
      <c r="J142" s="139">
        <f t="shared" si="108"/>
        <v>143</v>
      </c>
      <c r="K142" s="138">
        <v>3</v>
      </c>
      <c r="L142" s="138">
        <v>0</v>
      </c>
      <c r="M142" s="138">
        <v>17</v>
      </c>
      <c r="N142" s="138">
        <f t="shared" si="109"/>
        <v>20</v>
      </c>
      <c r="O142" s="138">
        <v>0</v>
      </c>
      <c r="P142" s="138">
        <v>0</v>
      </c>
      <c r="Q142" s="138">
        <v>1</v>
      </c>
      <c r="R142" s="138">
        <v>0</v>
      </c>
      <c r="S142" s="138">
        <v>0</v>
      </c>
      <c r="T142" s="138">
        <v>0</v>
      </c>
      <c r="U142" s="138">
        <v>32</v>
      </c>
      <c r="V142" s="138">
        <v>0</v>
      </c>
      <c r="W142" s="138">
        <v>5</v>
      </c>
      <c r="X142" s="138">
        <v>0</v>
      </c>
      <c r="Y142" s="138">
        <v>9</v>
      </c>
      <c r="Z142" s="138">
        <v>24</v>
      </c>
      <c r="AA142" s="138">
        <v>0</v>
      </c>
      <c r="AB142" s="138">
        <v>0</v>
      </c>
      <c r="AC142" s="138">
        <v>2</v>
      </c>
      <c r="AD142" s="138">
        <v>0</v>
      </c>
      <c r="AE142" s="138">
        <v>160</v>
      </c>
      <c r="AF142" s="138">
        <v>57</v>
      </c>
      <c r="AG142" s="138">
        <v>59</v>
      </c>
      <c r="AH142" s="138">
        <v>1</v>
      </c>
      <c r="AI142" s="138">
        <v>0</v>
      </c>
      <c r="AJ142" s="138">
        <v>27</v>
      </c>
      <c r="AK142" s="138">
        <v>134</v>
      </c>
      <c r="AL142" s="138">
        <v>3</v>
      </c>
      <c r="AM142" s="138">
        <v>0</v>
      </c>
      <c r="AN142" s="138">
        <v>0</v>
      </c>
      <c r="AO142" s="138">
        <v>6</v>
      </c>
      <c r="AP142" s="140">
        <f t="shared" si="110"/>
        <v>540</v>
      </c>
      <c r="AQ142" s="138">
        <v>85</v>
      </c>
      <c r="AR142" s="138">
        <v>1</v>
      </c>
      <c r="AS142" s="139">
        <f t="shared" si="111"/>
        <v>86</v>
      </c>
      <c r="AT142" s="138">
        <v>2</v>
      </c>
      <c r="AU142" s="140">
        <f t="shared" si="112"/>
        <v>771</v>
      </c>
      <c r="AV142" s="138">
        <v>23</v>
      </c>
      <c r="AW142" s="138">
        <v>593</v>
      </c>
      <c r="AX142" s="138">
        <f t="shared" si="113"/>
        <v>616</v>
      </c>
      <c r="AY142" s="138">
        <v>856</v>
      </c>
      <c r="AZ142" s="138">
        <v>64</v>
      </c>
      <c r="BA142" s="138">
        <v>11</v>
      </c>
      <c r="BB142" s="138">
        <v>208</v>
      </c>
      <c r="BC142" s="138">
        <f t="shared" si="114"/>
        <v>1139</v>
      </c>
      <c r="BD142" s="138">
        <v>1</v>
      </c>
      <c r="BE142" s="138">
        <v>0</v>
      </c>
      <c r="BF142" s="138">
        <f t="shared" si="115"/>
        <v>1</v>
      </c>
      <c r="BG142" s="138">
        <v>0</v>
      </c>
      <c r="BH142" s="138">
        <v>0</v>
      </c>
      <c r="BI142" s="138">
        <v>58</v>
      </c>
      <c r="BJ142" s="138">
        <v>0</v>
      </c>
      <c r="BK142" s="138">
        <f t="shared" si="116"/>
        <v>58</v>
      </c>
      <c r="BL142" s="138">
        <v>1612</v>
      </c>
      <c r="BM142" s="138">
        <v>0</v>
      </c>
      <c r="BN142" s="138">
        <v>2250</v>
      </c>
      <c r="BO142" s="138">
        <v>170</v>
      </c>
      <c r="BP142" s="138">
        <v>462</v>
      </c>
      <c r="BQ142" s="138">
        <v>55</v>
      </c>
      <c r="BR142" s="138">
        <v>1231</v>
      </c>
      <c r="BS142" s="138">
        <v>125</v>
      </c>
      <c r="BT142" s="138">
        <v>490</v>
      </c>
      <c r="BU142" s="138">
        <v>522</v>
      </c>
      <c r="BV142" s="138">
        <v>486</v>
      </c>
      <c r="BW142" s="138">
        <f t="shared" si="117"/>
        <v>1498</v>
      </c>
      <c r="BX142" s="138">
        <v>0</v>
      </c>
      <c r="BY142" s="138">
        <v>0</v>
      </c>
      <c r="BZ142" s="138">
        <f t="shared" si="118"/>
        <v>0</v>
      </c>
      <c r="CA142" s="138">
        <v>0</v>
      </c>
      <c r="CB142" s="138">
        <v>352</v>
      </c>
      <c r="CC142" s="138">
        <v>0</v>
      </c>
      <c r="CD142" s="138">
        <f t="shared" si="119"/>
        <v>9569</v>
      </c>
      <c r="CE142" s="141">
        <v>10345</v>
      </c>
    </row>
    <row r="143" spans="1:83" s="110" customFormat="1" ht="12" customHeight="1">
      <c r="A143" s="137" t="s">
        <v>371</v>
      </c>
      <c r="B143" s="138">
        <v>0</v>
      </c>
      <c r="C143" s="138">
        <v>0</v>
      </c>
      <c r="D143" s="138">
        <v>0</v>
      </c>
      <c r="E143" s="138">
        <f t="shared" si="107"/>
        <v>0</v>
      </c>
      <c r="F143" s="138">
        <v>0</v>
      </c>
      <c r="G143" s="138">
        <v>0</v>
      </c>
      <c r="H143" s="138">
        <v>0</v>
      </c>
      <c r="I143" s="138">
        <v>0</v>
      </c>
      <c r="J143" s="139">
        <f t="shared" si="108"/>
        <v>0</v>
      </c>
      <c r="K143" s="138">
        <v>0</v>
      </c>
      <c r="L143" s="138">
        <v>0</v>
      </c>
      <c r="M143" s="138">
        <v>0</v>
      </c>
      <c r="N143" s="138">
        <f t="shared" si="109"/>
        <v>0</v>
      </c>
      <c r="O143" s="138">
        <v>0</v>
      </c>
      <c r="P143" s="138">
        <v>0</v>
      </c>
      <c r="Q143" s="138">
        <v>0</v>
      </c>
      <c r="R143" s="138">
        <v>0</v>
      </c>
      <c r="S143" s="138">
        <v>0</v>
      </c>
      <c r="T143" s="138">
        <v>0</v>
      </c>
      <c r="U143" s="138">
        <v>0</v>
      </c>
      <c r="V143" s="138">
        <v>0</v>
      </c>
      <c r="W143" s="138">
        <v>0</v>
      </c>
      <c r="X143" s="138">
        <v>0</v>
      </c>
      <c r="Y143" s="138">
        <v>0</v>
      </c>
      <c r="Z143" s="138">
        <v>0</v>
      </c>
      <c r="AA143" s="138">
        <v>0</v>
      </c>
      <c r="AB143" s="138">
        <v>0</v>
      </c>
      <c r="AC143" s="138">
        <v>0</v>
      </c>
      <c r="AD143" s="138">
        <v>0</v>
      </c>
      <c r="AE143" s="138">
        <v>0</v>
      </c>
      <c r="AF143" s="138">
        <v>0</v>
      </c>
      <c r="AG143" s="138">
        <v>0</v>
      </c>
      <c r="AH143" s="138">
        <v>0</v>
      </c>
      <c r="AI143" s="138">
        <v>0</v>
      </c>
      <c r="AJ143" s="138">
        <v>0</v>
      </c>
      <c r="AK143" s="138">
        <v>0</v>
      </c>
      <c r="AL143" s="138">
        <v>0</v>
      </c>
      <c r="AM143" s="138">
        <v>0</v>
      </c>
      <c r="AN143" s="138">
        <v>0</v>
      </c>
      <c r="AO143" s="138">
        <v>0</v>
      </c>
      <c r="AP143" s="140">
        <f t="shared" si="110"/>
        <v>0</v>
      </c>
      <c r="AQ143" s="138">
        <v>0</v>
      </c>
      <c r="AR143" s="138">
        <v>0</v>
      </c>
      <c r="AS143" s="139">
        <f t="shared" si="111"/>
        <v>0</v>
      </c>
      <c r="AT143" s="138">
        <v>0</v>
      </c>
      <c r="AU143" s="140">
        <f t="shared" si="112"/>
        <v>0</v>
      </c>
      <c r="AV143" s="138">
        <v>0</v>
      </c>
      <c r="AW143" s="138">
        <v>0</v>
      </c>
      <c r="AX143" s="138">
        <f t="shared" si="113"/>
        <v>0</v>
      </c>
      <c r="AY143" s="138">
        <v>0</v>
      </c>
      <c r="AZ143" s="138">
        <v>0</v>
      </c>
      <c r="BA143" s="138">
        <v>0</v>
      </c>
      <c r="BB143" s="138">
        <v>0</v>
      </c>
      <c r="BC143" s="138">
        <f t="shared" si="114"/>
        <v>0</v>
      </c>
      <c r="BD143" s="138">
        <v>0</v>
      </c>
      <c r="BE143" s="138">
        <v>0</v>
      </c>
      <c r="BF143" s="138">
        <f t="shared" si="115"/>
        <v>0</v>
      </c>
      <c r="BG143" s="138">
        <v>0</v>
      </c>
      <c r="BH143" s="138">
        <v>0</v>
      </c>
      <c r="BI143" s="138">
        <v>0</v>
      </c>
      <c r="BJ143" s="138">
        <v>0</v>
      </c>
      <c r="BK143" s="138">
        <f t="shared" si="116"/>
        <v>0</v>
      </c>
      <c r="BL143" s="138">
        <v>0</v>
      </c>
      <c r="BM143" s="138">
        <v>0</v>
      </c>
      <c r="BN143" s="138">
        <v>0</v>
      </c>
      <c r="BO143" s="138">
        <v>0</v>
      </c>
      <c r="BP143" s="138">
        <v>0</v>
      </c>
      <c r="BQ143" s="138">
        <v>0</v>
      </c>
      <c r="BR143" s="138">
        <v>0</v>
      </c>
      <c r="BS143" s="138">
        <v>0</v>
      </c>
      <c r="BT143" s="138">
        <v>82</v>
      </c>
      <c r="BU143" s="138">
        <v>3</v>
      </c>
      <c r="BV143" s="138">
        <v>11</v>
      </c>
      <c r="BW143" s="138">
        <f t="shared" si="117"/>
        <v>96</v>
      </c>
      <c r="BX143" s="138">
        <v>0</v>
      </c>
      <c r="BY143" s="138">
        <v>15073</v>
      </c>
      <c r="BZ143" s="138">
        <f t="shared" si="118"/>
        <v>15073</v>
      </c>
      <c r="CA143" s="138">
        <v>0</v>
      </c>
      <c r="CB143" s="138">
        <v>0</v>
      </c>
      <c r="CC143" s="138">
        <v>0</v>
      </c>
      <c r="CD143" s="138">
        <f t="shared" si="119"/>
        <v>15169</v>
      </c>
      <c r="CE143" s="141">
        <v>15169</v>
      </c>
    </row>
    <row r="144" spans="1:83" s="110" customFormat="1" ht="12" customHeight="1">
      <c r="A144" s="137" t="s">
        <v>372</v>
      </c>
      <c r="B144" s="138">
        <v>0</v>
      </c>
      <c r="C144" s="138">
        <v>0</v>
      </c>
      <c r="D144" s="138">
        <v>0</v>
      </c>
      <c r="E144" s="138">
        <f t="shared" si="107"/>
        <v>0</v>
      </c>
      <c r="F144" s="138">
        <v>0</v>
      </c>
      <c r="G144" s="138">
        <v>0</v>
      </c>
      <c r="H144" s="138">
        <v>0</v>
      </c>
      <c r="I144" s="138">
        <v>0</v>
      </c>
      <c r="J144" s="139">
        <f t="shared" si="108"/>
        <v>0</v>
      </c>
      <c r="K144" s="138">
        <v>0</v>
      </c>
      <c r="L144" s="138">
        <v>0</v>
      </c>
      <c r="M144" s="138">
        <v>0</v>
      </c>
      <c r="N144" s="138">
        <f t="shared" si="109"/>
        <v>0</v>
      </c>
      <c r="O144" s="138">
        <v>0</v>
      </c>
      <c r="P144" s="138">
        <v>0</v>
      </c>
      <c r="Q144" s="138">
        <v>0</v>
      </c>
      <c r="R144" s="138">
        <v>0</v>
      </c>
      <c r="S144" s="138">
        <v>0</v>
      </c>
      <c r="T144" s="138">
        <v>0</v>
      </c>
      <c r="U144" s="138">
        <v>0</v>
      </c>
      <c r="V144" s="138">
        <v>0</v>
      </c>
      <c r="W144" s="138">
        <v>0</v>
      </c>
      <c r="X144" s="138">
        <v>0</v>
      </c>
      <c r="Y144" s="138">
        <v>0</v>
      </c>
      <c r="Z144" s="138">
        <v>0</v>
      </c>
      <c r="AA144" s="138">
        <v>0</v>
      </c>
      <c r="AB144" s="138">
        <v>0</v>
      </c>
      <c r="AC144" s="138">
        <v>0</v>
      </c>
      <c r="AD144" s="138">
        <v>0</v>
      </c>
      <c r="AE144" s="138">
        <v>0</v>
      </c>
      <c r="AF144" s="138">
        <v>0</v>
      </c>
      <c r="AG144" s="138">
        <v>0</v>
      </c>
      <c r="AH144" s="138">
        <v>0</v>
      </c>
      <c r="AI144" s="138">
        <v>0</v>
      </c>
      <c r="AJ144" s="138">
        <v>0</v>
      </c>
      <c r="AK144" s="138">
        <v>0</v>
      </c>
      <c r="AL144" s="138">
        <v>0</v>
      </c>
      <c r="AM144" s="138">
        <v>0</v>
      </c>
      <c r="AN144" s="138">
        <v>0</v>
      </c>
      <c r="AO144" s="138">
        <v>0</v>
      </c>
      <c r="AP144" s="140">
        <f t="shared" si="110"/>
        <v>0</v>
      </c>
      <c r="AQ144" s="138">
        <v>0</v>
      </c>
      <c r="AR144" s="138">
        <v>0</v>
      </c>
      <c r="AS144" s="139">
        <f t="shared" si="111"/>
        <v>0</v>
      </c>
      <c r="AT144" s="138">
        <v>0</v>
      </c>
      <c r="AU144" s="140">
        <f t="shared" si="112"/>
        <v>0</v>
      </c>
      <c r="AV144" s="138">
        <v>0</v>
      </c>
      <c r="AW144" s="138">
        <v>1</v>
      </c>
      <c r="AX144" s="138">
        <f t="shared" si="113"/>
        <v>1</v>
      </c>
      <c r="AY144" s="138">
        <v>0</v>
      </c>
      <c r="AZ144" s="138">
        <v>0</v>
      </c>
      <c r="BA144" s="138">
        <v>0</v>
      </c>
      <c r="BB144" s="138">
        <v>0</v>
      </c>
      <c r="BC144" s="138">
        <f t="shared" si="114"/>
        <v>0</v>
      </c>
      <c r="BD144" s="138">
        <v>12</v>
      </c>
      <c r="BE144" s="138">
        <v>0</v>
      </c>
      <c r="BF144" s="138">
        <f t="shared" si="115"/>
        <v>12</v>
      </c>
      <c r="BG144" s="138">
        <v>0</v>
      </c>
      <c r="BH144" s="138">
        <v>2206</v>
      </c>
      <c r="BI144" s="138">
        <v>379</v>
      </c>
      <c r="BJ144" s="138">
        <v>0</v>
      </c>
      <c r="BK144" s="138">
        <f t="shared" si="116"/>
        <v>2585</v>
      </c>
      <c r="BL144" s="138">
        <v>0</v>
      </c>
      <c r="BM144" s="138">
        <v>0</v>
      </c>
      <c r="BN144" s="138">
        <v>0</v>
      </c>
      <c r="BO144" s="138">
        <v>0</v>
      </c>
      <c r="BP144" s="138">
        <v>55</v>
      </c>
      <c r="BQ144" s="138">
        <v>0</v>
      </c>
      <c r="BR144" s="138">
        <v>21</v>
      </c>
      <c r="BS144" s="138">
        <v>0</v>
      </c>
      <c r="BT144" s="138">
        <v>678</v>
      </c>
      <c r="BU144" s="138">
        <v>85</v>
      </c>
      <c r="BV144" s="138">
        <v>53</v>
      </c>
      <c r="BW144" s="138">
        <f t="shared" si="117"/>
        <v>816</v>
      </c>
      <c r="BX144" s="138">
        <v>0</v>
      </c>
      <c r="BY144" s="138">
        <v>0</v>
      </c>
      <c r="BZ144" s="138">
        <f t="shared" si="118"/>
        <v>0</v>
      </c>
      <c r="CA144" s="138">
        <v>663</v>
      </c>
      <c r="CB144" s="138">
        <v>967</v>
      </c>
      <c r="CC144" s="138">
        <v>0</v>
      </c>
      <c r="CD144" s="138">
        <f t="shared" si="119"/>
        <v>5120</v>
      </c>
      <c r="CE144" s="141">
        <v>5120</v>
      </c>
    </row>
    <row r="145" spans="1:83" s="110" customFormat="1" ht="12" customHeight="1">
      <c r="A145" s="137" t="s">
        <v>375</v>
      </c>
      <c r="B145" s="138">
        <v>0</v>
      </c>
      <c r="C145" s="138">
        <v>0</v>
      </c>
      <c r="D145" s="138">
        <v>0</v>
      </c>
      <c r="E145" s="138">
        <f t="shared" si="107"/>
        <v>0</v>
      </c>
      <c r="F145" s="138">
        <v>0</v>
      </c>
      <c r="G145" s="138">
        <v>0</v>
      </c>
      <c r="H145" s="138">
        <v>0</v>
      </c>
      <c r="I145" s="138">
        <v>0</v>
      </c>
      <c r="J145" s="139">
        <f t="shared" si="108"/>
        <v>0</v>
      </c>
      <c r="K145" s="138">
        <v>0</v>
      </c>
      <c r="L145" s="138">
        <v>0</v>
      </c>
      <c r="M145" s="138">
        <v>0</v>
      </c>
      <c r="N145" s="138">
        <f t="shared" si="109"/>
        <v>0</v>
      </c>
      <c r="O145" s="138">
        <v>0</v>
      </c>
      <c r="P145" s="138">
        <v>0</v>
      </c>
      <c r="Q145" s="138">
        <v>0</v>
      </c>
      <c r="R145" s="138">
        <v>0</v>
      </c>
      <c r="S145" s="138">
        <v>0</v>
      </c>
      <c r="T145" s="138">
        <v>0</v>
      </c>
      <c r="U145" s="138">
        <v>0</v>
      </c>
      <c r="V145" s="138">
        <v>0</v>
      </c>
      <c r="W145" s="138">
        <v>0</v>
      </c>
      <c r="X145" s="138">
        <v>0</v>
      </c>
      <c r="Y145" s="138">
        <v>0</v>
      </c>
      <c r="Z145" s="138">
        <v>0</v>
      </c>
      <c r="AA145" s="138">
        <v>0</v>
      </c>
      <c r="AB145" s="138">
        <v>0</v>
      </c>
      <c r="AC145" s="138">
        <v>0</v>
      </c>
      <c r="AD145" s="138">
        <v>0</v>
      </c>
      <c r="AE145" s="138">
        <v>0</v>
      </c>
      <c r="AF145" s="138">
        <v>0</v>
      </c>
      <c r="AG145" s="138">
        <v>0</v>
      </c>
      <c r="AH145" s="138">
        <v>0</v>
      </c>
      <c r="AI145" s="138">
        <v>0</v>
      </c>
      <c r="AJ145" s="138">
        <v>0</v>
      </c>
      <c r="AK145" s="138">
        <v>0</v>
      </c>
      <c r="AL145" s="138">
        <v>0</v>
      </c>
      <c r="AM145" s="138">
        <v>0</v>
      </c>
      <c r="AN145" s="138">
        <v>0</v>
      </c>
      <c r="AO145" s="138">
        <v>0</v>
      </c>
      <c r="AP145" s="140">
        <f t="shared" si="110"/>
        <v>0</v>
      </c>
      <c r="AQ145" s="138">
        <v>0</v>
      </c>
      <c r="AR145" s="138">
        <v>0</v>
      </c>
      <c r="AS145" s="139">
        <f t="shared" si="111"/>
        <v>0</v>
      </c>
      <c r="AT145" s="138">
        <v>0</v>
      </c>
      <c r="AU145" s="140">
        <f t="shared" si="112"/>
        <v>0</v>
      </c>
      <c r="AV145" s="138">
        <v>0</v>
      </c>
      <c r="AW145" s="138">
        <v>0</v>
      </c>
      <c r="AX145" s="138">
        <f t="shared" si="113"/>
        <v>0</v>
      </c>
      <c r="AY145" s="138">
        <v>0</v>
      </c>
      <c r="AZ145" s="138">
        <v>0</v>
      </c>
      <c r="BA145" s="138">
        <v>0</v>
      </c>
      <c r="BB145" s="138">
        <v>0</v>
      </c>
      <c r="BC145" s="138">
        <f t="shared" si="114"/>
        <v>0</v>
      </c>
      <c r="BD145" s="138">
        <v>59</v>
      </c>
      <c r="BE145" s="138">
        <v>11</v>
      </c>
      <c r="BF145" s="138">
        <f t="shared" si="115"/>
        <v>70</v>
      </c>
      <c r="BG145" s="138">
        <v>0</v>
      </c>
      <c r="BH145" s="138">
        <v>0</v>
      </c>
      <c r="BI145" s="138">
        <v>0</v>
      </c>
      <c r="BJ145" s="138">
        <v>0</v>
      </c>
      <c r="BK145" s="138">
        <f t="shared" si="116"/>
        <v>0</v>
      </c>
      <c r="BL145" s="138">
        <v>498</v>
      </c>
      <c r="BM145" s="138">
        <v>3</v>
      </c>
      <c r="BN145" s="138">
        <v>0</v>
      </c>
      <c r="BO145" s="138">
        <v>0</v>
      </c>
      <c r="BP145" s="138">
        <v>215</v>
      </c>
      <c r="BQ145" s="138">
        <v>0</v>
      </c>
      <c r="BR145" s="138">
        <v>11</v>
      </c>
      <c r="BS145" s="138">
        <v>0</v>
      </c>
      <c r="BT145" s="138">
        <v>2</v>
      </c>
      <c r="BU145" s="138">
        <v>36</v>
      </c>
      <c r="BV145" s="138">
        <v>974</v>
      </c>
      <c r="BW145" s="138">
        <f t="shared" si="117"/>
        <v>1012</v>
      </c>
      <c r="BX145" s="138">
        <v>0</v>
      </c>
      <c r="BY145" s="138">
        <v>1037</v>
      </c>
      <c r="BZ145" s="138">
        <f t="shared" si="118"/>
        <v>1037</v>
      </c>
      <c r="CA145" s="138">
        <v>0</v>
      </c>
      <c r="CB145" s="138">
        <v>171</v>
      </c>
      <c r="CC145" s="138">
        <v>0</v>
      </c>
      <c r="CD145" s="138">
        <f t="shared" si="119"/>
        <v>3017</v>
      </c>
      <c r="CE145" s="141">
        <v>3017</v>
      </c>
    </row>
    <row r="146" spans="1:83" s="110" customFormat="1" ht="12" customHeight="1">
      <c r="A146" s="142" t="s">
        <v>112</v>
      </c>
      <c r="B146" s="143">
        <v>0</v>
      </c>
      <c r="C146" s="143">
        <v>0</v>
      </c>
      <c r="D146" s="143">
        <v>0</v>
      </c>
      <c r="E146" s="143">
        <f t="shared" si="107"/>
        <v>0</v>
      </c>
      <c r="F146" s="143">
        <v>0</v>
      </c>
      <c r="G146" s="143">
        <v>0</v>
      </c>
      <c r="H146" s="143">
        <v>0</v>
      </c>
      <c r="I146" s="143">
        <v>0</v>
      </c>
      <c r="J146" s="144">
        <f t="shared" si="108"/>
        <v>0</v>
      </c>
      <c r="K146" s="143">
        <v>0</v>
      </c>
      <c r="L146" s="143">
        <v>0</v>
      </c>
      <c r="M146" s="143">
        <v>0</v>
      </c>
      <c r="N146" s="143">
        <f t="shared" si="109"/>
        <v>0</v>
      </c>
      <c r="O146" s="143">
        <v>0</v>
      </c>
      <c r="P146" s="143">
        <v>0</v>
      </c>
      <c r="Q146" s="143">
        <v>0</v>
      </c>
      <c r="R146" s="143">
        <v>0</v>
      </c>
      <c r="S146" s="143">
        <v>0</v>
      </c>
      <c r="T146" s="143">
        <v>0</v>
      </c>
      <c r="U146" s="143">
        <v>0</v>
      </c>
      <c r="V146" s="143">
        <v>0</v>
      </c>
      <c r="W146" s="143">
        <v>0</v>
      </c>
      <c r="X146" s="143">
        <v>0</v>
      </c>
      <c r="Y146" s="143">
        <v>0</v>
      </c>
      <c r="Z146" s="143">
        <v>0</v>
      </c>
      <c r="AA146" s="143">
        <v>0</v>
      </c>
      <c r="AB146" s="143">
        <v>0</v>
      </c>
      <c r="AC146" s="143">
        <v>0</v>
      </c>
      <c r="AD146" s="143">
        <v>0</v>
      </c>
      <c r="AE146" s="143">
        <v>0</v>
      </c>
      <c r="AF146" s="143">
        <v>0</v>
      </c>
      <c r="AG146" s="143">
        <v>0</v>
      </c>
      <c r="AH146" s="143">
        <v>0</v>
      </c>
      <c r="AI146" s="143">
        <v>0</v>
      </c>
      <c r="AJ146" s="143">
        <v>0</v>
      </c>
      <c r="AK146" s="143">
        <v>0</v>
      </c>
      <c r="AL146" s="143">
        <v>0</v>
      </c>
      <c r="AM146" s="143">
        <v>0</v>
      </c>
      <c r="AN146" s="143">
        <v>0</v>
      </c>
      <c r="AO146" s="143">
        <v>0</v>
      </c>
      <c r="AP146" s="145">
        <f t="shared" si="110"/>
        <v>0</v>
      </c>
      <c r="AQ146" s="143">
        <v>0</v>
      </c>
      <c r="AR146" s="143">
        <v>0</v>
      </c>
      <c r="AS146" s="144">
        <f t="shared" si="111"/>
        <v>0</v>
      </c>
      <c r="AT146" s="143">
        <v>0</v>
      </c>
      <c r="AU146" s="145">
        <f t="shared" si="112"/>
        <v>0</v>
      </c>
      <c r="AV146" s="143">
        <v>0</v>
      </c>
      <c r="AW146" s="143">
        <v>0</v>
      </c>
      <c r="AX146" s="143">
        <f t="shared" si="113"/>
        <v>0</v>
      </c>
      <c r="AY146" s="143">
        <v>0</v>
      </c>
      <c r="AZ146" s="143">
        <v>0</v>
      </c>
      <c r="BA146" s="143">
        <v>0</v>
      </c>
      <c r="BB146" s="143">
        <v>0</v>
      </c>
      <c r="BC146" s="143">
        <f t="shared" si="114"/>
        <v>0</v>
      </c>
      <c r="BD146" s="143">
        <v>0</v>
      </c>
      <c r="BE146" s="143">
        <v>0</v>
      </c>
      <c r="BF146" s="143">
        <f t="shared" si="115"/>
        <v>0</v>
      </c>
      <c r="BG146" s="143">
        <v>0</v>
      </c>
      <c r="BH146" s="143">
        <v>0</v>
      </c>
      <c r="BI146" s="143">
        <v>0</v>
      </c>
      <c r="BJ146" s="143">
        <v>0</v>
      </c>
      <c r="BK146" s="143">
        <f t="shared" si="116"/>
        <v>0</v>
      </c>
      <c r="BL146" s="143">
        <v>0</v>
      </c>
      <c r="BM146" s="143">
        <v>0</v>
      </c>
      <c r="BN146" s="143">
        <v>0</v>
      </c>
      <c r="BO146" s="143">
        <v>0</v>
      </c>
      <c r="BP146" s="143">
        <v>0</v>
      </c>
      <c r="BQ146" s="143">
        <v>0</v>
      </c>
      <c r="BR146" s="143">
        <v>0</v>
      </c>
      <c r="BS146" s="143">
        <v>0</v>
      </c>
      <c r="BT146" s="143">
        <v>0</v>
      </c>
      <c r="BU146" s="143">
        <v>0</v>
      </c>
      <c r="BV146" s="143">
        <v>0</v>
      </c>
      <c r="BW146" s="143">
        <f t="shared" si="117"/>
        <v>0</v>
      </c>
      <c r="BX146" s="143">
        <v>0</v>
      </c>
      <c r="BY146" s="143">
        <v>0</v>
      </c>
      <c r="BZ146" s="143">
        <f t="shared" si="118"/>
        <v>0</v>
      </c>
      <c r="CA146" s="143">
        <v>0</v>
      </c>
      <c r="CB146" s="143">
        <v>0</v>
      </c>
      <c r="CC146" s="143">
        <v>0</v>
      </c>
      <c r="CD146" s="143">
        <f t="shared" si="119"/>
        <v>0</v>
      </c>
      <c r="CE146" s="146">
        <v>0</v>
      </c>
    </row>
    <row r="147" spans="1:83" ht="12" customHeight="1"/>
    <row r="148" spans="1:83" ht="12" customHeight="1"/>
    <row r="149" spans="1:83" ht="12" customHeight="1" thickBot="1">
      <c r="A149" s="83" t="s">
        <v>390</v>
      </c>
      <c r="B149" s="21">
        <f>B5</f>
        <v>107994</v>
      </c>
      <c r="C149" s="21">
        <f t="shared" ref="C149:BN149" si="120">C5</f>
        <v>53898</v>
      </c>
      <c r="D149" s="21">
        <f t="shared" si="120"/>
        <v>7318</v>
      </c>
      <c r="E149" s="21">
        <f t="shared" si="120"/>
        <v>169210</v>
      </c>
      <c r="F149" s="21">
        <f t="shared" si="120"/>
        <v>10582</v>
      </c>
      <c r="G149" s="21">
        <f t="shared" si="120"/>
        <v>68688</v>
      </c>
      <c r="H149" s="21">
        <f t="shared" si="120"/>
        <v>24453</v>
      </c>
      <c r="I149" s="21">
        <f t="shared" si="120"/>
        <v>9486</v>
      </c>
      <c r="J149" s="21">
        <f t="shared" si="120"/>
        <v>113209</v>
      </c>
      <c r="K149" s="21">
        <f t="shared" si="120"/>
        <v>177609</v>
      </c>
      <c r="L149" s="21">
        <f t="shared" si="120"/>
        <v>44245</v>
      </c>
      <c r="M149" s="21">
        <f t="shared" si="120"/>
        <v>179621</v>
      </c>
      <c r="N149" s="21">
        <f t="shared" si="120"/>
        <v>401475</v>
      </c>
      <c r="O149" s="21">
        <f t="shared" si="120"/>
        <v>43610</v>
      </c>
      <c r="P149" s="21">
        <f t="shared" si="120"/>
        <v>10515</v>
      </c>
      <c r="Q149" s="21">
        <f t="shared" si="120"/>
        <v>32982</v>
      </c>
      <c r="R149" s="21">
        <f t="shared" si="120"/>
        <v>35695</v>
      </c>
      <c r="S149" s="21">
        <f t="shared" si="120"/>
        <v>24684</v>
      </c>
      <c r="T149" s="21">
        <f t="shared" si="120"/>
        <v>15580</v>
      </c>
      <c r="U149" s="21">
        <f t="shared" si="120"/>
        <v>49220</v>
      </c>
      <c r="V149" s="21">
        <f t="shared" si="120"/>
        <v>11712</v>
      </c>
      <c r="W149" s="21">
        <f t="shared" si="120"/>
        <v>347305</v>
      </c>
      <c r="X149" s="21">
        <f t="shared" si="120"/>
        <v>26040</v>
      </c>
      <c r="Y149" s="21">
        <f t="shared" si="120"/>
        <v>108637</v>
      </c>
      <c r="Z149" s="21">
        <f t="shared" si="120"/>
        <v>50055</v>
      </c>
      <c r="AA149" s="21">
        <f t="shared" si="120"/>
        <v>27351</v>
      </c>
      <c r="AB149" s="21">
        <f t="shared" si="120"/>
        <v>28159</v>
      </c>
      <c r="AC149" s="21">
        <f t="shared" si="120"/>
        <v>71329</v>
      </c>
      <c r="AD149" s="21">
        <f t="shared" si="120"/>
        <v>57679</v>
      </c>
      <c r="AE149" s="21">
        <f t="shared" si="120"/>
        <v>79560</v>
      </c>
      <c r="AF149" s="21">
        <f t="shared" si="120"/>
        <v>40407</v>
      </c>
      <c r="AG149" s="21">
        <f t="shared" si="120"/>
        <v>58118</v>
      </c>
      <c r="AH149" s="21">
        <f t="shared" si="120"/>
        <v>70256</v>
      </c>
      <c r="AI149" s="21">
        <f t="shared" si="120"/>
        <v>52895</v>
      </c>
      <c r="AJ149" s="21">
        <f t="shared" si="120"/>
        <v>92557</v>
      </c>
      <c r="AK149" s="21">
        <f t="shared" si="120"/>
        <v>158989</v>
      </c>
      <c r="AL149" s="21">
        <f t="shared" si="120"/>
        <v>63488</v>
      </c>
      <c r="AM149" s="21">
        <f t="shared" si="120"/>
        <v>30943</v>
      </c>
      <c r="AN149" s="21">
        <f t="shared" si="120"/>
        <v>36398</v>
      </c>
      <c r="AO149" s="21">
        <f t="shared" si="120"/>
        <v>32950</v>
      </c>
      <c r="AP149" s="21">
        <f t="shared" si="120"/>
        <v>2058589</v>
      </c>
      <c r="AQ149" s="21">
        <f t="shared" si="120"/>
        <v>123854</v>
      </c>
      <c r="AR149" s="21">
        <f t="shared" si="120"/>
        <v>20951</v>
      </c>
      <c r="AS149" s="21">
        <f t="shared" si="120"/>
        <v>144805</v>
      </c>
      <c r="AT149" s="21">
        <f t="shared" si="120"/>
        <v>336445</v>
      </c>
      <c r="AU149" s="21">
        <f t="shared" si="120"/>
        <v>2653048</v>
      </c>
      <c r="AV149" s="21">
        <f t="shared" si="120"/>
        <v>55103</v>
      </c>
      <c r="AW149" s="21">
        <f t="shared" si="120"/>
        <v>293004</v>
      </c>
      <c r="AX149" s="21">
        <f t="shared" si="120"/>
        <v>348107</v>
      </c>
      <c r="AY149" s="21">
        <f t="shared" si="120"/>
        <v>159762</v>
      </c>
      <c r="AZ149" s="21">
        <f t="shared" si="120"/>
        <v>9993</v>
      </c>
      <c r="BA149" s="21">
        <f t="shared" si="120"/>
        <v>27018</v>
      </c>
      <c r="BB149" s="21">
        <f t="shared" si="120"/>
        <v>41731</v>
      </c>
      <c r="BC149" s="21">
        <f t="shared" si="120"/>
        <v>238504</v>
      </c>
      <c r="BD149" s="21">
        <f t="shared" si="120"/>
        <v>8867</v>
      </c>
      <c r="BE149" s="21">
        <f t="shared" si="120"/>
        <v>96574</v>
      </c>
      <c r="BF149" s="21">
        <f t="shared" si="120"/>
        <v>105441</v>
      </c>
      <c r="BG149" s="21">
        <f t="shared" si="120"/>
        <v>12372</v>
      </c>
      <c r="BH149" s="21">
        <f t="shared" si="120"/>
        <v>21147</v>
      </c>
      <c r="BI149" s="21">
        <f t="shared" si="120"/>
        <v>97753</v>
      </c>
      <c r="BJ149" s="21">
        <f t="shared" si="120"/>
        <v>33392</v>
      </c>
      <c r="BK149" s="21">
        <f t="shared" si="120"/>
        <v>164664</v>
      </c>
      <c r="BL149" s="21">
        <f t="shared" si="120"/>
        <v>178048</v>
      </c>
      <c r="BM149" s="21">
        <f t="shared" si="120"/>
        <v>35943</v>
      </c>
      <c r="BN149" s="21">
        <f t="shared" si="120"/>
        <v>50749</v>
      </c>
      <c r="BO149" s="21">
        <f t="shared" ref="BO149:CE149" si="121">BO5</f>
        <v>25493</v>
      </c>
      <c r="BP149" s="21">
        <f t="shared" si="121"/>
        <v>54642</v>
      </c>
      <c r="BQ149" s="21">
        <f t="shared" si="121"/>
        <v>14224</v>
      </c>
      <c r="BR149" s="21">
        <f t="shared" si="121"/>
        <v>55146</v>
      </c>
      <c r="BS149" s="21">
        <f t="shared" si="121"/>
        <v>5911</v>
      </c>
      <c r="BT149" s="21">
        <f t="shared" si="121"/>
        <v>180590</v>
      </c>
      <c r="BU149" s="21">
        <f t="shared" si="121"/>
        <v>50683</v>
      </c>
      <c r="BV149" s="21">
        <f t="shared" si="121"/>
        <v>49287</v>
      </c>
      <c r="BW149" s="21">
        <f t="shared" si="121"/>
        <v>280560</v>
      </c>
      <c r="BX149" s="21">
        <f t="shared" si="121"/>
        <v>26936</v>
      </c>
      <c r="BY149" s="21">
        <f t="shared" si="121"/>
        <v>64351</v>
      </c>
      <c r="BZ149" s="21">
        <f t="shared" si="121"/>
        <v>91287</v>
      </c>
      <c r="CA149" s="21">
        <f t="shared" si="121"/>
        <v>13540</v>
      </c>
      <c r="CB149" s="21">
        <f t="shared" si="121"/>
        <v>66776</v>
      </c>
      <c r="CC149" s="21">
        <f t="shared" si="121"/>
        <v>0</v>
      </c>
      <c r="CD149" s="21">
        <f t="shared" si="121"/>
        <v>1729035</v>
      </c>
      <c r="CE149" s="21">
        <f t="shared" si="121"/>
        <v>4551293</v>
      </c>
    </row>
    <row r="150" spans="1:83" ht="12" customHeight="1" thickTop="1">
      <c r="A150" s="84" t="s">
        <v>395</v>
      </c>
      <c r="B150" s="22">
        <f>B99</f>
        <v>15160</v>
      </c>
      <c r="C150" s="22">
        <f t="shared" ref="C150:BN150" si="122">C99</f>
        <v>6148</v>
      </c>
      <c r="D150" s="22">
        <f t="shared" si="122"/>
        <v>1793</v>
      </c>
      <c r="E150" s="22">
        <f t="shared" si="122"/>
        <v>23101</v>
      </c>
      <c r="F150" s="22">
        <f t="shared" si="122"/>
        <v>4607</v>
      </c>
      <c r="G150" s="22">
        <f t="shared" si="122"/>
        <v>42485</v>
      </c>
      <c r="H150" s="22">
        <f t="shared" si="122"/>
        <v>13902</v>
      </c>
      <c r="I150" s="22">
        <f t="shared" si="122"/>
        <v>4442</v>
      </c>
      <c r="J150" s="22">
        <f t="shared" si="122"/>
        <v>65436</v>
      </c>
      <c r="K150" s="22">
        <f t="shared" si="122"/>
        <v>33833</v>
      </c>
      <c r="L150" s="22">
        <f t="shared" si="122"/>
        <v>10170</v>
      </c>
      <c r="M150" s="22">
        <f t="shared" si="122"/>
        <v>41272</v>
      </c>
      <c r="N150" s="22">
        <f t="shared" si="122"/>
        <v>85275</v>
      </c>
      <c r="O150" s="22">
        <f t="shared" si="122"/>
        <v>16290</v>
      </c>
      <c r="P150" s="22">
        <f t="shared" si="122"/>
        <v>2620</v>
      </c>
      <c r="Q150" s="22">
        <f t="shared" si="122"/>
        <v>5262</v>
      </c>
      <c r="R150" s="22">
        <f t="shared" si="122"/>
        <v>5588</v>
      </c>
      <c r="S150" s="22">
        <f t="shared" si="122"/>
        <v>5043</v>
      </c>
      <c r="T150" s="22">
        <f t="shared" si="122"/>
        <v>3935</v>
      </c>
      <c r="U150" s="22">
        <f t="shared" si="122"/>
        <v>17750</v>
      </c>
      <c r="V150" s="22">
        <f t="shared" si="122"/>
        <v>3883</v>
      </c>
      <c r="W150" s="22">
        <f t="shared" si="122"/>
        <v>13686</v>
      </c>
      <c r="X150" s="22">
        <f t="shared" si="122"/>
        <v>4638</v>
      </c>
      <c r="Y150" s="22">
        <f t="shared" si="122"/>
        <v>21322</v>
      </c>
      <c r="Z150" s="22">
        <f t="shared" si="122"/>
        <v>12898</v>
      </c>
      <c r="AA150" s="22">
        <f t="shared" si="122"/>
        <v>6684</v>
      </c>
      <c r="AB150" s="22">
        <f t="shared" si="122"/>
        <v>15135</v>
      </c>
      <c r="AC150" s="22">
        <f t="shared" si="122"/>
        <v>14548</v>
      </c>
      <c r="AD150" s="22">
        <f t="shared" si="122"/>
        <v>19938</v>
      </c>
      <c r="AE150" s="22">
        <f t="shared" si="122"/>
        <v>29201</v>
      </c>
      <c r="AF150" s="22">
        <f t="shared" si="122"/>
        <v>10648</v>
      </c>
      <c r="AG150" s="22">
        <f t="shared" si="122"/>
        <v>13417</v>
      </c>
      <c r="AH150" s="22">
        <f t="shared" si="122"/>
        <v>14397</v>
      </c>
      <c r="AI150" s="22">
        <f t="shared" si="122"/>
        <v>11674</v>
      </c>
      <c r="AJ150" s="22">
        <f t="shared" si="122"/>
        <v>23495</v>
      </c>
      <c r="AK150" s="22">
        <f t="shared" si="122"/>
        <v>35766</v>
      </c>
      <c r="AL150" s="22">
        <f t="shared" si="122"/>
        <v>12307</v>
      </c>
      <c r="AM150" s="22">
        <f t="shared" si="122"/>
        <v>5846</v>
      </c>
      <c r="AN150" s="22">
        <f t="shared" si="122"/>
        <v>7454</v>
      </c>
      <c r="AO150" s="22">
        <f t="shared" si="122"/>
        <v>3877</v>
      </c>
      <c r="AP150" s="22">
        <f t="shared" si="122"/>
        <v>422577</v>
      </c>
      <c r="AQ150" s="22">
        <f t="shared" si="122"/>
        <v>89391</v>
      </c>
      <c r="AR150" s="22">
        <f t="shared" si="122"/>
        <v>11028</v>
      </c>
      <c r="AS150" s="22">
        <f t="shared" si="122"/>
        <v>100419</v>
      </c>
      <c r="AT150" s="22">
        <f t="shared" si="122"/>
        <v>47741</v>
      </c>
      <c r="AU150" s="22">
        <f t="shared" si="122"/>
        <v>636173</v>
      </c>
      <c r="AV150" s="22">
        <f t="shared" si="122"/>
        <v>26954</v>
      </c>
      <c r="AW150" s="22">
        <f t="shared" si="122"/>
        <v>224007</v>
      </c>
      <c r="AX150" s="22">
        <f t="shared" si="122"/>
        <v>250961</v>
      </c>
      <c r="AY150" s="22">
        <f t="shared" si="122"/>
        <v>64415</v>
      </c>
      <c r="AZ150" s="22">
        <f t="shared" si="122"/>
        <v>8081</v>
      </c>
      <c r="BA150" s="22">
        <f t="shared" si="122"/>
        <v>12347</v>
      </c>
      <c r="BB150" s="22">
        <f t="shared" si="122"/>
        <v>36782</v>
      </c>
      <c r="BC150" s="22">
        <f t="shared" si="122"/>
        <v>121625</v>
      </c>
      <c r="BD150" s="22">
        <f t="shared" si="122"/>
        <v>5053</v>
      </c>
      <c r="BE150" s="22">
        <f t="shared" si="122"/>
        <v>15465</v>
      </c>
      <c r="BF150" s="22">
        <f t="shared" si="122"/>
        <v>20518</v>
      </c>
      <c r="BG150" s="22">
        <f t="shared" si="122"/>
        <v>6854</v>
      </c>
      <c r="BH150" s="22">
        <f t="shared" si="122"/>
        <v>18592</v>
      </c>
      <c r="BI150" s="22">
        <f t="shared" si="122"/>
        <v>89120</v>
      </c>
      <c r="BJ150" s="22">
        <f t="shared" si="122"/>
        <v>26655</v>
      </c>
      <c r="BK150" s="22">
        <f t="shared" si="122"/>
        <v>141221</v>
      </c>
      <c r="BL150" s="22">
        <f t="shared" si="122"/>
        <v>167824</v>
      </c>
      <c r="BM150" s="22">
        <f t="shared" si="122"/>
        <v>26575</v>
      </c>
      <c r="BN150" s="22">
        <f t="shared" si="122"/>
        <v>44206</v>
      </c>
      <c r="BO150" s="22">
        <f t="shared" ref="BO150:CE150" si="123">BO99</f>
        <v>18269</v>
      </c>
      <c r="BP150" s="22">
        <f t="shared" si="123"/>
        <v>47668</v>
      </c>
      <c r="BQ150" s="22">
        <f t="shared" si="123"/>
        <v>10410</v>
      </c>
      <c r="BR150" s="22">
        <f t="shared" si="123"/>
        <v>36318</v>
      </c>
      <c r="BS150" s="22">
        <f t="shared" si="123"/>
        <v>4483</v>
      </c>
      <c r="BT150" s="22">
        <f t="shared" si="123"/>
        <v>147997</v>
      </c>
      <c r="BU150" s="22">
        <f t="shared" si="123"/>
        <v>35582</v>
      </c>
      <c r="BV150" s="22">
        <f t="shared" si="123"/>
        <v>30565</v>
      </c>
      <c r="BW150" s="22">
        <f t="shared" si="123"/>
        <v>214144</v>
      </c>
      <c r="BX150" s="22">
        <f t="shared" si="123"/>
        <v>24788</v>
      </c>
      <c r="BY150" s="22">
        <f t="shared" si="123"/>
        <v>32860</v>
      </c>
      <c r="BZ150" s="22">
        <f t="shared" si="123"/>
        <v>57648</v>
      </c>
      <c r="CA150" s="22">
        <f t="shared" si="123"/>
        <v>11588</v>
      </c>
      <c r="CB150" s="22">
        <f t="shared" si="123"/>
        <v>53611</v>
      </c>
      <c r="CC150" s="22">
        <f t="shared" si="123"/>
        <v>0</v>
      </c>
      <c r="CD150" s="22">
        <f t="shared" si="123"/>
        <v>1227069</v>
      </c>
      <c r="CE150" s="22">
        <f t="shared" si="123"/>
        <v>1886343</v>
      </c>
    </row>
    <row r="151" spans="1:83" ht="12" customHeight="1">
      <c r="A151" s="85" t="s">
        <v>400</v>
      </c>
      <c r="B151" s="23">
        <f>B100</f>
        <v>239</v>
      </c>
      <c r="C151" s="23">
        <f t="shared" ref="C151:BN151" si="124">C100</f>
        <v>59</v>
      </c>
      <c r="D151" s="23">
        <f t="shared" si="124"/>
        <v>33</v>
      </c>
      <c r="E151" s="23">
        <f t="shared" si="124"/>
        <v>331</v>
      </c>
      <c r="F151" s="23">
        <f t="shared" si="124"/>
        <v>122</v>
      </c>
      <c r="G151" s="23">
        <f t="shared" si="124"/>
        <v>251</v>
      </c>
      <c r="H151" s="23">
        <f t="shared" si="124"/>
        <v>599</v>
      </c>
      <c r="I151" s="23">
        <f t="shared" si="124"/>
        <v>130</v>
      </c>
      <c r="J151" s="23">
        <f t="shared" si="124"/>
        <v>1102</v>
      </c>
      <c r="K151" s="23">
        <f t="shared" si="124"/>
        <v>5655</v>
      </c>
      <c r="L151" s="23">
        <f t="shared" si="124"/>
        <v>505</v>
      </c>
      <c r="M151" s="23">
        <f t="shared" si="124"/>
        <v>3868</v>
      </c>
      <c r="N151" s="23">
        <f t="shared" si="124"/>
        <v>10028</v>
      </c>
      <c r="O151" s="23">
        <f t="shared" si="124"/>
        <v>233</v>
      </c>
      <c r="P151" s="23">
        <f t="shared" si="124"/>
        <v>239</v>
      </c>
      <c r="Q151" s="23">
        <f t="shared" si="124"/>
        <v>838</v>
      </c>
      <c r="R151" s="23">
        <f t="shared" si="124"/>
        <v>1068</v>
      </c>
      <c r="S151" s="23">
        <f t="shared" si="124"/>
        <v>925</v>
      </c>
      <c r="T151" s="23">
        <f t="shared" si="124"/>
        <v>235</v>
      </c>
      <c r="U151" s="23">
        <f t="shared" si="124"/>
        <v>1538</v>
      </c>
      <c r="V151" s="23">
        <f t="shared" si="124"/>
        <v>128</v>
      </c>
      <c r="W151" s="23">
        <f t="shared" si="124"/>
        <v>411</v>
      </c>
      <c r="X151" s="23">
        <f t="shared" si="124"/>
        <v>439</v>
      </c>
      <c r="Y151" s="23">
        <f t="shared" si="124"/>
        <v>820</v>
      </c>
      <c r="Z151" s="23">
        <f t="shared" si="124"/>
        <v>1089</v>
      </c>
      <c r="AA151" s="23">
        <f t="shared" si="124"/>
        <v>221</v>
      </c>
      <c r="AB151" s="23">
        <f t="shared" si="124"/>
        <v>1310</v>
      </c>
      <c r="AC151" s="23">
        <f t="shared" si="124"/>
        <v>1963</v>
      </c>
      <c r="AD151" s="23">
        <f t="shared" si="124"/>
        <v>1481</v>
      </c>
      <c r="AE151" s="23">
        <f t="shared" si="124"/>
        <v>1410</v>
      </c>
      <c r="AF151" s="23">
        <f t="shared" si="124"/>
        <v>509</v>
      </c>
      <c r="AG151" s="23">
        <f t="shared" si="124"/>
        <v>1507</v>
      </c>
      <c r="AH151" s="23">
        <f t="shared" si="124"/>
        <v>1225</v>
      </c>
      <c r="AI151" s="23">
        <f t="shared" si="124"/>
        <v>1061</v>
      </c>
      <c r="AJ151" s="23">
        <f t="shared" si="124"/>
        <v>5466</v>
      </c>
      <c r="AK151" s="23">
        <f t="shared" si="124"/>
        <v>695</v>
      </c>
      <c r="AL151" s="23">
        <f t="shared" si="124"/>
        <v>248</v>
      </c>
      <c r="AM151" s="23">
        <f t="shared" si="124"/>
        <v>204</v>
      </c>
      <c r="AN151" s="23">
        <f t="shared" si="124"/>
        <v>816</v>
      </c>
      <c r="AO151" s="23">
        <f t="shared" si="124"/>
        <v>105</v>
      </c>
      <c r="AP151" s="23">
        <f t="shared" si="124"/>
        <v>36212</v>
      </c>
      <c r="AQ151" s="23">
        <f t="shared" si="124"/>
        <v>1110</v>
      </c>
      <c r="AR151" s="23">
        <f t="shared" si="124"/>
        <v>809</v>
      </c>
      <c r="AS151" s="23">
        <f t="shared" si="124"/>
        <v>1919</v>
      </c>
      <c r="AT151" s="23">
        <f t="shared" si="124"/>
        <v>2005</v>
      </c>
      <c r="AU151" s="23">
        <f t="shared" si="124"/>
        <v>41238</v>
      </c>
      <c r="AV151" s="23">
        <f t="shared" si="124"/>
        <v>4908</v>
      </c>
      <c r="AW151" s="23">
        <f t="shared" si="124"/>
        <v>40178</v>
      </c>
      <c r="AX151" s="23">
        <f t="shared" si="124"/>
        <v>45086</v>
      </c>
      <c r="AY151" s="23">
        <f t="shared" si="124"/>
        <v>6079</v>
      </c>
      <c r="AZ151" s="23">
        <f t="shared" si="124"/>
        <v>65</v>
      </c>
      <c r="BA151" s="23">
        <f t="shared" si="124"/>
        <v>101</v>
      </c>
      <c r="BB151" s="23">
        <f t="shared" si="124"/>
        <v>2544</v>
      </c>
      <c r="BC151" s="23">
        <f t="shared" si="124"/>
        <v>8789</v>
      </c>
      <c r="BD151" s="23">
        <f t="shared" si="124"/>
        <v>1038</v>
      </c>
      <c r="BE151" s="23">
        <f t="shared" si="124"/>
        <v>4206</v>
      </c>
      <c r="BF151" s="23">
        <f t="shared" si="124"/>
        <v>5244</v>
      </c>
      <c r="BG151" s="23">
        <f t="shared" si="124"/>
        <v>798</v>
      </c>
      <c r="BH151" s="23">
        <f t="shared" si="124"/>
        <v>1084</v>
      </c>
      <c r="BI151" s="23">
        <f t="shared" si="124"/>
        <v>6159</v>
      </c>
      <c r="BJ151" s="23">
        <f t="shared" si="124"/>
        <v>1576</v>
      </c>
      <c r="BK151" s="23">
        <f t="shared" si="124"/>
        <v>9617</v>
      </c>
      <c r="BL151" s="23">
        <f t="shared" si="124"/>
        <v>5375</v>
      </c>
      <c r="BM151" s="23">
        <f t="shared" si="124"/>
        <v>1809</v>
      </c>
      <c r="BN151" s="23">
        <f t="shared" si="124"/>
        <v>4642</v>
      </c>
      <c r="BO151" s="23">
        <f t="shared" ref="BO151:CE151" si="125">BO100</f>
        <v>1076</v>
      </c>
      <c r="BP151" s="23">
        <f t="shared" si="125"/>
        <v>997</v>
      </c>
      <c r="BQ151" s="23">
        <f t="shared" si="125"/>
        <v>1749</v>
      </c>
      <c r="BR151" s="23">
        <f t="shared" si="125"/>
        <v>3111</v>
      </c>
      <c r="BS151" s="23">
        <f t="shared" si="125"/>
        <v>407</v>
      </c>
      <c r="BT151" s="23">
        <f t="shared" si="125"/>
        <v>3815</v>
      </c>
      <c r="BU151" s="23">
        <f t="shared" si="125"/>
        <v>916</v>
      </c>
      <c r="BV151" s="23">
        <f t="shared" si="125"/>
        <v>1247</v>
      </c>
      <c r="BW151" s="23">
        <f t="shared" si="125"/>
        <v>5978</v>
      </c>
      <c r="BX151" s="23">
        <f t="shared" si="125"/>
        <v>3638</v>
      </c>
      <c r="BY151" s="23">
        <f t="shared" si="125"/>
        <v>1983</v>
      </c>
      <c r="BZ151" s="23">
        <f t="shared" si="125"/>
        <v>5621</v>
      </c>
      <c r="CA151" s="23">
        <f t="shared" si="125"/>
        <v>3718</v>
      </c>
      <c r="CB151" s="23">
        <f t="shared" si="125"/>
        <v>2564</v>
      </c>
      <c r="CC151" s="23">
        <f t="shared" si="125"/>
        <v>0</v>
      </c>
      <c r="CD151" s="23">
        <f t="shared" si="125"/>
        <v>105783</v>
      </c>
      <c r="CE151" s="23">
        <f t="shared" si="125"/>
        <v>147352</v>
      </c>
    </row>
    <row r="152" spans="1:83" ht="12" customHeight="1">
      <c r="A152" s="85" t="s">
        <v>401</v>
      </c>
      <c r="B152" s="23">
        <f>B110</f>
        <v>13816</v>
      </c>
      <c r="C152" s="23">
        <f t="shared" ref="C152:BN152" si="126">C110</f>
        <v>5542</v>
      </c>
      <c r="D152" s="23">
        <f t="shared" si="126"/>
        <v>1462</v>
      </c>
      <c r="E152" s="23">
        <f t="shared" si="126"/>
        <v>20820</v>
      </c>
      <c r="F152" s="23">
        <f t="shared" si="126"/>
        <v>3525</v>
      </c>
      <c r="G152" s="23">
        <f t="shared" si="126"/>
        <v>20590</v>
      </c>
      <c r="H152" s="23">
        <f t="shared" si="126"/>
        <v>9485</v>
      </c>
      <c r="I152" s="23">
        <f t="shared" si="126"/>
        <v>3479</v>
      </c>
      <c r="J152" s="23">
        <f t="shared" si="126"/>
        <v>37079</v>
      </c>
      <c r="K152" s="23">
        <f t="shared" si="126"/>
        <v>19491</v>
      </c>
      <c r="L152" s="23">
        <f t="shared" si="126"/>
        <v>7062</v>
      </c>
      <c r="M152" s="23">
        <f t="shared" si="126"/>
        <v>22216</v>
      </c>
      <c r="N152" s="23">
        <f t="shared" si="126"/>
        <v>48769</v>
      </c>
      <c r="O152" s="23">
        <f t="shared" si="126"/>
        <v>7551</v>
      </c>
      <c r="P152" s="23">
        <f t="shared" si="126"/>
        <v>915</v>
      </c>
      <c r="Q152" s="23">
        <f t="shared" si="126"/>
        <v>3480</v>
      </c>
      <c r="R152" s="23">
        <f t="shared" si="126"/>
        <v>2576</v>
      </c>
      <c r="S152" s="23">
        <f t="shared" si="126"/>
        <v>2410</v>
      </c>
      <c r="T152" s="23">
        <f t="shared" si="126"/>
        <v>3103</v>
      </c>
      <c r="U152" s="23">
        <f t="shared" si="126"/>
        <v>11295</v>
      </c>
      <c r="V152" s="23">
        <f t="shared" si="126"/>
        <v>2789</v>
      </c>
      <c r="W152" s="23">
        <f t="shared" si="126"/>
        <v>7766</v>
      </c>
      <c r="X152" s="23">
        <f t="shared" si="126"/>
        <v>2907</v>
      </c>
      <c r="Y152" s="23">
        <f t="shared" si="126"/>
        <v>15183</v>
      </c>
      <c r="Z152" s="23">
        <f t="shared" si="126"/>
        <v>6079</v>
      </c>
      <c r="AA152" s="23">
        <f t="shared" si="126"/>
        <v>3049</v>
      </c>
      <c r="AB152" s="23">
        <f t="shared" si="126"/>
        <v>5830</v>
      </c>
      <c r="AC152" s="23">
        <f t="shared" si="126"/>
        <v>7639</v>
      </c>
      <c r="AD152" s="23">
        <f t="shared" si="126"/>
        <v>13831</v>
      </c>
      <c r="AE152" s="23">
        <f t="shared" si="126"/>
        <v>24286</v>
      </c>
      <c r="AF152" s="23">
        <f t="shared" si="126"/>
        <v>8410</v>
      </c>
      <c r="AG152" s="23">
        <f t="shared" si="126"/>
        <v>8078</v>
      </c>
      <c r="AH152" s="23">
        <f t="shared" si="126"/>
        <v>5817</v>
      </c>
      <c r="AI152" s="23">
        <f t="shared" si="126"/>
        <v>5684</v>
      </c>
      <c r="AJ152" s="23">
        <f t="shared" si="126"/>
        <v>10830</v>
      </c>
      <c r="AK152" s="23">
        <f t="shared" si="126"/>
        <v>16262</v>
      </c>
      <c r="AL152" s="23">
        <f t="shared" si="126"/>
        <v>6924</v>
      </c>
      <c r="AM152" s="23">
        <f t="shared" si="126"/>
        <v>3404</v>
      </c>
      <c r="AN152" s="23">
        <f t="shared" si="126"/>
        <v>4015</v>
      </c>
      <c r="AO152" s="23">
        <f t="shared" si="126"/>
        <v>2432</v>
      </c>
      <c r="AP152" s="23">
        <f t="shared" si="126"/>
        <v>241314</v>
      </c>
      <c r="AQ152" s="23">
        <f t="shared" si="126"/>
        <v>77967</v>
      </c>
      <c r="AR152" s="23">
        <f t="shared" si="126"/>
        <v>6078</v>
      </c>
      <c r="AS152" s="23">
        <f t="shared" si="126"/>
        <v>84045</v>
      </c>
      <c r="AT152" s="23">
        <f t="shared" si="126"/>
        <v>21801</v>
      </c>
      <c r="AU152" s="23">
        <f t="shared" si="126"/>
        <v>384239</v>
      </c>
      <c r="AV152" s="23">
        <f t="shared" si="126"/>
        <v>9202</v>
      </c>
      <c r="AW152" s="23">
        <f t="shared" si="126"/>
        <v>115625</v>
      </c>
      <c r="AX152" s="23">
        <f t="shared" si="126"/>
        <v>124827</v>
      </c>
      <c r="AY152" s="23">
        <f t="shared" si="126"/>
        <v>46953</v>
      </c>
      <c r="AZ152" s="23">
        <f t="shared" si="126"/>
        <v>6420</v>
      </c>
      <c r="BA152" s="23">
        <f t="shared" si="126"/>
        <v>7118</v>
      </c>
      <c r="BB152" s="23">
        <f t="shared" si="126"/>
        <v>20292</v>
      </c>
      <c r="BC152" s="23">
        <f t="shared" si="126"/>
        <v>80783</v>
      </c>
      <c r="BD152" s="23">
        <f t="shared" si="126"/>
        <v>2715</v>
      </c>
      <c r="BE152" s="23">
        <f t="shared" si="126"/>
        <v>7046</v>
      </c>
      <c r="BF152" s="23">
        <f t="shared" si="126"/>
        <v>9761</v>
      </c>
      <c r="BG152" s="23">
        <f t="shared" si="126"/>
        <v>2470</v>
      </c>
      <c r="BH152" s="23">
        <f t="shared" si="126"/>
        <v>3022</v>
      </c>
      <c r="BI152" s="23">
        <f t="shared" si="126"/>
        <v>30056</v>
      </c>
      <c r="BJ152" s="23">
        <f t="shared" si="126"/>
        <v>9709</v>
      </c>
      <c r="BK152" s="23">
        <f t="shared" si="126"/>
        <v>45257</v>
      </c>
      <c r="BL152" s="23">
        <f t="shared" si="126"/>
        <v>101820</v>
      </c>
      <c r="BM152" s="23">
        <f t="shared" si="126"/>
        <v>20196</v>
      </c>
      <c r="BN152" s="23">
        <f t="shared" si="126"/>
        <v>11801</v>
      </c>
      <c r="BO152" s="23">
        <f t="shared" ref="BO152:CE152" si="127">BO110</f>
        <v>4625</v>
      </c>
      <c r="BP152" s="23">
        <f t="shared" si="127"/>
        <v>2737</v>
      </c>
      <c r="BQ152" s="23">
        <f t="shared" si="127"/>
        <v>3967</v>
      </c>
      <c r="BR152" s="23">
        <f t="shared" si="127"/>
        <v>20519</v>
      </c>
      <c r="BS152" s="23">
        <f t="shared" si="127"/>
        <v>1753</v>
      </c>
      <c r="BT152" s="23">
        <f t="shared" si="127"/>
        <v>103692</v>
      </c>
      <c r="BU152" s="23">
        <f t="shared" si="127"/>
        <v>18148</v>
      </c>
      <c r="BV152" s="23">
        <f t="shared" si="127"/>
        <v>17954</v>
      </c>
      <c r="BW152" s="23">
        <f t="shared" si="127"/>
        <v>139794</v>
      </c>
      <c r="BX152" s="23">
        <f t="shared" si="127"/>
        <v>9625</v>
      </c>
      <c r="BY152" s="23">
        <f t="shared" si="127"/>
        <v>10026</v>
      </c>
      <c r="BZ152" s="23">
        <f t="shared" si="127"/>
        <v>19651</v>
      </c>
      <c r="CA152" s="23">
        <f t="shared" si="127"/>
        <v>2973</v>
      </c>
      <c r="CB152" s="23">
        <f t="shared" si="127"/>
        <v>40079</v>
      </c>
      <c r="CC152" s="23">
        <f t="shared" si="127"/>
        <v>0</v>
      </c>
      <c r="CD152" s="23">
        <f t="shared" si="127"/>
        <v>630543</v>
      </c>
      <c r="CE152" s="23">
        <f t="shared" si="127"/>
        <v>1035602</v>
      </c>
    </row>
    <row r="153" spans="1:83" ht="12" customHeight="1">
      <c r="A153" s="85" t="s">
        <v>402</v>
      </c>
      <c r="B153" s="23">
        <f>B128</f>
        <v>1071</v>
      </c>
      <c r="C153" s="23">
        <f t="shared" ref="C153:BN153" si="128">C128</f>
        <v>528</v>
      </c>
      <c r="D153" s="23">
        <f t="shared" si="128"/>
        <v>284</v>
      </c>
      <c r="E153" s="23">
        <f t="shared" si="128"/>
        <v>1883</v>
      </c>
      <c r="F153" s="23">
        <f t="shared" si="128"/>
        <v>947</v>
      </c>
      <c r="G153" s="23">
        <f t="shared" si="128"/>
        <v>21360</v>
      </c>
      <c r="H153" s="23">
        <f t="shared" si="128"/>
        <v>3607</v>
      </c>
      <c r="I153" s="23">
        <f t="shared" si="128"/>
        <v>777</v>
      </c>
      <c r="J153" s="23">
        <f t="shared" si="128"/>
        <v>26691</v>
      </c>
      <c r="K153" s="23">
        <f t="shared" si="128"/>
        <v>8367</v>
      </c>
      <c r="L153" s="23">
        <f t="shared" si="128"/>
        <v>2293</v>
      </c>
      <c r="M153" s="23">
        <f t="shared" si="128"/>
        <v>14767</v>
      </c>
      <c r="N153" s="23">
        <f t="shared" si="128"/>
        <v>25427</v>
      </c>
      <c r="O153" s="23">
        <f t="shared" si="128"/>
        <v>8352</v>
      </c>
      <c r="P153" s="23">
        <f t="shared" si="128"/>
        <v>1426</v>
      </c>
      <c r="Q153" s="23">
        <f t="shared" si="128"/>
        <v>879</v>
      </c>
      <c r="R153" s="23">
        <f t="shared" si="128"/>
        <v>1906</v>
      </c>
      <c r="S153" s="23">
        <f t="shared" si="128"/>
        <v>1653</v>
      </c>
      <c r="T153" s="23">
        <f t="shared" si="128"/>
        <v>568</v>
      </c>
      <c r="U153" s="23">
        <f t="shared" si="128"/>
        <v>4443</v>
      </c>
      <c r="V153" s="23">
        <f t="shared" si="128"/>
        <v>939</v>
      </c>
      <c r="W153" s="23">
        <f t="shared" si="128"/>
        <v>5379</v>
      </c>
      <c r="X153" s="23">
        <f t="shared" si="128"/>
        <v>1018</v>
      </c>
      <c r="Y153" s="23">
        <f t="shared" si="128"/>
        <v>5114</v>
      </c>
      <c r="Z153" s="23">
        <f t="shared" si="128"/>
        <v>5221</v>
      </c>
      <c r="AA153" s="23">
        <f t="shared" si="128"/>
        <v>3279</v>
      </c>
      <c r="AB153" s="23">
        <f t="shared" si="128"/>
        <v>7675</v>
      </c>
      <c r="AC153" s="23">
        <f t="shared" si="128"/>
        <v>4428</v>
      </c>
      <c r="AD153" s="23">
        <f t="shared" si="128"/>
        <v>4452</v>
      </c>
      <c r="AE153" s="23">
        <f t="shared" si="128"/>
        <v>3163</v>
      </c>
      <c r="AF153" s="23">
        <f t="shared" si="128"/>
        <v>1585</v>
      </c>
      <c r="AG153" s="23">
        <f t="shared" si="128"/>
        <v>3569</v>
      </c>
      <c r="AH153" s="23">
        <f t="shared" si="128"/>
        <v>7181</v>
      </c>
      <c r="AI153" s="23">
        <f t="shared" si="128"/>
        <v>4738</v>
      </c>
      <c r="AJ153" s="23">
        <f t="shared" si="128"/>
        <v>6725</v>
      </c>
      <c r="AK153" s="23">
        <f t="shared" si="128"/>
        <v>17533</v>
      </c>
      <c r="AL153" s="23">
        <f t="shared" si="128"/>
        <v>4942</v>
      </c>
      <c r="AM153" s="23">
        <f t="shared" si="128"/>
        <v>2104</v>
      </c>
      <c r="AN153" s="23">
        <f t="shared" si="128"/>
        <v>2484</v>
      </c>
      <c r="AO153" s="23">
        <f t="shared" si="128"/>
        <v>1290</v>
      </c>
      <c r="AP153" s="23">
        <f t="shared" si="128"/>
        <v>137473</v>
      </c>
      <c r="AQ153" s="23">
        <f t="shared" si="128"/>
        <v>9617</v>
      </c>
      <c r="AR153" s="23">
        <f t="shared" si="128"/>
        <v>3903</v>
      </c>
      <c r="AS153" s="23">
        <f t="shared" si="128"/>
        <v>13520</v>
      </c>
      <c r="AT153" s="23">
        <f t="shared" si="128"/>
        <v>22564</v>
      </c>
      <c r="AU153" s="23">
        <f t="shared" si="128"/>
        <v>200248</v>
      </c>
      <c r="AV153" s="23">
        <f t="shared" si="128"/>
        <v>12061</v>
      </c>
      <c r="AW153" s="23">
        <f t="shared" si="128"/>
        <v>60812</v>
      </c>
      <c r="AX153" s="23">
        <f t="shared" si="128"/>
        <v>72873</v>
      </c>
      <c r="AY153" s="23">
        <f t="shared" si="128"/>
        <v>9680</v>
      </c>
      <c r="AZ153" s="23">
        <f t="shared" si="128"/>
        <v>1527</v>
      </c>
      <c r="BA153" s="23">
        <f t="shared" si="128"/>
        <v>4782</v>
      </c>
      <c r="BB153" s="23">
        <f t="shared" si="128"/>
        <v>12358</v>
      </c>
      <c r="BC153" s="23">
        <f t="shared" si="128"/>
        <v>28347</v>
      </c>
      <c r="BD153" s="23">
        <f t="shared" si="128"/>
        <v>1044</v>
      </c>
      <c r="BE153" s="23">
        <f t="shared" si="128"/>
        <v>3372</v>
      </c>
      <c r="BF153" s="23">
        <f t="shared" si="128"/>
        <v>4416</v>
      </c>
      <c r="BG153" s="23">
        <f t="shared" si="128"/>
        <v>3483</v>
      </c>
      <c r="BH153" s="23">
        <f t="shared" si="128"/>
        <v>11697</v>
      </c>
      <c r="BI153" s="23">
        <f t="shared" si="128"/>
        <v>51066</v>
      </c>
      <c r="BJ153" s="23">
        <f t="shared" si="128"/>
        <v>14264</v>
      </c>
      <c r="BK153" s="23">
        <f t="shared" si="128"/>
        <v>80510</v>
      </c>
      <c r="BL153" s="23">
        <f t="shared" si="128"/>
        <v>55363</v>
      </c>
      <c r="BM153" s="23">
        <f t="shared" si="128"/>
        <v>3871</v>
      </c>
      <c r="BN153" s="23">
        <f t="shared" si="128"/>
        <v>24056</v>
      </c>
      <c r="BO153" s="23">
        <f t="shared" ref="BO153:CE153" si="129">BO128</f>
        <v>12176</v>
      </c>
      <c r="BP153" s="23">
        <f t="shared" si="129"/>
        <v>43034</v>
      </c>
      <c r="BQ153" s="23">
        <f t="shared" si="129"/>
        <v>4469</v>
      </c>
      <c r="BR153" s="23">
        <f t="shared" si="129"/>
        <v>8777</v>
      </c>
      <c r="BS153" s="23">
        <f t="shared" si="129"/>
        <v>2133</v>
      </c>
      <c r="BT153" s="23">
        <f t="shared" si="129"/>
        <v>33781</v>
      </c>
      <c r="BU153" s="23">
        <f t="shared" si="129"/>
        <v>11815</v>
      </c>
      <c r="BV153" s="23">
        <f t="shared" si="129"/>
        <v>7643</v>
      </c>
      <c r="BW153" s="23">
        <f t="shared" si="129"/>
        <v>53239</v>
      </c>
      <c r="BX153" s="23">
        <f t="shared" si="129"/>
        <v>10192</v>
      </c>
      <c r="BY153" s="23">
        <f t="shared" si="129"/>
        <v>3483</v>
      </c>
      <c r="BZ153" s="23">
        <f t="shared" si="129"/>
        <v>13675</v>
      </c>
      <c r="CA153" s="23">
        <f t="shared" si="129"/>
        <v>3698</v>
      </c>
      <c r="CB153" s="23">
        <f t="shared" si="129"/>
        <v>8062</v>
      </c>
      <c r="CC153" s="23">
        <f t="shared" si="129"/>
        <v>0</v>
      </c>
      <c r="CD153" s="23">
        <f t="shared" si="129"/>
        <v>418699</v>
      </c>
      <c r="CE153" s="23">
        <f t="shared" si="129"/>
        <v>620830</v>
      </c>
    </row>
    <row r="154" spans="1:83" ht="12" customHeight="1">
      <c r="A154" s="85" t="s">
        <v>403</v>
      </c>
      <c r="B154" s="23">
        <f>B139</f>
        <v>34</v>
      </c>
      <c r="C154" s="23">
        <f t="shared" ref="C154:BN154" si="130">C139</f>
        <v>19</v>
      </c>
      <c r="D154" s="23">
        <f t="shared" si="130"/>
        <v>14</v>
      </c>
      <c r="E154" s="23">
        <f t="shared" si="130"/>
        <v>67</v>
      </c>
      <c r="F154" s="23">
        <f t="shared" si="130"/>
        <v>13</v>
      </c>
      <c r="G154" s="23">
        <f t="shared" si="130"/>
        <v>284</v>
      </c>
      <c r="H154" s="23">
        <f t="shared" si="130"/>
        <v>211</v>
      </c>
      <c r="I154" s="23">
        <f t="shared" si="130"/>
        <v>56</v>
      </c>
      <c r="J154" s="23">
        <f t="shared" si="130"/>
        <v>564</v>
      </c>
      <c r="K154" s="23">
        <f t="shared" si="130"/>
        <v>320</v>
      </c>
      <c r="L154" s="23">
        <f t="shared" si="130"/>
        <v>310</v>
      </c>
      <c r="M154" s="23">
        <f t="shared" si="130"/>
        <v>421</v>
      </c>
      <c r="N154" s="23">
        <f t="shared" si="130"/>
        <v>1051</v>
      </c>
      <c r="O154" s="23">
        <f t="shared" si="130"/>
        <v>154</v>
      </c>
      <c r="P154" s="23">
        <f t="shared" si="130"/>
        <v>40</v>
      </c>
      <c r="Q154" s="23">
        <f t="shared" si="130"/>
        <v>65</v>
      </c>
      <c r="R154" s="23">
        <f t="shared" si="130"/>
        <v>38</v>
      </c>
      <c r="S154" s="23">
        <f t="shared" si="130"/>
        <v>55</v>
      </c>
      <c r="T154" s="23">
        <f t="shared" si="130"/>
        <v>29</v>
      </c>
      <c r="U154" s="23">
        <f t="shared" si="130"/>
        <v>474</v>
      </c>
      <c r="V154" s="23">
        <f t="shared" si="130"/>
        <v>27</v>
      </c>
      <c r="W154" s="23">
        <f t="shared" si="130"/>
        <v>130</v>
      </c>
      <c r="X154" s="23">
        <f t="shared" si="130"/>
        <v>274</v>
      </c>
      <c r="Y154" s="23">
        <f t="shared" si="130"/>
        <v>205</v>
      </c>
      <c r="Z154" s="23">
        <f t="shared" si="130"/>
        <v>509</v>
      </c>
      <c r="AA154" s="23">
        <f t="shared" si="130"/>
        <v>135</v>
      </c>
      <c r="AB154" s="23">
        <f t="shared" si="130"/>
        <v>320</v>
      </c>
      <c r="AC154" s="23">
        <f t="shared" si="130"/>
        <v>518</v>
      </c>
      <c r="AD154" s="23">
        <f t="shared" si="130"/>
        <v>174</v>
      </c>
      <c r="AE154" s="23">
        <f t="shared" si="130"/>
        <v>342</v>
      </c>
      <c r="AF154" s="23">
        <f t="shared" si="130"/>
        <v>144</v>
      </c>
      <c r="AG154" s="23">
        <f t="shared" si="130"/>
        <v>263</v>
      </c>
      <c r="AH154" s="23">
        <f t="shared" si="130"/>
        <v>174</v>
      </c>
      <c r="AI154" s="23">
        <f t="shared" si="130"/>
        <v>191</v>
      </c>
      <c r="AJ154" s="23">
        <f t="shared" si="130"/>
        <v>474</v>
      </c>
      <c r="AK154" s="23">
        <f t="shared" si="130"/>
        <v>1276</v>
      </c>
      <c r="AL154" s="23">
        <f t="shared" si="130"/>
        <v>193</v>
      </c>
      <c r="AM154" s="23">
        <f t="shared" si="130"/>
        <v>134</v>
      </c>
      <c r="AN154" s="23">
        <f t="shared" si="130"/>
        <v>139</v>
      </c>
      <c r="AO154" s="23">
        <f t="shared" si="130"/>
        <v>50</v>
      </c>
      <c r="AP154" s="23">
        <f t="shared" si="130"/>
        <v>7578</v>
      </c>
      <c r="AQ154" s="23">
        <f t="shared" si="130"/>
        <v>697</v>
      </c>
      <c r="AR154" s="23">
        <f t="shared" si="130"/>
        <v>238</v>
      </c>
      <c r="AS154" s="23">
        <f t="shared" si="130"/>
        <v>935</v>
      </c>
      <c r="AT154" s="23">
        <f t="shared" si="130"/>
        <v>1371</v>
      </c>
      <c r="AU154" s="23">
        <f t="shared" si="130"/>
        <v>10448</v>
      </c>
      <c r="AV154" s="23">
        <f t="shared" si="130"/>
        <v>783</v>
      </c>
      <c r="AW154" s="23">
        <f t="shared" si="130"/>
        <v>7392</v>
      </c>
      <c r="AX154" s="23">
        <f t="shared" si="130"/>
        <v>8175</v>
      </c>
      <c r="AY154" s="23">
        <f t="shared" si="130"/>
        <v>1703</v>
      </c>
      <c r="AZ154" s="23">
        <f t="shared" si="130"/>
        <v>69</v>
      </c>
      <c r="BA154" s="23">
        <f t="shared" si="130"/>
        <v>346</v>
      </c>
      <c r="BB154" s="23">
        <f t="shared" si="130"/>
        <v>1588</v>
      </c>
      <c r="BC154" s="23">
        <f t="shared" si="130"/>
        <v>3706</v>
      </c>
      <c r="BD154" s="23">
        <f t="shared" si="130"/>
        <v>256</v>
      </c>
      <c r="BE154" s="23">
        <f t="shared" si="130"/>
        <v>841</v>
      </c>
      <c r="BF154" s="23">
        <f t="shared" si="130"/>
        <v>1097</v>
      </c>
      <c r="BG154" s="23">
        <f t="shared" si="130"/>
        <v>103</v>
      </c>
      <c r="BH154" s="23">
        <f t="shared" si="130"/>
        <v>2789</v>
      </c>
      <c r="BI154" s="23">
        <f t="shared" si="130"/>
        <v>1839</v>
      </c>
      <c r="BJ154" s="23">
        <f t="shared" si="130"/>
        <v>1106</v>
      </c>
      <c r="BK154" s="23">
        <f t="shared" si="130"/>
        <v>5837</v>
      </c>
      <c r="BL154" s="23">
        <f t="shared" si="130"/>
        <v>5266</v>
      </c>
      <c r="BM154" s="23">
        <f t="shared" si="130"/>
        <v>699</v>
      </c>
      <c r="BN154" s="23">
        <f t="shared" si="130"/>
        <v>3707</v>
      </c>
      <c r="BO154" s="23">
        <f t="shared" ref="BO154:CE154" si="131">BO139</f>
        <v>392</v>
      </c>
      <c r="BP154" s="23">
        <f t="shared" si="131"/>
        <v>900</v>
      </c>
      <c r="BQ154" s="23">
        <f t="shared" si="131"/>
        <v>225</v>
      </c>
      <c r="BR154" s="23">
        <f t="shared" si="131"/>
        <v>3911</v>
      </c>
      <c r="BS154" s="23">
        <f t="shared" si="131"/>
        <v>190</v>
      </c>
      <c r="BT154" s="23">
        <f t="shared" si="131"/>
        <v>6709</v>
      </c>
      <c r="BU154" s="23">
        <f t="shared" si="131"/>
        <v>4703</v>
      </c>
      <c r="BV154" s="23">
        <f t="shared" si="131"/>
        <v>3721</v>
      </c>
      <c r="BW154" s="23">
        <f t="shared" si="131"/>
        <v>15133</v>
      </c>
      <c r="BX154" s="23">
        <f t="shared" si="131"/>
        <v>1333</v>
      </c>
      <c r="BY154" s="23">
        <f t="shared" si="131"/>
        <v>17368</v>
      </c>
      <c r="BZ154" s="23">
        <f t="shared" si="131"/>
        <v>18701</v>
      </c>
      <c r="CA154" s="23">
        <f t="shared" si="131"/>
        <v>1199</v>
      </c>
      <c r="CB154" s="23">
        <f t="shared" si="131"/>
        <v>2906</v>
      </c>
      <c r="CC154" s="23">
        <f t="shared" si="131"/>
        <v>0</v>
      </c>
      <c r="CD154" s="23">
        <f t="shared" si="131"/>
        <v>72044</v>
      </c>
      <c r="CE154" s="23">
        <f t="shared" si="131"/>
        <v>82559</v>
      </c>
    </row>
    <row r="155" spans="1:83" ht="12" customHeight="1">
      <c r="A155" s="86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</row>
    <row r="156" spans="1:83" ht="12" customHeight="1">
      <c r="A156" s="87" t="s">
        <v>404</v>
      </c>
      <c r="B156" s="25">
        <f>SUM(B157:B160)</f>
        <v>1</v>
      </c>
      <c r="C156" s="25">
        <f t="shared" ref="C156:BN156" si="132">SUM(C157:C160)</f>
        <v>1</v>
      </c>
      <c r="D156" s="25">
        <f t="shared" si="132"/>
        <v>0.99999999999999989</v>
      </c>
      <c r="E156" s="25">
        <f t="shared" si="132"/>
        <v>1</v>
      </c>
      <c r="F156" s="25">
        <f t="shared" si="132"/>
        <v>0.99999999999999989</v>
      </c>
      <c r="G156" s="25">
        <f t="shared" si="132"/>
        <v>1</v>
      </c>
      <c r="H156" s="25">
        <f t="shared" si="132"/>
        <v>1</v>
      </c>
      <c r="I156" s="25">
        <f t="shared" si="132"/>
        <v>1</v>
      </c>
      <c r="J156" s="25">
        <f t="shared" si="132"/>
        <v>0.99999999999999989</v>
      </c>
      <c r="K156" s="25">
        <f t="shared" si="132"/>
        <v>1</v>
      </c>
      <c r="L156" s="25">
        <f t="shared" si="132"/>
        <v>1</v>
      </c>
      <c r="M156" s="25">
        <f t="shared" si="132"/>
        <v>1</v>
      </c>
      <c r="N156" s="25">
        <f t="shared" si="132"/>
        <v>1</v>
      </c>
      <c r="O156" s="25">
        <f t="shared" si="132"/>
        <v>1</v>
      </c>
      <c r="P156" s="25">
        <f t="shared" si="132"/>
        <v>1</v>
      </c>
      <c r="Q156" s="25">
        <f t="shared" si="132"/>
        <v>1</v>
      </c>
      <c r="R156" s="25">
        <f t="shared" si="132"/>
        <v>1</v>
      </c>
      <c r="S156" s="25">
        <f t="shared" si="132"/>
        <v>1</v>
      </c>
      <c r="T156" s="25">
        <f t="shared" si="132"/>
        <v>1</v>
      </c>
      <c r="U156" s="25">
        <f t="shared" si="132"/>
        <v>1</v>
      </c>
      <c r="V156" s="25">
        <f t="shared" si="132"/>
        <v>1</v>
      </c>
      <c r="W156" s="25">
        <f t="shared" si="132"/>
        <v>1</v>
      </c>
      <c r="X156" s="25">
        <f t="shared" si="132"/>
        <v>1</v>
      </c>
      <c r="Y156" s="25">
        <f t="shared" si="132"/>
        <v>1</v>
      </c>
      <c r="Z156" s="25">
        <f t="shared" si="132"/>
        <v>0.99999999999999989</v>
      </c>
      <c r="AA156" s="25">
        <f t="shared" si="132"/>
        <v>1</v>
      </c>
      <c r="AB156" s="25">
        <f t="shared" si="132"/>
        <v>1</v>
      </c>
      <c r="AC156" s="25">
        <f t="shared" si="132"/>
        <v>1</v>
      </c>
      <c r="AD156" s="25">
        <f t="shared" si="132"/>
        <v>1</v>
      </c>
      <c r="AE156" s="25">
        <f t="shared" si="132"/>
        <v>0.99999999999999989</v>
      </c>
      <c r="AF156" s="25">
        <f t="shared" si="132"/>
        <v>1</v>
      </c>
      <c r="AG156" s="25">
        <f t="shared" si="132"/>
        <v>1</v>
      </c>
      <c r="AH156" s="25">
        <f t="shared" si="132"/>
        <v>1</v>
      </c>
      <c r="AI156" s="25">
        <f t="shared" si="132"/>
        <v>1</v>
      </c>
      <c r="AJ156" s="25">
        <f t="shared" si="132"/>
        <v>1</v>
      </c>
      <c r="AK156" s="25">
        <f t="shared" si="132"/>
        <v>1</v>
      </c>
      <c r="AL156" s="25">
        <f t="shared" si="132"/>
        <v>1</v>
      </c>
      <c r="AM156" s="25">
        <f t="shared" si="132"/>
        <v>1</v>
      </c>
      <c r="AN156" s="25">
        <f t="shared" si="132"/>
        <v>1</v>
      </c>
      <c r="AO156" s="25">
        <f t="shared" si="132"/>
        <v>1</v>
      </c>
      <c r="AP156" s="25">
        <f t="shared" si="132"/>
        <v>1</v>
      </c>
      <c r="AQ156" s="25">
        <f t="shared" si="132"/>
        <v>1</v>
      </c>
      <c r="AR156" s="25">
        <f t="shared" si="132"/>
        <v>1</v>
      </c>
      <c r="AS156" s="25">
        <f t="shared" si="132"/>
        <v>1</v>
      </c>
      <c r="AT156" s="25">
        <f t="shared" si="132"/>
        <v>1</v>
      </c>
      <c r="AU156" s="25">
        <f t="shared" si="132"/>
        <v>1</v>
      </c>
      <c r="AV156" s="25">
        <f t="shared" si="132"/>
        <v>0.99999999999999989</v>
      </c>
      <c r="AW156" s="25">
        <f t="shared" si="132"/>
        <v>0.99999999999999989</v>
      </c>
      <c r="AX156" s="25">
        <f t="shared" si="132"/>
        <v>1</v>
      </c>
      <c r="AY156" s="25">
        <f t="shared" si="132"/>
        <v>0.99999999999999989</v>
      </c>
      <c r="AZ156" s="25">
        <f t="shared" si="132"/>
        <v>1</v>
      </c>
      <c r="BA156" s="25">
        <f t="shared" si="132"/>
        <v>0.99999999999999989</v>
      </c>
      <c r="BB156" s="25">
        <f t="shared" si="132"/>
        <v>1</v>
      </c>
      <c r="BC156" s="25">
        <f t="shared" si="132"/>
        <v>1</v>
      </c>
      <c r="BD156" s="25">
        <f t="shared" si="132"/>
        <v>1.0000000000000002</v>
      </c>
      <c r="BE156" s="25">
        <f t="shared" si="132"/>
        <v>1</v>
      </c>
      <c r="BF156" s="25">
        <f t="shared" si="132"/>
        <v>1</v>
      </c>
      <c r="BG156" s="25">
        <f t="shared" si="132"/>
        <v>1</v>
      </c>
      <c r="BH156" s="25">
        <f t="shared" si="132"/>
        <v>0.99999999999999989</v>
      </c>
      <c r="BI156" s="25">
        <f t="shared" si="132"/>
        <v>1</v>
      </c>
      <c r="BJ156" s="25">
        <f t="shared" si="132"/>
        <v>1</v>
      </c>
      <c r="BK156" s="25">
        <f t="shared" si="132"/>
        <v>1</v>
      </c>
      <c r="BL156" s="25">
        <f t="shared" si="132"/>
        <v>1</v>
      </c>
      <c r="BM156" s="25">
        <f t="shared" si="132"/>
        <v>1</v>
      </c>
      <c r="BN156" s="25">
        <f t="shared" si="132"/>
        <v>1</v>
      </c>
      <c r="BO156" s="25">
        <f t="shared" ref="BO156:CE156" si="133">SUM(BO157:BO160)</f>
        <v>0.99999999999999989</v>
      </c>
      <c r="BP156" s="25">
        <f t="shared" si="133"/>
        <v>0.99999999999999989</v>
      </c>
      <c r="BQ156" s="25">
        <f t="shared" si="133"/>
        <v>1</v>
      </c>
      <c r="BR156" s="25">
        <f t="shared" si="133"/>
        <v>1</v>
      </c>
      <c r="BS156" s="25">
        <f t="shared" si="133"/>
        <v>1</v>
      </c>
      <c r="BT156" s="25">
        <f t="shared" si="133"/>
        <v>1</v>
      </c>
      <c r="BU156" s="25">
        <f t="shared" si="133"/>
        <v>0.99999999999999989</v>
      </c>
      <c r="BV156" s="25">
        <f t="shared" si="133"/>
        <v>0.99999999999999989</v>
      </c>
      <c r="BW156" s="25">
        <f t="shared" si="133"/>
        <v>1</v>
      </c>
      <c r="BX156" s="25">
        <f t="shared" si="133"/>
        <v>1</v>
      </c>
      <c r="BY156" s="25">
        <f t="shared" si="133"/>
        <v>1</v>
      </c>
      <c r="BZ156" s="25">
        <f t="shared" si="133"/>
        <v>1</v>
      </c>
      <c r="CA156" s="25">
        <f t="shared" si="133"/>
        <v>1</v>
      </c>
      <c r="CB156" s="25">
        <f t="shared" si="133"/>
        <v>1</v>
      </c>
      <c r="CC156" s="25">
        <f t="shared" si="133"/>
        <v>0</v>
      </c>
      <c r="CD156" s="25">
        <f t="shared" si="133"/>
        <v>1</v>
      </c>
      <c r="CE156" s="25">
        <f t="shared" si="133"/>
        <v>0.99999999999999989</v>
      </c>
    </row>
    <row r="157" spans="1:83" ht="12" customHeight="1">
      <c r="A157" s="54" t="s">
        <v>400</v>
      </c>
      <c r="B157" s="26">
        <f>B101</f>
        <v>1.5765171503957783E-2</v>
      </c>
      <c r="C157" s="26">
        <f t="shared" ref="C157:BN157" si="134">C101</f>
        <v>9.5966167859466486E-3</v>
      </c>
      <c r="D157" s="26">
        <f t="shared" si="134"/>
        <v>1.8404907975460124E-2</v>
      </c>
      <c r="E157" s="26">
        <f t="shared" si="134"/>
        <v>1.4328384052638414E-2</v>
      </c>
      <c r="F157" s="26">
        <f t="shared" si="134"/>
        <v>2.6481441285001087E-2</v>
      </c>
      <c r="G157" s="26">
        <f t="shared" si="134"/>
        <v>5.9079675179475105E-3</v>
      </c>
      <c r="H157" s="26">
        <f t="shared" si="134"/>
        <v>4.3087325564666955E-2</v>
      </c>
      <c r="I157" s="26">
        <f t="shared" si="134"/>
        <v>2.9266096352994146E-2</v>
      </c>
      <c r="J157" s="26">
        <f t="shared" si="134"/>
        <v>1.6840882694541232E-2</v>
      </c>
      <c r="K157" s="26">
        <f t="shared" si="134"/>
        <v>0.16714450388673779</v>
      </c>
      <c r="L157" s="26">
        <f t="shared" si="134"/>
        <v>4.965585054080629E-2</v>
      </c>
      <c r="M157" s="26">
        <f t="shared" si="134"/>
        <v>9.3719713122698195E-2</v>
      </c>
      <c r="N157" s="26">
        <f t="shared" si="134"/>
        <v>0.11759601289944298</v>
      </c>
      <c r="O157" s="26">
        <f t="shared" si="134"/>
        <v>1.4303253529772866E-2</v>
      </c>
      <c r="P157" s="26">
        <f t="shared" si="134"/>
        <v>9.1221374045801523E-2</v>
      </c>
      <c r="Q157" s="26">
        <f t="shared" si="134"/>
        <v>0.15925503610794375</v>
      </c>
      <c r="R157" s="26">
        <f t="shared" si="134"/>
        <v>0.19112383679312814</v>
      </c>
      <c r="S157" s="26">
        <f t="shared" si="134"/>
        <v>0.1834225659329764</v>
      </c>
      <c r="T157" s="26">
        <f t="shared" si="134"/>
        <v>5.9720457433290977E-2</v>
      </c>
      <c r="U157" s="26">
        <f t="shared" si="134"/>
        <v>8.6647887323943656E-2</v>
      </c>
      <c r="V157" s="26">
        <f t="shared" si="134"/>
        <v>3.2964202935874327E-2</v>
      </c>
      <c r="W157" s="26">
        <f t="shared" si="134"/>
        <v>3.003068829460763E-2</v>
      </c>
      <c r="X157" s="26">
        <f t="shared" si="134"/>
        <v>9.4652867615351438E-2</v>
      </c>
      <c r="Y157" s="26">
        <f t="shared" si="134"/>
        <v>3.8457930775724604E-2</v>
      </c>
      <c r="Z157" s="26">
        <f t="shared" si="134"/>
        <v>8.4431694836408749E-2</v>
      </c>
      <c r="AA157" s="26">
        <f t="shared" si="134"/>
        <v>3.3064033512866547E-2</v>
      </c>
      <c r="AB157" s="26">
        <f t="shared" si="134"/>
        <v>8.6554344235216379E-2</v>
      </c>
      <c r="AC157" s="26">
        <f t="shared" si="134"/>
        <v>0.13493263678856199</v>
      </c>
      <c r="AD157" s="26">
        <f t="shared" si="134"/>
        <v>7.4280268833383484E-2</v>
      </c>
      <c r="AE157" s="26">
        <f t="shared" si="134"/>
        <v>4.828601760213691E-2</v>
      </c>
      <c r="AF157" s="26">
        <f t="shared" si="134"/>
        <v>4.7802404207362884E-2</v>
      </c>
      <c r="AG157" s="26">
        <f t="shared" si="134"/>
        <v>0.11232019080271298</v>
      </c>
      <c r="AH157" s="26">
        <f t="shared" si="134"/>
        <v>8.5087170938389939E-2</v>
      </c>
      <c r="AI157" s="26">
        <f t="shared" si="134"/>
        <v>9.0885728970361485E-2</v>
      </c>
      <c r="AJ157" s="26">
        <f t="shared" si="134"/>
        <v>0.23264524366886571</v>
      </c>
      <c r="AK157" s="26">
        <f t="shared" si="134"/>
        <v>1.9431862662864174E-2</v>
      </c>
      <c r="AL157" s="26">
        <f t="shared" si="134"/>
        <v>2.0151133501259445E-2</v>
      </c>
      <c r="AM157" s="26">
        <f t="shared" si="134"/>
        <v>3.4895655148819704E-2</v>
      </c>
      <c r="AN157" s="26">
        <f t="shared" si="134"/>
        <v>0.1094714247383955</v>
      </c>
      <c r="AO157" s="26">
        <f t="shared" si="134"/>
        <v>2.7082795976270311E-2</v>
      </c>
      <c r="AP157" s="26">
        <f t="shared" si="134"/>
        <v>8.5693258270090417E-2</v>
      </c>
      <c r="AQ157" s="26">
        <f t="shared" si="134"/>
        <v>1.2417357452092492E-2</v>
      </c>
      <c r="AR157" s="26">
        <f t="shared" si="134"/>
        <v>7.3358723249909316E-2</v>
      </c>
      <c r="AS157" s="26">
        <f t="shared" si="134"/>
        <v>1.9109929395831466E-2</v>
      </c>
      <c r="AT157" s="26">
        <f t="shared" si="134"/>
        <v>4.1997444544521478E-2</v>
      </c>
      <c r="AU157" s="26">
        <f t="shared" si="134"/>
        <v>6.4821990244791905E-2</v>
      </c>
      <c r="AV157" s="26">
        <f t="shared" si="134"/>
        <v>0.18208800178081175</v>
      </c>
      <c r="AW157" s="26">
        <f t="shared" si="134"/>
        <v>0.179360466413996</v>
      </c>
      <c r="AX157" s="26">
        <f t="shared" si="134"/>
        <v>0.17965341228318343</v>
      </c>
      <c r="AY157" s="26">
        <f t="shared" si="134"/>
        <v>9.4372428782115964E-2</v>
      </c>
      <c r="AZ157" s="26">
        <f t="shared" si="134"/>
        <v>8.0435589654745693E-3</v>
      </c>
      <c r="BA157" s="26">
        <f t="shared" si="134"/>
        <v>8.1801247266542476E-3</v>
      </c>
      <c r="BB157" s="26">
        <f t="shared" si="134"/>
        <v>6.9164265129683003E-2</v>
      </c>
      <c r="BC157" s="26">
        <f t="shared" si="134"/>
        <v>7.2263103802672146E-2</v>
      </c>
      <c r="BD157" s="26">
        <f t="shared" si="134"/>
        <v>0.2054225212744904</v>
      </c>
      <c r="BE157" s="26">
        <f t="shared" si="134"/>
        <v>0.27196896217264793</v>
      </c>
      <c r="BF157" s="26">
        <f t="shared" si="134"/>
        <v>0.25558046593235206</v>
      </c>
      <c r="BG157" s="26">
        <f t="shared" si="134"/>
        <v>0.1164283629997082</v>
      </c>
      <c r="BH157" s="26">
        <f t="shared" si="134"/>
        <v>5.8304647160068848E-2</v>
      </c>
      <c r="BI157" s="26">
        <f t="shared" si="134"/>
        <v>6.9109066427289048E-2</v>
      </c>
      <c r="BJ157" s="26">
        <f t="shared" si="134"/>
        <v>5.9125867567060592E-2</v>
      </c>
      <c r="BK157" s="26">
        <f t="shared" si="134"/>
        <v>6.8098937126914547E-2</v>
      </c>
      <c r="BL157" s="26">
        <f t="shared" si="134"/>
        <v>3.2027600343216701E-2</v>
      </c>
      <c r="BM157" s="26">
        <f t="shared" si="134"/>
        <v>6.807149576669802E-2</v>
      </c>
      <c r="BN157" s="26">
        <f t="shared" si="134"/>
        <v>0.10500836990453785</v>
      </c>
      <c r="BO157" s="26">
        <f t="shared" ref="BO157:CE157" si="135">BO101</f>
        <v>5.8897586074771469E-2</v>
      </c>
      <c r="BP157" s="26">
        <f t="shared" si="135"/>
        <v>2.0915498867164557E-2</v>
      </c>
      <c r="BQ157" s="26">
        <f t="shared" si="135"/>
        <v>0.16801152737752162</v>
      </c>
      <c r="BR157" s="26">
        <f t="shared" si="135"/>
        <v>8.5660003304146706E-2</v>
      </c>
      <c r="BS157" s="26">
        <f t="shared" si="135"/>
        <v>9.0787419138969441E-2</v>
      </c>
      <c r="BT157" s="26">
        <f t="shared" si="135"/>
        <v>2.5777549544923208E-2</v>
      </c>
      <c r="BU157" s="26">
        <f t="shared" si="135"/>
        <v>2.5743353380922939E-2</v>
      </c>
      <c r="BV157" s="26">
        <f t="shared" si="135"/>
        <v>4.0798298707672175E-2</v>
      </c>
      <c r="BW157" s="26">
        <f t="shared" si="135"/>
        <v>2.7915794979079499E-2</v>
      </c>
      <c r="BX157" s="26">
        <f t="shared" si="135"/>
        <v>0.146764563498467</v>
      </c>
      <c r="BY157" s="26">
        <f t="shared" si="135"/>
        <v>6.0346926354230064E-2</v>
      </c>
      <c r="BZ157" s="26">
        <f t="shared" si="135"/>
        <v>9.7505550929780735E-2</v>
      </c>
      <c r="CA157" s="26">
        <f t="shared" si="135"/>
        <v>0.32084915429754918</v>
      </c>
      <c r="CB157" s="26">
        <f t="shared" si="135"/>
        <v>4.7826005857006956E-2</v>
      </c>
      <c r="CC157" s="26">
        <f t="shared" si="135"/>
        <v>0</v>
      </c>
      <c r="CD157" s="26">
        <f t="shared" si="135"/>
        <v>8.6207866061321733E-2</v>
      </c>
      <c r="CE157" s="26">
        <f t="shared" si="135"/>
        <v>7.8115167814125003E-2</v>
      </c>
    </row>
    <row r="158" spans="1:83" ht="12" customHeight="1">
      <c r="A158" s="54" t="s">
        <v>401</v>
      </c>
      <c r="B158" s="26">
        <f>B111</f>
        <v>0.91134564643799476</v>
      </c>
      <c r="C158" s="26">
        <f t="shared" ref="C158:BN158" si="136">C111</f>
        <v>0.90143135979180222</v>
      </c>
      <c r="D158" s="26">
        <f t="shared" si="136"/>
        <v>0.81539319576129388</v>
      </c>
      <c r="E158" s="26">
        <f t="shared" si="136"/>
        <v>0.90125968572789061</v>
      </c>
      <c r="F158" s="26">
        <f t="shared" si="136"/>
        <v>0.76514000434121987</v>
      </c>
      <c r="G158" s="26">
        <f t="shared" si="136"/>
        <v>0.48464163822525597</v>
      </c>
      <c r="H158" s="26">
        <f t="shared" si="136"/>
        <v>0.68227593152064447</v>
      </c>
      <c r="I158" s="26">
        <f t="shared" si="136"/>
        <v>0.78320576316974333</v>
      </c>
      <c r="J158" s="26">
        <f t="shared" si="136"/>
        <v>0.56664527171587509</v>
      </c>
      <c r="K158" s="26">
        <f t="shared" si="136"/>
        <v>0.57609434575710106</v>
      </c>
      <c r="L158" s="26">
        <f t="shared" si="136"/>
        <v>0.69439528023598818</v>
      </c>
      <c r="M158" s="26">
        <f t="shared" si="136"/>
        <v>0.53828261290947854</v>
      </c>
      <c r="N158" s="26">
        <f t="shared" si="136"/>
        <v>0.57190266783934329</v>
      </c>
      <c r="O158" s="26">
        <f t="shared" si="136"/>
        <v>0.46353591160220997</v>
      </c>
      <c r="P158" s="26">
        <f t="shared" si="136"/>
        <v>0.34923664122137404</v>
      </c>
      <c r="Q158" s="26">
        <f t="shared" si="136"/>
        <v>0.66134549600912196</v>
      </c>
      <c r="R158" s="26">
        <f t="shared" si="136"/>
        <v>0.46098783106657121</v>
      </c>
      <c r="S158" s="26">
        <f t="shared" si="136"/>
        <v>0.47789014475510611</v>
      </c>
      <c r="T158" s="26">
        <f t="shared" si="136"/>
        <v>0.78856416772554006</v>
      </c>
      <c r="U158" s="26">
        <f t="shared" si="136"/>
        <v>0.63633802816901408</v>
      </c>
      <c r="V158" s="26">
        <f t="shared" si="136"/>
        <v>0.71825907803244915</v>
      </c>
      <c r="W158" s="26">
        <f t="shared" si="136"/>
        <v>0.56744118076866867</v>
      </c>
      <c r="X158" s="26">
        <f t="shared" si="136"/>
        <v>0.62677878395860287</v>
      </c>
      <c r="Y158" s="26">
        <f t="shared" si="136"/>
        <v>0.71208141825344717</v>
      </c>
      <c r="Z158" s="26">
        <f t="shared" si="136"/>
        <v>0.47131338191967748</v>
      </c>
      <c r="AA158" s="26">
        <f t="shared" si="136"/>
        <v>0.45616397366846201</v>
      </c>
      <c r="AB158" s="26">
        <f t="shared" si="136"/>
        <v>0.385199867855963</v>
      </c>
      <c r="AC158" s="26">
        <f t="shared" si="136"/>
        <v>0.52508935936211165</v>
      </c>
      <c r="AD158" s="26">
        <f t="shared" si="136"/>
        <v>0.6937004714615308</v>
      </c>
      <c r="AE158" s="26">
        <f t="shared" si="136"/>
        <v>0.83168384644361493</v>
      </c>
      <c r="AF158" s="26">
        <f t="shared" si="136"/>
        <v>0.78981968444778361</v>
      </c>
      <c r="AG158" s="26">
        <f t="shared" si="136"/>
        <v>0.60207199821122459</v>
      </c>
      <c r="AH158" s="26">
        <f t="shared" si="136"/>
        <v>0.40404250885601167</v>
      </c>
      <c r="AI158" s="26">
        <f t="shared" si="136"/>
        <v>0.48689395237279426</v>
      </c>
      <c r="AJ158" s="26">
        <f t="shared" si="136"/>
        <v>0.46094913811449245</v>
      </c>
      <c r="AK158" s="26">
        <f t="shared" si="136"/>
        <v>0.45467762679639884</v>
      </c>
      <c r="AL158" s="26">
        <f t="shared" si="136"/>
        <v>0.56260664662387261</v>
      </c>
      <c r="AM158" s="26">
        <f t="shared" si="136"/>
        <v>0.58227848101265822</v>
      </c>
      <c r="AN158" s="26">
        <f t="shared" si="136"/>
        <v>0.53863697343708072</v>
      </c>
      <c r="AO158" s="26">
        <f t="shared" si="136"/>
        <v>0.62728914108847045</v>
      </c>
      <c r="AP158" s="26">
        <f t="shared" si="136"/>
        <v>0.57105332282637244</v>
      </c>
      <c r="AQ158" s="26">
        <f t="shared" si="136"/>
        <v>0.87220189952008587</v>
      </c>
      <c r="AR158" s="26">
        <f t="shared" si="136"/>
        <v>0.55114254624591952</v>
      </c>
      <c r="AS158" s="26">
        <f t="shared" si="136"/>
        <v>0.83694320795865329</v>
      </c>
      <c r="AT158" s="26">
        <f t="shared" si="136"/>
        <v>0.45665151546888416</v>
      </c>
      <c r="AU158" s="26">
        <f t="shared" si="136"/>
        <v>0.6039850795302536</v>
      </c>
      <c r="AV158" s="26">
        <f t="shared" si="136"/>
        <v>0.34139645321659123</v>
      </c>
      <c r="AW158" s="26">
        <f t="shared" si="136"/>
        <v>0.51616690549848887</v>
      </c>
      <c r="AX158" s="26">
        <f t="shared" si="136"/>
        <v>0.49739600973856496</v>
      </c>
      <c r="AY158" s="26">
        <f t="shared" si="136"/>
        <v>0.72891407280912834</v>
      </c>
      <c r="AZ158" s="26">
        <f t="shared" si="136"/>
        <v>0.7944561316668729</v>
      </c>
      <c r="BA158" s="26">
        <f t="shared" si="136"/>
        <v>0.57649631489430631</v>
      </c>
      <c r="BB158" s="26">
        <f t="shared" si="136"/>
        <v>0.55168288836931112</v>
      </c>
      <c r="BC158" s="26">
        <f t="shared" si="136"/>
        <v>0.66419732785200414</v>
      </c>
      <c r="BD158" s="26">
        <f t="shared" si="136"/>
        <v>0.53730457154165845</v>
      </c>
      <c r="BE158" s="26">
        <f t="shared" si="136"/>
        <v>0.45560944067248627</v>
      </c>
      <c r="BF158" s="26">
        <f t="shared" si="136"/>
        <v>0.47572862852129838</v>
      </c>
      <c r="BG158" s="26">
        <f t="shared" si="136"/>
        <v>0.36037350452290634</v>
      </c>
      <c r="BH158" s="26">
        <f t="shared" si="136"/>
        <v>0.16254302925989672</v>
      </c>
      <c r="BI158" s="26">
        <f t="shared" si="136"/>
        <v>0.33725314183123878</v>
      </c>
      <c r="BJ158" s="26">
        <f t="shared" si="136"/>
        <v>0.36424685800037515</v>
      </c>
      <c r="BK158" s="26">
        <f t="shared" si="136"/>
        <v>0.32046933529715838</v>
      </c>
      <c r="BL158" s="26">
        <f t="shared" si="136"/>
        <v>0.60670702640861851</v>
      </c>
      <c r="BM158" s="26">
        <f t="shared" si="136"/>
        <v>0.75996237064910632</v>
      </c>
      <c r="BN158" s="26">
        <f t="shared" si="136"/>
        <v>0.26695471203004117</v>
      </c>
      <c r="BO158" s="26">
        <f t="shared" ref="BO158:CE158" si="137">BO111</f>
        <v>0.2531610925611692</v>
      </c>
      <c r="BP158" s="26">
        <f t="shared" si="137"/>
        <v>5.7417974322396578E-2</v>
      </c>
      <c r="BQ158" s="26">
        <f t="shared" si="137"/>
        <v>0.38107588856868396</v>
      </c>
      <c r="BR158" s="26">
        <f t="shared" si="137"/>
        <v>0.56498155184756871</v>
      </c>
      <c r="BS158" s="26">
        <f t="shared" si="137"/>
        <v>0.39103279054204776</v>
      </c>
      <c r="BT158" s="26">
        <f t="shared" si="137"/>
        <v>0.70063582369912902</v>
      </c>
      <c r="BU158" s="26">
        <f t="shared" si="137"/>
        <v>0.51003316283514133</v>
      </c>
      <c r="BV158" s="26">
        <f t="shared" si="137"/>
        <v>0.58740389334205789</v>
      </c>
      <c r="BW158" s="26">
        <f t="shared" si="137"/>
        <v>0.65280372086072924</v>
      </c>
      <c r="BX158" s="26">
        <f t="shared" si="137"/>
        <v>0.38829272228497658</v>
      </c>
      <c r="BY158" s="26">
        <f t="shared" si="137"/>
        <v>0.30511259890444309</v>
      </c>
      <c r="BZ158" s="26">
        <f t="shared" si="137"/>
        <v>0.34087912850402441</v>
      </c>
      <c r="CA158" s="26">
        <f t="shared" si="137"/>
        <v>0.25655850880220921</v>
      </c>
      <c r="CB158" s="26">
        <f t="shared" si="137"/>
        <v>0.74758911417432994</v>
      </c>
      <c r="CC158" s="26">
        <f t="shared" si="137"/>
        <v>0</v>
      </c>
      <c r="CD158" s="26">
        <f t="shared" si="137"/>
        <v>0.51386107871684472</v>
      </c>
      <c r="CE158" s="26">
        <f t="shared" si="137"/>
        <v>0.54899983725123158</v>
      </c>
    </row>
    <row r="159" spans="1:83" ht="12" customHeight="1">
      <c r="A159" s="54" t="s">
        <v>402</v>
      </c>
      <c r="B159" s="26">
        <f>B129</f>
        <v>7.0646437994722949E-2</v>
      </c>
      <c r="C159" s="26">
        <f t="shared" ref="C159:BN159" si="138">C129</f>
        <v>8.5881587508132726E-2</v>
      </c>
      <c r="D159" s="26">
        <f t="shared" si="138"/>
        <v>0.15839375348577803</v>
      </c>
      <c r="E159" s="26">
        <f t="shared" si="138"/>
        <v>8.1511622873468678E-2</v>
      </c>
      <c r="F159" s="26">
        <f t="shared" si="138"/>
        <v>0.20555676144996743</v>
      </c>
      <c r="G159" s="26">
        <f t="shared" si="138"/>
        <v>0.50276568200541372</v>
      </c>
      <c r="H159" s="26">
        <f t="shared" si="138"/>
        <v>0.25945907063731838</v>
      </c>
      <c r="I159" s="26">
        <f t="shared" si="138"/>
        <v>0.17492120666366501</v>
      </c>
      <c r="J159" s="26">
        <f t="shared" si="138"/>
        <v>0.40789473684210525</v>
      </c>
      <c r="K159" s="26">
        <f t="shared" si="138"/>
        <v>0.24730292909289747</v>
      </c>
      <c r="L159" s="26">
        <f t="shared" si="138"/>
        <v>0.22546705998033431</v>
      </c>
      <c r="M159" s="26">
        <f t="shared" si="138"/>
        <v>0.35779705369257608</v>
      </c>
      <c r="N159" s="26">
        <f t="shared" si="138"/>
        <v>0.29817648783347994</v>
      </c>
      <c r="O159" s="26">
        <f t="shared" si="138"/>
        <v>0.51270718232044199</v>
      </c>
      <c r="P159" s="26">
        <f t="shared" si="138"/>
        <v>0.54427480916030535</v>
      </c>
      <c r="Q159" s="26">
        <f t="shared" si="138"/>
        <v>0.16704675028506272</v>
      </c>
      <c r="R159" s="26">
        <f t="shared" si="138"/>
        <v>0.34108804581245528</v>
      </c>
      <c r="S159" s="26">
        <f t="shared" si="138"/>
        <v>0.32778108268887568</v>
      </c>
      <c r="T159" s="26">
        <f t="shared" si="138"/>
        <v>0.14434561626429479</v>
      </c>
      <c r="U159" s="26">
        <f t="shared" si="138"/>
        <v>0.25030985915492959</v>
      </c>
      <c r="V159" s="26">
        <f t="shared" si="138"/>
        <v>0.24182333247489055</v>
      </c>
      <c r="W159" s="26">
        <f t="shared" si="138"/>
        <v>0.3930293730819816</v>
      </c>
      <c r="X159" s="26">
        <f t="shared" si="138"/>
        <v>0.21949115998275118</v>
      </c>
      <c r="Y159" s="26">
        <f t="shared" si="138"/>
        <v>0.23984616827689711</v>
      </c>
      <c r="Z159" s="26">
        <f t="shared" si="138"/>
        <v>0.40479144053341604</v>
      </c>
      <c r="AA159" s="26">
        <f t="shared" si="138"/>
        <v>0.4905745062836625</v>
      </c>
      <c r="AB159" s="26">
        <f t="shared" si="138"/>
        <v>0.5071027419887677</v>
      </c>
      <c r="AC159" s="26">
        <f t="shared" si="138"/>
        <v>0.30437173494638436</v>
      </c>
      <c r="AD159" s="26">
        <f t="shared" si="138"/>
        <v>0.22329220583809811</v>
      </c>
      <c r="AE159" s="26">
        <f t="shared" si="138"/>
        <v>0.10831820828053834</v>
      </c>
      <c r="AF159" s="26">
        <f t="shared" si="138"/>
        <v>0.14885424492862509</v>
      </c>
      <c r="AG159" s="26">
        <f t="shared" si="138"/>
        <v>0.26600581352016101</v>
      </c>
      <c r="AH159" s="26">
        <f t="shared" si="138"/>
        <v>0.49878446898659445</v>
      </c>
      <c r="AI159" s="26">
        <f t="shared" si="138"/>
        <v>0.40585917423333906</v>
      </c>
      <c r="AJ159" s="26">
        <f t="shared" si="138"/>
        <v>0.28623111300276655</v>
      </c>
      <c r="AK159" s="26">
        <f t="shared" si="138"/>
        <v>0.49021416988201083</v>
      </c>
      <c r="AL159" s="26">
        <f t="shared" si="138"/>
        <v>0.40156008775493623</v>
      </c>
      <c r="AM159" s="26">
        <f t="shared" si="138"/>
        <v>0.35990420800547385</v>
      </c>
      <c r="AN159" s="26">
        <f t="shared" si="138"/>
        <v>0.33324389589482156</v>
      </c>
      <c r="AO159" s="26">
        <f t="shared" si="138"/>
        <v>0.33273149342274955</v>
      </c>
      <c r="AP159" s="26">
        <f t="shared" si="138"/>
        <v>0.32532059246007239</v>
      </c>
      <c r="AQ159" s="26">
        <f t="shared" si="138"/>
        <v>0.10758353749258874</v>
      </c>
      <c r="AR159" s="26">
        <f t="shared" si="138"/>
        <v>0.35391730141458105</v>
      </c>
      <c r="AS159" s="26">
        <f t="shared" si="138"/>
        <v>0.13463587568089705</v>
      </c>
      <c r="AT159" s="26">
        <f t="shared" si="138"/>
        <v>0.4726335853878218</v>
      </c>
      <c r="AU159" s="26">
        <f t="shared" si="138"/>
        <v>0.3147697245874943</v>
      </c>
      <c r="AV159" s="26">
        <f t="shared" si="138"/>
        <v>0.44746605327595163</v>
      </c>
      <c r="AW159" s="26">
        <f t="shared" si="138"/>
        <v>0.27147365930528955</v>
      </c>
      <c r="AX159" s="26">
        <f t="shared" si="138"/>
        <v>0.29037579544231973</v>
      </c>
      <c r="AY159" s="26">
        <f t="shared" si="138"/>
        <v>0.15027555693549638</v>
      </c>
      <c r="AZ159" s="26">
        <f t="shared" si="138"/>
        <v>0.18896176215814875</v>
      </c>
      <c r="BA159" s="26">
        <f t="shared" si="138"/>
        <v>0.38730055884020409</v>
      </c>
      <c r="BB159" s="26">
        <f t="shared" si="138"/>
        <v>0.33597955521722583</v>
      </c>
      <c r="BC159" s="26">
        <f t="shared" si="138"/>
        <v>0.2330688591983556</v>
      </c>
      <c r="BD159" s="26">
        <f t="shared" si="138"/>
        <v>0.20660993469226202</v>
      </c>
      <c r="BE159" s="26">
        <f t="shared" si="138"/>
        <v>0.21804073714839961</v>
      </c>
      <c r="BF159" s="26">
        <f t="shared" si="138"/>
        <v>0.2152256555219807</v>
      </c>
      <c r="BG159" s="26">
        <f t="shared" si="138"/>
        <v>0.508170411438576</v>
      </c>
      <c r="BH159" s="26">
        <f t="shared" si="138"/>
        <v>0.62914156626506024</v>
      </c>
      <c r="BI159" s="26">
        <f t="shared" si="138"/>
        <v>0.57300269299820472</v>
      </c>
      <c r="BJ159" s="26">
        <f t="shared" si="138"/>
        <v>0.5351341211780154</v>
      </c>
      <c r="BK159" s="26">
        <f t="shared" si="138"/>
        <v>0.57009934783070504</v>
      </c>
      <c r="BL159" s="26">
        <f t="shared" si="138"/>
        <v>0.32988726284679187</v>
      </c>
      <c r="BM159" s="26">
        <f t="shared" si="138"/>
        <v>0.14566321730950141</v>
      </c>
      <c r="BN159" s="26">
        <f t="shared" si="138"/>
        <v>0.54417952314165496</v>
      </c>
      <c r="BO159" s="26">
        <f t="shared" ref="BO159:CE159" si="139">BO129</f>
        <v>0.6664842082215775</v>
      </c>
      <c r="BP159" s="26">
        <f t="shared" si="139"/>
        <v>0.90278593605773261</v>
      </c>
      <c r="BQ159" s="26">
        <f t="shared" si="139"/>
        <v>0.42929875120076849</v>
      </c>
      <c r="BR159" s="26">
        <f t="shared" si="139"/>
        <v>0.2416707968500468</v>
      </c>
      <c r="BS159" s="26">
        <f t="shared" si="139"/>
        <v>0.47579745706000448</v>
      </c>
      <c r="BT159" s="26">
        <f t="shared" si="139"/>
        <v>0.22825462678297534</v>
      </c>
      <c r="BU159" s="26">
        <f t="shared" si="139"/>
        <v>0.33204991287729752</v>
      </c>
      <c r="BV159" s="26">
        <f t="shared" si="139"/>
        <v>0.25005725503026338</v>
      </c>
      <c r="BW159" s="26">
        <f t="shared" si="139"/>
        <v>0.24861308278541541</v>
      </c>
      <c r="BX159" s="26">
        <f t="shared" si="139"/>
        <v>0.41116669356140068</v>
      </c>
      <c r="BY159" s="26">
        <f t="shared" si="139"/>
        <v>0.10599513085818625</v>
      </c>
      <c r="BZ159" s="26">
        <f t="shared" si="139"/>
        <v>0.23721551484873715</v>
      </c>
      <c r="CA159" s="26">
        <f t="shared" si="139"/>
        <v>0.31912323092854677</v>
      </c>
      <c r="CB159" s="26">
        <f t="shared" si="139"/>
        <v>0.1503795862789353</v>
      </c>
      <c r="CC159" s="26">
        <f t="shared" si="139"/>
        <v>0</v>
      </c>
      <c r="CD159" s="26">
        <f t="shared" si="139"/>
        <v>0.34121879046736575</v>
      </c>
      <c r="CE159" s="26">
        <f t="shared" si="139"/>
        <v>0.32911829927006914</v>
      </c>
    </row>
    <row r="160" spans="1:83" ht="12" customHeight="1">
      <c r="A160" s="54" t="s">
        <v>403</v>
      </c>
      <c r="B160" s="26">
        <f>B140</f>
        <v>2.2427440633245384E-3</v>
      </c>
      <c r="C160" s="26">
        <f t="shared" ref="C160:BN160" si="140">C140</f>
        <v>3.0904359141184124E-3</v>
      </c>
      <c r="D160" s="26">
        <f t="shared" si="140"/>
        <v>7.8081427774679309E-3</v>
      </c>
      <c r="E160" s="26">
        <f t="shared" si="140"/>
        <v>2.9003073460023374E-3</v>
      </c>
      <c r="F160" s="26">
        <f t="shared" si="140"/>
        <v>2.8217929238115911E-3</v>
      </c>
      <c r="G160" s="26">
        <f t="shared" si="140"/>
        <v>6.6847122513828414E-3</v>
      </c>
      <c r="H160" s="26">
        <f t="shared" si="140"/>
        <v>1.5177672277370163E-2</v>
      </c>
      <c r="I160" s="26">
        <f t="shared" si="140"/>
        <v>1.2606933813597478E-2</v>
      </c>
      <c r="J160" s="26">
        <f t="shared" si="140"/>
        <v>8.6191087474784527E-3</v>
      </c>
      <c r="K160" s="26">
        <f t="shared" si="140"/>
        <v>9.4582212632636775E-3</v>
      </c>
      <c r="L160" s="26">
        <f t="shared" si="140"/>
        <v>3.0481809242871191E-2</v>
      </c>
      <c r="M160" s="26">
        <f t="shared" si="140"/>
        <v>1.0200620275247142E-2</v>
      </c>
      <c r="N160" s="26">
        <f t="shared" si="140"/>
        <v>1.2324831427733803E-2</v>
      </c>
      <c r="O160" s="26">
        <f t="shared" si="140"/>
        <v>9.4536525475752003E-3</v>
      </c>
      <c r="P160" s="26">
        <f t="shared" si="140"/>
        <v>1.5267175572519083E-2</v>
      </c>
      <c r="Q160" s="26">
        <f t="shared" si="140"/>
        <v>1.2352717597871531E-2</v>
      </c>
      <c r="R160" s="26">
        <f t="shared" si="140"/>
        <v>6.8002863278453828E-3</v>
      </c>
      <c r="S160" s="26">
        <f t="shared" si="140"/>
        <v>1.090620662304184E-2</v>
      </c>
      <c r="T160" s="26">
        <f t="shared" si="140"/>
        <v>7.3697585768742061E-3</v>
      </c>
      <c r="U160" s="26">
        <f t="shared" si="140"/>
        <v>2.6704225352112677E-2</v>
      </c>
      <c r="V160" s="26">
        <f t="shared" si="140"/>
        <v>6.9533865567859903E-3</v>
      </c>
      <c r="W160" s="26">
        <f t="shared" si="140"/>
        <v>9.4987578547420723E-3</v>
      </c>
      <c r="X160" s="26">
        <f t="shared" si="140"/>
        <v>5.9077188443294522E-2</v>
      </c>
      <c r="Y160" s="26">
        <f t="shared" si="140"/>
        <v>9.614482693931151E-3</v>
      </c>
      <c r="Z160" s="26">
        <f t="shared" si="140"/>
        <v>3.9463482710497752E-2</v>
      </c>
      <c r="AA160" s="26">
        <f t="shared" si="140"/>
        <v>2.0197486535008975E-2</v>
      </c>
      <c r="AB160" s="26">
        <f t="shared" si="140"/>
        <v>2.1143045920052856E-2</v>
      </c>
      <c r="AC160" s="26">
        <f t="shared" si="140"/>
        <v>3.5606268902941988E-2</v>
      </c>
      <c r="AD160" s="26">
        <f t="shared" si="140"/>
        <v>8.7270538669876625E-3</v>
      </c>
      <c r="AE160" s="26">
        <f t="shared" si="140"/>
        <v>1.1711927673709804E-2</v>
      </c>
      <c r="AF160" s="26">
        <f t="shared" si="140"/>
        <v>1.3523666416228399E-2</v>
      </c>
      <c r="AG160" s="26">
        <f t="shared" si="140"/>
        <v>1.960199746590147E-2</v>
      </c>
      <c r="AH160" s="26">
        <f t="shared" si="140"/>
        <v>1.2085851219003959E-2</v>
      </c>
      <c r="AI160" s="26">
        <f t="shared" si="140"/>
        <v>1.6361144423505225E-2</v>
      </c>
      <c r="AJ160" s="26">
        <f t="shared" si="140"/>
        <v>2.0174505213875291E-2</v>
      </c>
      <c r="AK160" s="26">
        <f t="shared" si="140"/>
        <v>3.5676340658726165E-2</v>
      </c>
      <c r="AL160" s="26">
        <f t="shared" si="140"/>
        <v>1.5682132119931746E-2</v>
      </c>
      <c r="AM160" s="26">
        <f t="shared" si="140"/>
        <v>2.2921655833048237E-2</v>
      </c>
      <c r="AN160" s="26">
        <f t="shared" si="140"/>
        <v>1.8647705929702173E-2</v>
      </c>
      <c r="AO160" s="26">
        <f t="shared" si="140"/>
        <v>1.2896569512509672E-2</v>
      </c>
      <c r="AP160" s="26">
        <f t="shared" si="140"/>
        <v>1.7932826443464743E-2</v>
      </c>
      <c r="AQ160" s="26">
        <f t="shared" si="140"/>
        <v>7.7972055352328535E-3</v>
      </c>
      <c r="AR160" s="26">
        <f t="shared" si="140"/>
        <v>2.1581429089590133E-2</v>
      </c>
      <c r="AS160" s="26">
        <f t="shared" si="140"/>
        <v>9.3109869646182501E-3</v>
      </c>
      <c r="AT160" s="26">
        <f t="shared" si="140"/>
        <v>2.8717454598772542E-2</v>
      </c>
      <c r="AU160" s="26">
        <f t="shared" si="140"/>
        <v>1.6423205637460251E-2</v>
      </c>
      <c r="AV160" s="26">
        <f t="shared" si="140"/>
        <v>2.9049491726645397E-2</v>
      </c>
      <c r="AW160" s="26">
        <f t="shared" si="140"/>
        <v>3.2998968782225559E-2</v>
      </c>
      <c r="AX160" s="26">
        <f t="shared" si="140"/>
        <v>3.2574782535931879E-2</v>
      </c>
      <c r="AY160" s="26">
        <f t="shared" si="140"/>
        <v>2.6437941473259334E-2</v>
      </c>
      <c r="AZ160" s="26">
        <f t="shared" si="140"/>
        <v>8.5385472095037742E-3</v>
      </c>
      <c r="BA160" s="26">
        <f t="shared" si="140"/>
        <v>2.8023001538835343E-2</v>
      </c>
      <c r="BB160" s="26">
        <f t="shared" si="140"/>
        <v>4.3173291283780113E-2</v>
      </c>
      <c r="BC160" s="26">
        <f t="shared" si="140"/>
        <v>3.0470709146968141E-2</v>
      </c>
      <c r="BD160" s="26">
        <f t="shared" si="140"/>
        <v>5.0662972491589152E-2</v>
      </c>
      <c r="BE160" s="26">
        <f t="shared" si="140"/>
        <v>5.4380860006466213E-2</v>
      </c>
      <c r="BF160" s="26">
        <f t="shared" si="140"/>
        <v>5.3465250024368846E-2</v>
      </c>
      <c r="BG160" s="26">
        <f t="shared" si="140"/>
        <v>1.5027721038809455E-2</v>
      </c>
      <c r="BH160" s="26">
        <f t="shared" si="140"/>
        <v>0.15001075731497418</v>
      </c>
      <c r="BI160" s="26">
        <f t="shared" si="140"/>
        <v>2.0635098743267504E-2</v>
      </c>
      <c r="BJ160" s="26">
        <f t="shared" si="140"/>
        <v>4.1493153254548866E-2</v>
      </c>
      <c r="BK160" s="26">
        <f t="shared" si="140"/>
        <v>4.1332379745222025E-2</v>
      </c>
      <c r="BL160" s="26">
        <f t="shared" si="140"/>
        <v>3.1378110401372866E-2</v>
      </c>
      <c r="BM160" s="26">
        <f t="shared" si="140"/>
        <v>2.6302916274694263E-2</v>
      </c>
      <c r="BN160" s="26">
        <f t="shared" si="140"/>
        <v>8.385739492376601E-2</v>
      </c>
      <c r="BO160" s="26">
        <f t="shared" ref="BO160:CE160" si="141">BO140</f>
        <v>2.1457113142481801E-2</v>
      </c>
      <c r="BP160" s="26">
        <f t="shared" si="141"/>
        <v>1.8880590752706219E-2</v>
      </c>
      <c r="BQ160" s="26">
        <f t="shared" si="141"/>
        <v>2.1613832853025938E-2</v>
      </c>
      <c r="BR160" s="26">
        <f t="shared" si="141"/>
        <v>0.10768764799823778</v>
      </c>
      <c r="BS160" s="26">
        <f t="shared" si="141"/>
        <v>4.2382333258978361E-2</v>
      </c>
      <c r="BT160" s="26">
        <f t="shared" si="141"/>
        <v>4.5331999972972423E-2</v>
      </c>
      <c r="BU160" s="26">
        <f t="shared" si="141"/>
        <v>0.1321735709066382</v>
      </c>
      <c r="BV160" s="26">
        <f t="shared" si="141"/>
        <v>0.12174055292000655</v>
      </c>
      <c r="BW160" s="26">
        <f t="shared" si="141"/>
        <v>7.0667401374775854E-2</v>
      </c>
      <c r="BX160" s="26">
        <f t="shared" si="141"/>
        <v>5.3776020655155722E-2</v>
      </c>
      <c r="BY160" s="26">
        <f t="shared" si="141"/>
        <v>0.52854534388314056</v>
      </c>
      <c r="BZ160" s="26">
        <f t="shared" si="141"/>
        <v>0.32439980571745769</v>
      </c>
      <c r="CA160" s="26">
        <f t="shared" si="141"/>
        <v>0.10346910597169486</v>
      </c>
      <c r="CB160" s="26">
        <f t="shared" si="141"/>
        <v>5.4205293689727853E-2</v>
      </c>
      <c r="CC160" s="26">
        <f t="shared" si="141"/>
        <v>0</v>
      </c>
      <c r="CD160" s="26">
        <f t="shared" si="141"/>
        <v>5.8712264754467759E-2</v>
      </c>
      <c r="CE160" s="26">
        <f t="shared" si="141"/>
        <v>4.3766695664574258E-2</v>
      </c>
    </row>
  </sheetData>
  <mergeCells count="7">
    <mergeCell ref="AV3:CD3"/>
    <mergeCell ref="CE3:CE4"/>
    <mergeCell ref="A3:A4"/>
    <mergeCell ref="B3:E3"/>
    <mergeCell ref="F3:J3"/>
    <mergeCell ref="K3:AP3"/>
    <mergeCell ref="AQ3:AS3"/>
  </mergeCells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CH160"/>
  <sheetViews>
    <sheetView showGridLines="0" workbookViewId="0">
      <pane xSplit="1" ySplit="5" topLeftCell="B141" activePane="bottomRight" state="frozen"/>
      <selection activeCell="B162" sqref="B162"/>
      <selection pane="topRight" activeCell="B162" sqref="B162"/>
      <selection pane="bottomLeft" activeCell="B162" sqref="B162"/>
      <selection pane="bottomRight" activeCell="C151" sqref="C151:C154"/>
    </sheetView>
  </sheetViews>
  <sheetFormatPr defaultColWidth="11.5703125" defaultRowHeight="11.1" customHeight="1"/>
  <cols>
    <col min="1" max="1" width="63.85546875" style="90" customWidth="1"/>
    <col min="2" max="7" width="13.85546875" style="90" customWidth="1"/>
    <col min="8" max="8" width="17.140625" style="90" customWidth="1"/>
    <col min="9" max="9" width="17.85546875" style="90" customWidth="1"/>
    <col min="10" max="10" width="13.85546875" style="90" customWidth="1"/>
    <col min="11" max="11" width="17" style="92" customWidth="1"/>
    <col min="12" max="24" width="13.85546875" style="92" customWidth="1"/>
    <col min="25" max="25" width="18.42578125" style="92" customWidth="1"/>
    <col min="26" max="26" width="16.28515625" style="92" customWidth="1"/>
    <col min="27" max="27" width="17.42578125" style="92" customWidth="1"/>
    <col min="28" max="30" width="13.85546875" style="92" customWidth="1"/>
    <col min="31" max="31" width="17.42578125" style="92" customWidth="1"/>
    <col min="32" max="33" width="13.85546875" style="92" customWidth="1"/>
    <col min="34" max="34" width="19.42578125" style="92" customWidth="1"/>
    <col min="35" max="38" width="13.85546875" style="92" customWidth="1"/>
    <col min="39" max="39" width="17.5703125" style="92" customWidth="1"/>
    <col min="40" max="42" width="13.85546875" style="92" customWidth="1"/>
    <col min="43" max="44" width="13.85546875" style="90" customWidth="1"/>
    <col min="45" max="45" width="13.85546875" style="92" customWidth="1"/>
    <col min="46" max="46" width="13.85546875" style="90" customWidth="1"/>
    <col min="47" max="47" width="13.85546875" style="92" customWidth="1"/>
    <col min="48" max="65" width="13.85546875" style="90" customWidth="1"/>
    <col min="66" max="66" width="16.7109375" style="90" customWidth="1"/>
    <col min="67" max="67" width="15.42578125" style="90" customWidth="1"/>
    <col min="68" max="69" width="13.85546875" style="90" customWidth="1"/>
    <col min="70" max="70" width="17.28515625" style="90" customWidth="1"/>
    <col min="71" max="82" width="13.85546875" style="90" customWidth="1"/>
    <col min="83" max="83" width="13.85546875" style="89" customWidth="1"/>
    <col min="84" max="16384" width="11.5703125" style="89"/>
  </cols>
  <sheetData>
    <row r="1" spans="1:86" ht="11.1" customHeight="1">
      <c r="A1" s="88" t="s">
        <v>398</v>
      </c>
      <c r="B1" s="89"/>
      <c r="J1" s="91"/>
    </row>
    <row r="2" spans="1:86" ht="11.1" customHeight="1">
      <c r="B2" s="93" t="s">
        <v>16</v>
      </c>
      <c r="J2" s="91"/>
    </row>
    <row r="3" spans="1:86" s="95" customFormat="1" ht="14.25" customHeight="1">
      <c r="A3" s="161" t="s">
        <v>65</v>
      </c>
      <c r="B3" s="163" t="s">
        <v>194</v>
      </c>
      <c r="C3" s="164"/>
      <c r="D3" s="164"/>
      <c r="E3" s="164"/>
      <c r="F3" s="165" t="s">
        <v>198</v>
      </c>
      <c r="G3" s="165"/>
      <c r="H3" s="165"/>
      <c r="I3" s="165"/>
      <c r="J3" s="165"/>
      <c r="K3" s="166" t="s">
        <v>199</v>
      </c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0" t="s">
        <v>200</v>
      </c>
      <c r="AR3" s="160"/>
      <c r="AS3" s="160"/>
      <c r="AT3" s="94" t="s">
        <v>201</v>
      </c>
      <c r="AU3" s="36" t="s">
        <v>396</v>
      </c>
      <c r="AV3" s="157" t="s">
        <v>197</v>
      </c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8" t="s">
        <v>382</v>
      </c>
    </row>
    <row r="4" spans="1:86" s="95" customFormat="1" ht="72" customHeight="1">
      <c r="A4" s="162"/>
      <c r="B4" s="96" t="s">
        <v>202</v>
      </c>
      <c r="C4" s="96" t="s">
        <v>203</v>
      </c>
      <c r="D4" s="96" t="s">
        <v>204</v>
      </c>
      <c r="E4" s="96" t="s">
        <v>380</v>
      </c>
      <c r="F4" s="96" t="s">
        <v>205</v>
      </c>
      <c r="G4" s="96" t="s">
        <v>206</v>
      </c>
      <c r="H4" s="96" t="s">
        <v>207</v>
      </c>
      <c r="I4" s="96" t="s">
        <v>208</v>
      </c>
      <c r="J4" s="97" t="s">
        <v>380</v>
      </c>
      <c r="K4" s="96" t="s">
        <v>209</v>
      </c>
      <c r="L4" s="96" t="s">
        <v>210</v>
      </c>
      <c r="M4" s="96" t="s">
        <v>211</v>
      </c>
      <c r="N4" s="98" t="s">
        <v>383</v>
      </c>
      <c r="O4" s="96" t="s">
        <v>212</v>
      </c>
      <c r="P4" s="96" t="s">
        <v>213</v>
      </c>
      <c r="Q4" s="96" t="s">
        <v>214</v>
      </c>
      <c r="R4" s="96" t="s">
        <v>215</v>
      </c>
      <c r="S4" s="96" t="s">
        <v>216</v>
      </c>
      <c r="T4" s="96" t="s">
        <v>217</v>
      </c>
      <c r="U4" s="96" t="s">
        <v>218</v>
      </c>
      <c r="V4" s="96" t="s">
        <v>219</v>
      </c>
      <c r="W4" s="96" t="s">
        <v>220</v>
      </c>
      <c r="X4" s="96" t="s">
        <v>221</v>
      </c>
      <c r="Y4" s="96" t="s">
        <v>222</v>
      </c>
      <c r="Z4" s="96" t="s">
        <v>223</v>
      </c>
      <c r="AA4" s="96" t="s">
        <v>224</v>
      </c>
      <c r="AB4" s="96" t="s">
        <v>225</v>
      </c>
      <c r="AC4" s="96" t="s">
        <v>226</v>
      </c>
      <c r="AD4" s="96" t="s">
        <v>227</v>
      </c>
      <c r="AE4" s="96" t="s">
        <v>228</v>
      </c>
      <c r="AF4" s="96" t="s">
        <v>229</v>
      </c>
      <c r="AG4" s="96" t="s">
        <v>230</v>
      </c>
      <c r="AH4" s="96" t="s">
        <v>231</v>
      </c>
      <c r="AI4" s="96" t="s">
        <v>232</v>
      </c>
      <c r="AJ4" s="96" t="s">
        <v>233</v>
      </c>
      <c r="AK4" s="96" t="s">
        <v>234</v>
      </c>
      <c r="AL4" s="96" t="s">
        <v>235</v>
      </c>
      <c r="AM4" s="96" t="s">
        <v>236</v>
      </c>
      <c r="AN4" s="96" t="s">
        <v>237</v>
      </c>
      <c r="AO4" s="96" t="s">
        <v>238</v>
      </c>
      <c r="AP4" s="97" t="s">
        <v>380</v>
      </c>
      <c r="AQ4" s="96" t="s">
        <v>239</v>
      </c>
      <c r="AR4" s="96" t="s">
        <v>240</v>
      </c>
      <c r="AS4" s="97" t="s">
        <v>380</v>
      </c>
      <c r="AT4" s="96" t="s">
        <v>241</v>
      </c>
      <c r="AU4" s="96" t="s">
        <v>397</v>
      </c>
      <c r="AV4" s="99" t="s">
        <v>242</v>
      </c>
      <c r="AW4" s="96" t="s">
        <v>243</v>
      </c>
      <c r="AX4" s="100" t="s">
        <v>244</v>
      </c>
      <c r="AY4" s="96" t="s">
        <v>245</v>
      </c>
      <c r="AZ4" s="96" t="s">
        <v>246</v>
      </c>
      <c r="BA4" s="96" t="s">
        <v>247</v>
      </c>
      <c r="BB4" s="96" t="s">
        <v>248</v>
      </c>
      <c r="BC4" s="100" t="s">
        <v>249</v>
      </c>
      <c r="BD4" s="96" t="s">
        <v>250</v>
      </c>
      <c r="BE4" s="96" t="s">
        <v>251</v>
      </c>
      <c r="BF4" s="100" t="s">
        <v>252</v>
      </c>
      <c r="BG4" s="96" t="s">
        <v>253</v>
      </c>
      <c r="BH4" s="96" t="s">
        <v>254</v>
      </c>
      <c r="BI4" s="96" t="s">
        <v>255</v>
      </c>
      <c r="BJ4" s="96" t="s">
        <v>256</v>
      </c>
      <c r="BK4" s="100" t="s">
        <v>257</v>
      </c>
      <c r="BL4" s="96" t="s">
        <v>258</v>
      </c>
      <c r="BM4" s="96" t="s">
        <v>259</v>
      </c>
      <c r="BN4" s="96" t="s">
        <v>260</v>
      </c>
      <c r="BO4" s="96" t="s">
        <v>261</v>
      </c>
      <c r="BP4" s="96" t="s">
        <v>262</v>
      </c>
      <c r="BQ4" s="96" t="s">
        <v>263</v>
      </c>
      <c r="BR4" s="96" t="s">
        <v>264</v>
      </c>
      <c r="BS4" s="96" t="s">
        <v>265</v>
      </c>
      <c r="BT4" s="96" t="s">
        <v>266</v>
      </c>
      <c r="BU4" s="96" t="s">
        <v>267</v>
      </c>
      <c r="BV4" s="96" t="s">
        <v>268</v>
      </c>
      <c r="BW4" s="100" t="s">
        <v>269</v>
      </c>
      <c r="BX4" s="96" t="s">
        <v>270</v>
      </c>
      <c r="BY4" s="96" t="s">
        <v>271</v>
      </c>
      <c r="BZ4" s="100" t="s">
        <v>272</v>
      </c>
      <c r="CA4" s="96" t="s">
        <v>273</v>
      </c>
      <c r="CB4" s="96" t="s">
        <v>274</v>
      </c>
      <c r="CC4" s="101" t="s">
        <v>275</v>
      </c>
      <c r="CD4" s="101" t="s">
        <v>380</v>
      </c>
      <c r="CE4" s="159"/>
    </row>
    <row r="5" spans="1:86" s="95" customFormat="1" ht="12" customHeight="1" thickBot="1">
      <c r="A5" s="45" t="s">
        <v>390</v>
      </c>
      <c r="B5" s="102">
        <f>SUM(B6,B22,B28,B99,B95)</f>
        <v>119600</v>
      </c>
      <c r="C5" s="102">
        <f t="shared" ref="C5:AI5" si="0">SUM(C6,C22,C28,C99,C95)</f>
        <v>58040</v>
      </c>
      <c r="D5" s="102">
        <f t="shared" si="0"/>
        <v>7449</v>
      </c>
      <c r="E5" s="102">
        <f t="shared" si="0"/>
        <v>185089</v>
      </c>
      <c r="F5" s="102">
        <f t="shared" si="0"/>
        <v>10634</v>
      </c>
      <c r="G5" s="102">
        <f t="shared" si="0"/>
        <v>87108</v>
      </c>
      <c r="H5" s="102">
        <f t="shared" si="0"/>
        <v>26801</v>
      </c>
      <c r="I5" s="102">
        <f t="shared" si="0"/>
        <v>9745</v>
      </c>
      <c r="J5" s="102">
        <f t="shared" si="0"/>
        <v>134288</v>
      </c>
      <c r="K5" s="102">
        <f t="shared" si="0"/>
        <v>200739</v>
      </c>
      <c r="L5" s="102">
        <f t="shared" si="0"/>
        <v>41863</v>
      </c>
      <c r="M5" s="102">
        <f t="shared" si="0"/>
        <v>190467</v>
      </c>
      <c r="N5" s="102">
        <f t="shared" si="0"/>
        <v>433069</v>
      </c>
      <c r="O5" s="102">
        <f t="shared" si="0"/>
        <v>50533</v>
      </c>
      <c r="P5" s="102">
        <f t="shared" si="0"/>
        <v>10681</v>
      </c>
      <c r="Q5" s="102">
        <f t="shared" si="0"/>
        <v>33599</v>
      </c>
      <c r="R5" s="102">
        <f t="shared" si="0"/>
        <v>36427</v>
      </c>
      <c r="S5" s="102">
        <f t="shared" si="0"/>
        <v>27199</v>
      </c>
      <c r="T5" s="102">
        <f t="shared" si="0"/>
        <v>17330</v>
      </c>
      <c r="U5" s="102">
        <f t="shared" si="0"/>
        <v>53467</v>
      </c>
      <c r="V5" s="102">
        <f t="shared" si="0"/>
        <v>11712</v>
      </c>
      <c r="W5" s="102">
        <f t="shared" si="0"/>
        <v>381532</v>
      </c>
      <c r="X5" s="102">
        <f t="shared" si="0"/>
        <v>28129</v>
      </c>
      <c r="Y5" s="102">
        <f t="shared" si="0"/>
        <v>116475</v>
      </c>
      <c r="Z5" s="102">
        <f t="shared" si="0"/>
        <v>50153</v>
      </c>
      <c r="AA5" s="102">
        <f t="shared" si="0"/>
        <v>30934</v>
      </c>
      <c r="AB5" s="102">
        <f t="shared" si="0"/>
        <v>31149</v>
      </c>
      <c r="AC5" s="102">
        <f t="shared" si="0"/>
        <v>74771</v>
      </c>
      <c r="AD5" s="102">
        <f t="shared" si="0"/>
        <v>63120</v>
      </c>
      <c r="AE5" s="102">
        <f t="shared" si="0"/>
        <v>77956</v>
      </c>
      <c r="AF5" s="102">
        <f t="shared" si="0"/>
        <v>40821</v>
      </c>
      <c r="AG5" s="102">
        <f t="shared" si="0"/>
        <v>59629</v>
      </c>
      <c r="AH5" s="102">
        <f t="shared" si="0"/>
        <v>74221</v>
      </c>
      <c r="AI5" s="102">
        <f t="shared" si="0"/>
        <v>53438</v>
      </c>
      <c r="AJ5" s="102">
        <f t="shared" ref="AJ5:BW5" si="1">SUM(AJ6,AJ22,AJ28,AJ99,AJ95)</f>
        <v>93724</v>
      </c>
      <c r="AK5" s="102">
        <f t="shared" si="1"/>
        <v>145253</v>
      </c>
      <c r="AL5" s="102">
        <f t="shared" si="1"/>
        <v>57107</v>
      </c>
      <c r="AM5" s="102">
        <f t="shared" si="1"/>
        <v>36790</v>
      </c>
      <c r="AN5" s="102">
        <f t="shared" si="1"/>
        <v>38303</v>
      </c>
      <c r="AO5" s="102">
        <f t="shared" si="1"/>
        <v>35301</v>
      </c>
      <c r="AP5" s="103">
        <f t="shared" si="1"/>
        <v>2162823</v>
      </c>
      <c r="AQ5" s="102">
        <f t="shared" si="1"/>
        <v>155141</v>
      </c>
      <c r="AR5" s="102">
        <f t="shared" si="1"/>
        <v>22908</v>
      </c>
      <c r="AS5" s="103">
        <f t="shared" si="1"/>
        <v>178049</v>
      </c>
      <c r="AT5" s="102">
        <f t="shared" si="1"/>
        <v>355383</v>
      </c>
      <c r="AU5" s="103">
        <f t="shared" si="1"/>
        <v>2830543</v>
      </c>
      <c r="AV5" s="102">
        <f t="shared" si="1"/>
        <v>60400</v>
      </c>
      <c r="AW5" s="102">
        <f t="shared" si="1"/>
        <v>326283</v>
      </c>
      <c r="AX5" s="102">
        <f t="shared" si="1"/>
        <v>386683</v>
      </c>
      <c r="AY5" s="102">
        <f t="shared" si="1"/>
        <v>175948</v>
      </c>
      <c r="AZ5" s="102">
        <f t="shared" si="1"/>
        <v>10106</v>
      </c>
      <c r="BA5" s="102">
        <f t="shared" si="1"/>
        <v>28628</v>
      </c>
      <c r="BB5" s="102">
        <f t="shared" si="1"/>
        <v>46548</v>
      </c>
      <c r="BC5" s="102">
        <f t="shared" si="1"/>
        <v>261230</v>
      </c>
      <c r="BD5" s="102">
        <f t="shared" si="1"/>
        <v>10059</v>
      </c>
      <c r="BE5" s="102">
        <f t="shared" si="1"/>
        <v>109413</v>
      </c>
      <c r="BF5" s="102">
        <f t="shared" si="1"/>
        <v>119472</v>
      </c>
      <c r="BG5" s="102">
        <f t="shared" si="1"/>
        <v>13185</v>
      </c>
      <c r="BH5" s="102">
        <f t="shared" si="1"/>
        <v>24351</v>
      </c>
      <c r="BI5" s="102">
        <f t="shared" si="1"/>
        <v>98990</v>
      </c>
      <c r="BJ5" s="102">
        <f t="shared" si="1"/>
        <v>38406</v>
      </c>
      <c r="BK5" s="102">
        <f t="shared" si="1"/>
        <v>174932</v>
      </c>
      <c r="BL5" s="102">
        <f t="shared" si="1"/>
        <v>187214</v>
      </c>
      <c r="BM5" s="102">
        <f t="shared" si="1"/>
        <v>42019</v>
      </c>
      <c r="BN5" s="102">
        <f t="shared" si="1"/>
        <v>55024</v>
      </c>
      <c r="BO5" s="102">
        <f t="shared" si="1"/>
        <v>26308</v>
      </c>
      <c r="BP5" s="102">
        <f t="shared" si="1"/>
        <v>60307</v>
      </c>
      <c r="BQ5" s="102">
        <f t="shared" si="1"/>
        <v>15718</v>
      </c>
      <c r="BR5" s="102">
        <f t="shared" si="1"/>
        <v>56004</v>
      </c>
      <c r="BS5" s="102">
        <f t="shared" si="1"/>
        <v>6520</v>
      </c>
      <c r="BT5" s="102">
        <f t="shared" si="1"/>
        <v>200846</v>
      </c>
      <c r="BU5" s="102">
        <f t="shared" si="1"/>
        <v>51913</v>
      </c>
      <c r="BV5" s="102">
        <f t="shared" si="1"/>
        <v>56743</v>
      </c>
      <c r="BW5" s="102">
        <f t="shared" si="1"/>
        <v>309502</v>
      </c>
      <c r="BX5" s="102">
        <f t="shared" ref="BX5:CE5" si="2">SUM(BX6,BX22,BX28,BX99,BX95)</f>
        <v>30931</v>
      </c>
      <c r="BY5" s="102">
        <f t="shared" si="2"/>
        <v>79568</v>
      </c>
      <c r="BZ5" s="102">
        <f t="shared" si="2"/>
        <v>110499</v>
      </c>
      <c r="CA5" s="102">
        <f t="shared" si="2"/>
        <v>15303</v>
      </c>
      <c r="CB5" s="102">
        <f t="shared" si="2"/>
        <v>72503</v>
      </c>
      <c r="CC5" s="102">
        <f t="shared" si="2"/>
        <v>0</v>
      </c>
      <c r="CD5" s="102">
        <f t="shared" si="2"/>
        <v>1899238</v>
      </c>
      <c r="CE5" s="104">
        <f t="shared" si="2"/>
        <v>4914870</v>
      </c>
      <c r="CG5" s="105"/>
      <c r="CH5" s="105"/>
    </row>
    <row r="6" spans="1:86" s="110" customFormat="1" ht="12" customHeight="1" thickTop="1">
      <c r="A6" s="50" t="s">
        <v>391</v>
      </c>
      <c r="B6" s="106">
        <f>SUM(B7:B21)</f>
        <v>10169</v>
      </c>
      <c r="C6" s="106">
        <f t="shared" ref="C6:AJ6" si="3">SUM(C7:C21)</f>
        <v>12074</v>
      </c>
      <c r="D6" s="106">
        <f t="shared" si="3"/>
        <v>3022</v>
      </c>
      <c r="E6" s="106">
        <f t="shared" ref="E6:E68" si="4">SUM(B6:D6)</f>
        <v>25265</v>
      </c>
      <c r="F6" s="106">
        <f t="shared" si="3"/>
        <v>2</v>
      </c>
      <c r="G6" s="106">
        <f t="shared" si="3"/>
        <v>0</v>
      </c>
      <c r="H6" s="106">
        <f t="shared" si="3"/>
        <v>0</v>
      </c>
      <c r="I6" s="106">
        <f t="shared" si="3"/>
        <v>0</v>
      </c>
      <c r="J6" s="107">
        <f t="shared" ref="J6:J37" si="5">SUM(F6,G6,H6,I6)</f>
        <v>2</v>
      </c>
      <c r="K6" s="106">
        <f t="shared" si="3"/>
        <v>93089</v>
      </c>
      <c r="L6" s="106">
        <f t="shared" si="3"/>
        <v>27042</v>
      </c>
      <c r="M6" s="106">
        <f t="shared" si="3"/>
        <v>74102</v>
      </c>
      <c r="N6" s="106">
        <f t="shared" si="3"/>
        <v>194233</v>
      </c>
      <c r="O6" s="106">
        <f t="shared" si="3"/>
        <v>2200</v>
      </c>
      <c r="P6" s="106">
        <f t="shared" si="3"/>
        <v>6117</v>
      </c>
      <c r="Q6" s="106">
        <f t="shared" si="3"/>
        <v>3851</v>
      </c>
      <c r="R6" s="106">
        <f t="shared" si="3"/>
        <v>17</v>
      </c>
      <c r="S6" s="106">
        <f t="shared" si="3"/>
        <v>24</v>
      </c>
      <c r="T6" s="106">
        <f t="shared" si="3"/>
        <v>3781</v>
      </c>
      <c r="U6" s="106">
        <f t="shared" si="3"/>
        <v>4384</v>
      </c>
      <c r="V6" s="106">
        <f t="shared" si="3"/>
        <v>0</v>
      </c>
      <c r="W6" s="106">
        <f t="shared" si="3"/>
        <v>0</v>
      </c>
      <c r="X6" s="106">
        <f t="shared" si="3"/>
        <v>16765</v>
      </c>
      <c r="Y6" s="106">
        <f t="shared" si="3"/>
        <v>240</v>
      </c>
      <c r="Z6" s="106">
        <f t="shared" si="3"/>
        <v>0</v>
      </c>
      <c r="AA6" s="106">
        <f t="shared" si="3"/>
        <v>0</v>
      </c>
      <c r="AB6" s="106">
        <f t="shared" si="3"/>
        <v>0</v>
      </c>
      <c r="AC6" s="106">
        <f t="shared" si="3"/>
        <v>1610</v>
      </c>
      <c r="AD6" s="106">
        <f t="shared" si="3"/>
        <v>118</v>
      </c>
      <c r="AE6" s="106">
        <f t="shared" si="3"/>
        <v>1091</v>
      </c>
      <c r="AF6" s="106">
        <f t="shared" si="3"/>
        <v>0</v>
      </c>
      <c r="AG6" s="106">
        <f t="shared" si="3"/>
        <v>15</v>
      </c>
      <c r="AH6" s="106">
        <f t="shared" si="3"/>
        <v>0</v>
      </c>
      <c r="AI6" s="106">
        <f t="shared" si="3"/>
        <v>0</v>
      </c>
      <c r="AJ6" s="106">
        <f t="shared" si="3"/>
        <v>0</v>
      </c>
      <c r="AK6" s="106">
        <f t="shared" ref="AK6:CE6" si="6">SUM(AK7:AK21)</f>
        <v>0</v>
      </c>
      <c r="AL6" s="106">
        <f t="shared" si="6"/>
        <v>0</v>
      </c>
      <c r="AM6" s="106">
        <f t="shared" si="6"/>
        <v>0</v>
      </c>
      <c r="AN6" s="106">
        <f t="shared" si="6"/>
        <v>3</v>
      </c>
      <c r="AO6" s="106">
        <f t="shared" si="6"/>
        <v>0</v>
      </c>
      <c r="AP6" s="108">
        <f t="shared" ref="AP6:AP37" si="7">SUM(AO6,AN6,AM6,AL6,AK6,AJ6,AI6,AH6,AG6,AF6,AE6,AD6,AC6,AB6,AA6,Z6,Y6,X6,W6,V6,U6,T6,S6,R6,Q6,P6,O6,M6,L6,K6)</f>
        <v>234449</v>
      </c>
      <c r="AQ6" s="106">
        <f t="shared" si="6"/>
        <v>0</v>
      </c>
      <c r="AR6" s="106">
        <f t="shared" si="6"/>
        <v>36</v>
      </c>
      <c r="AS6" s="107">
        <f t="shared" ref="AS6:AS37" si="8">SUM(AQ6,AR6)</f>
        <v>36</v>
      </c>
      <c r="AT6" s="106">
        <f t="shared" si="6"/>
        <v>691</v>
      </c>
      <c r="AU6" s="108">
        <f t="shared" ref="AU6:AU37" si="9">SUM(AT6,AS6,AP6,J6)</f>
        <v>235178</v>
      </c>
      <c r="AV6" s="106">
        <f t="shared" si="6"/>
        <v>0</v>
      </c>
      <c r="AW6" s="106">
        <f t="shared" si="6"/>
        <v>12154</v>
      </c>
      <c r="AX6" s="106">
        <f t="shared" ref="AX6:AX68" si="10">SUM(AV6:AW6)</f>
        <v>12154</v>
      </c>
      <c r="AY6" s="106">
        <f t="shared" si="6"/>
        <v>0</v>
      </c>
      <c r="AZ6" s="106">
        <f t="shared" si="6"/>
        <v>0</v>
      </c>
      <c r="BA6" s="106">
        <f t="shared" si="6"/>
        <v>0</v>
      </c>
      <c r="BB6" s="106">
        <f t="shared" si="6"/>
        <v>0</v>
      </c>
      <c r="BC6" s="106">
        <f t="shared" ref="BC6:BC68" si="11">SUM(AY6:BB6)</f>
        <v>0</v>
      </c>
      <c r="BD6" s="106">
        <f t="shared" si="6"/>
        <v>670</v>
      </c>
      <c r="BE6" s="106">
        <f t="shared" si="6"/>
        <v>5951</v>
      </c>
      <c r="BF6" s="106">
        <f t="shared" ref="BF6:BF68" si="12">SUM(BD6:BE6)</f>
        <v>6621</v>
      </c>
      <c r="BG6" s="106">
        <f t="shared" si="6"/>
        <v>0</v>
      </c>
      <c r="BH6" s="106">
        <f t="shared" si="6"/>
        <v>0</v>
      </c>
      <c r="BI6" s="106">
        <f t="shared" si="6"/>
        <v>0</v>
      </c>
      <c r="BJ6" s="106">
        <f t="shared" si="6"/>
        <v>0</v>
      </c>
      <c r="BK6" s="106">
        <f t="shared" ref="BK6:BK68" si="13">SUM(BG6:BJ6)</f>
        <v>0</v>
      </c>
      <c r="BL6" s="106">
        <f t="shared" si="6"/>
        <v>0</v>
      </c>
      <c r="BM6" s="106">
        <f t="shared" si="6"/>
        <v>0</v>
      </c>
      <c r="BN6" s="106">
        <f t="shared" si="6"/>
        <v>4</v>
      </c>
      <c r="BO6" s="106">
        <f t="shared" si="6"/>
        <v>9</v>
      </c>
      <c r="BP6" s="106">
        <f t="shared" si="6"/>
        <v>6</v>
      </c>
      <c r="BQ6" s="106">
        <f t="shared" si="6"/>
        <v>0</v>
      </c>
      <c r="BR6" s="106">
        <f t="shared" si="6"/>
        <v>139</v>
      </c>
      <c r="BS6" s="106">
        <f t="shared" si="6"/>
        <v>0</v>
      </c>
      <c r="BT6" s="106">
        <f t="shared" si="6"/>
        <v>1594</v>
      </c>
      <c r="BU6" s="106">
        <f t="shared" si="6"/>
        <v>730</v>
      </c>
      <c r="BV6" s="106">
        <f t="shared" si="6"/>
        <v>323</v>
      </c>
      <c r="BW6" s="106">
        <f t="shared" ref="BW6:BW68" si="14">BT6+BU6+BV6</f>
        <v>2647</v>
      </c>
      <c r="BX6" s="106">
        <f t="shared" si="6"/>
        <v>74</v>
      </c>
      <c r="BY6" s="106">
        <f t="shared" si="6"/>
        <v>342</v>
      </c>
      <c r="BZ6" s="106">
        <f t="shared" ref="BZ6:BZ68" si="15">BX6+BY6</f>
        <v>416</v>
      </c>
      <c r="CA6" s="106">
        <f t="shared" si="6"/>
        <v>1</v>
      </c>
      <c r="CB6" s="106">
        <f t="shared" si="6"/>
        <v>317</v>
      </c>
      <c r="CC6" s="106">
        <f t="shared" si="6"/>
        <v>0</v>
      </c>
      <c r="CD6" s="106">
        <f t="shared" ref="CD6:CD37" si="16">SUM(CC6,CB6,CA6,BZ6,BW6,BS6,BR6,BQ6,BP6,BO6,BN6,BM6,BL6,BK6,BF6,BC6,AX6)</f>
        <v>22314</v>
      </c>
      <c r="CE6" s="109">
        <f t="shared" si="6"/>
        <v>282757</v>
      </c>
    </row>
    <row r="7" spans="1:86" s="116" customFormat="1" ht="12" customHeight="1">
      <c r="A7" s="111" t="s">
        <v>276</v>
      </c>
      <c r="B7" s="112">
        <v>296</v>
      </c>
      <c r="C7" s="112">
        <v>298</v>
      </c>
      <c r="D7" s="112">
        <v>0</v>
      </c>
      <c r="E7" s="112">
        <f t="shared" si="4"/>
        <v>594</v>
      </c>
      <c r="F7" s="112">
        <v>0</v>
      </c>
      <c r="G7" s="112">
        <v>0</v>
      </c>
      <c r="H7" s="112">
        <v>0</v>
      </c>
      <c r="I7" s="112">
        <v>0</v>
      </c>
      <c r="J7" s="113">
        <f t="shared" si="5"/>
        <v>0</v>
      </c>
      <c r="K7" s="112">
        <v>45</v>
      </c>
      <c r="L7" s="112">
        <v>0</v>
      </c>
      <c r="M7" s="112">
        <v>15257</v>
      </c>
      <c r="N7" s="112">
        <f t="shared" ref="N7:N21" si="17">SUM(K7:M7)</f>
        <v>15302</v>
      </c>
      <c r="O7" s="112">
        <v>393</v>
      </c>
      <c r="P7" s="112">
        <v>0</v>
      </c>
      <c r="Q7" s="112">
        <v>0</v>
      </c>
      <c r="R7" s="112">
        <v>0</v>
      </c>
      <c r="S7" s="112">
        <v>0</v>
      </c>
      <c r="T7" s="112">
        <v>0</v>
      </c>
      <c r="U7" s="112">
        <v>0</v>
      </c>
      <c r="V7" s="112">
        <v>0</v>
      </c>
      <c r="W7" s="112">
        <v>0</v>
      </c>
      <c r="X7" s="112">
        <v>0</v>
      </c>
      <c r="Y7" s="112">
        <v>0</v>
      </c>
      <c r="Z7" s="112">
        <v>0</v>
      </c>
      <c r="AA7" s="112">
        <v>0</v>
      </c>
      <c r="AB7" s="112">
        <v>0</v>
      </c>
      <c r="AC7" s="112">
        <v>0</v>
      </c>
      <c r="AD7" s="112">
        <v>0</v>
      </c>
      <c r="AE7" s="112">
        <v>0</v>
      </c>
      <c r="AF7" s="112">
        <v>0</v>
      </c>
      <c r="AG7" s="112">
        <v>0</v>
      </c>
      <c r="AH7" s="112">
        <v>0</v>
      </c>
      <c r="AI7" s="112">
        <v>0</v>
      </c>
      <c r="AJ7" s="112">
        <v>0</v>
      </c>
      <c r="AK7" s="112">
        <v>0</v>
      </c>
      <c r="AL7" s="112">
        <v>0</v>
      </c>
      <c r="AM7" s="112">
        <v>0</v>
      </c>
      <c r="AN7" s="112">
        <v>0</v>
      </c>
      <c r="AO7" s="112">
        <v>0</v>
      </c>
      <c r="AP7" s="114">
        <f t="shared" si="7"/>
        <v>15695</v>
      </c>
      <c r="AQ7" s="112">
        <v>0</v>
      </c>
      <c r="AR7" s="112">
        <v>0</v>
      </c>
      <c r="AS7" s="113">
        <f t="shared" si="8"/>
        <v>0</v>
      </c>
      <c r="AT7" s="112">
        <v>0</v>
      </c>
      <c r="AU7" s="114">
        <f t="shared" si="9"/>
        <v>15695</v>
      </c>
      <c r="AV7" s="112">
        <v>0</v>
      </c>
      <c r="AW7" s="112">
        <v>611</v>
      </c>
      <c r="AX7" s="112">
        <f t="shared" si="10"/>
        <v>611</v>
      </c>
      <c r="AY7" s="112">
        <v>0</v>
      </c>
      <c r="AZ7" s="112">
        <v>0</v>
      </c>
      <c r="BA7" s="112">
        <v>0</v>
      </c>
      <c r="BB7" s="112">
        <v>0</v>
      </c>
      <c r="BC7" s="112">
        <f t="shared" si="11"/>
        <v>0</v>
      </c>
      <c r="BD7" s="112">
        <v>1</v>
      </c>
      <c r="BE7" s="112">
        <v>0</v>
      </c>
      <c r="BF7" s="112">
        <f t="shared" si="12"/>
        <v>1</v>
      </c>
      <c r="BG7" s="112">
        <v>0</v>
      </c>
      <c r="BH7" s="112">
        <v>0</v>
      </c>
      <c r="BI7" s="112">
        <v>0</v>
      </c>
      <c r="BJ7" s="112">
        <v>0</v>
      </c>
      <c r="BK7" s="112">
        <f t="shared" si="13"/>
        <v>0</v>
      </c>
      <c r="BL7" s="112">
        <v>0</v>
      </c>
      <c r="BM7" s="112">
        <v>0</v>
      </c>
      <c r="BN7" s="112">
        <v>0</v>
      </c>
      <c r="BO7" s="112">
        <v>0</v>
      </c>
      <c r="BP7" s="112">
        <v>0</v>
      </c>
      <c r="BQ7" s="112">
        <v>0</v>
      </c>
      <c r="BR7" s="112">
        <v>0</v>
      </c>
      <c r="BS7" s="112">
        <v>0</v>
      </c>
      <c r="BT7" s="112">
        <v>245</v>
      </c>
      <c r="BU7" s="112">
        <v>0</v>
      </c>
      <c r="BV7" s="112">
        <v>0</v>
      </c>
      <c r="BW7" s="112">
        <f t="shared" si="14"/>
        <v>245</v>
      </c>
      <c r="BX7" s="112">
        <v>0</v>
      </c>
      <c r="BY7" s="112">
        <v>0</v>
      </c>
      <c r="BZ7" s="112">
        <f t="shared" si="15"/>
        <v>0</v>
      </c>
      <c r="CA7" s="112">
        <v>0</v>
      </c>
      <c r="CB7" s="112">
        <v>0</v>
      </c>
      <c r="CC7" s="112">
        <v>0</v>
      </c>
      <c r="CD7" s="112">
        <f t="shared" si="16"/>
        <v>857</v>
      </c>
      <c r="CE7" s="115">
        <v>17146</v>
      </c>
    </row>
    <row r="8" spans="1:86" s="116" customFormat="1" ht="12" customHeight="1">
      <c r="A8" s="111" t="s">
        <v>117</v>
      </c>
      <c r="B8" s="112">
        <v>809</v>
      </c>
      <c r="C8" s="112">
        <v>3105</v>
      </c>
      <c r="D8" s="112">
        <v>13</v>
      </c>
      <c r="E8" s="112">
        <f t="shared" si="4"/>
        <v>3927</v>
      </c>
      <c r="F8" s="112">
        <v>0</v>
      </c>
      <c r="G8" s="112">
        <v>0</v>
      </c>
      <c r="H8" s="112">
        <v>0</v>
      </c>
      <c r="I8" s="112">
        <v>0</v>
      </c>
      <c r="J8" s="113">
        <f t="shared" si="5"/>
        <v>0</v>
      </c>
      <c r="K8" s="112">
        <v>592</v>
      </c>
      <c r="L8" s="112">
        <v>0</v>
      </c>
      <c r="M8" s="112">
        <v>9153</v>
      </c>
      <c r="N8" s="112">
        <f t="shared" si="17"/>
        <v>9745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0</v>
      </c>
      <c r="U8" s="112">
        <v>0</v>
      </c>
      <c r="V8" s="112">
        <v>0</v>
      </c>
      <c r="W8" s="112">
        <v>0</v>
      </c>
      <c r="X8" s="112">
        <v>0</v>
      </c>
      <c r="Y8" s="112">
        <v>0</v>
      </c>
      <c r="Z8" s="112">
        <v>0</v>
      </c>
      <c r="AA8" s="112">
        <v>0</v>
      </c>
      <c r="AB8" s="112">
        <v>0</v>
      </c>
      <c r="AC8" s="112">
        <v>0</v>
      </c>
      <c r="AD8" s="112">
        <v>0</v>
      </c>
      <c r="AE8" s="112">
        <v>0</v>
      </c>
      <c r="AF8" s="112">
        <v>0</v>
      </c>
      <c r="AG8" s="112">
        <v>0</v>
      </c>
      <c r="AH8" s="112">
        <v>0</v>
      </c>
      <c r="AI8" s="112">
        <v>0</v>
      </c>
      <c r="AJ8" s="112">
        <v>0</v>
      </c>
      <c r="AK8" s="112">
        <v>0</v>
      </c>
      <c r="AL8" s="112">
        <v>0</v>
      </c>
      <c r="AM8" s="112">
        <v>0</v>
      </c>
      <c r="AN8" s="112">
        <v>0</v>
      </c>
      <c r="AO8" s="112">
        <v>0</v>
      </c>
      <c r="AP8" s="114">
        <f t="shared" si="7"/>
        <v>9745</v>
      </c>
      <c r="AQ8" s="112">
        <v>0</v>
      </c>
      <c r="AR8" s="112">
        <v>0</v>
      </c>
      <c r="AS8" s="113">
        <f t="shared" si="8"/>
        <v>0</v>
      </c>
      <c r="AT8" s="112">
        <v>0</v>
      </c>
      <c r="AU8" s="114">
        <f t="shared" si="9"/>
        <v>9745</v>
      </c>
      <c r="AV8" s="112">
        <v>0</v>
      </c>
      <c r="AW8" s="112">
        <v>444</v>
      </c>
      <c r="AX8" s="112">
        <f t="shared" si="10"/>
        <v>444</v>
      </c>
      <c r="AY8" s="112">
        <v>0</v>
      </c>
      <c r="AZ8" s="112">
        <v>0</v>
      </c>
      <c r="BA8" s="112">
        <v>0</v>
      </c>
      <c r="BB8" s="112">
        <v>0</v>
      </c>
      <c r="BC8" s="112">
        <f t="shared" si="11"/>
        <v>0</v>
      </c>
      <c r="BD8" s="112">
        <v>0</v>
      </c>
      <c r="BE8" s="112">
        <v>158</v>
      </c>
      <c r="BF8" s="112">
        <f>SUM(BD8:BE8)</f>
        <v>158</v>
      </c>
      <c r="BG8" s="112">
        <v>0</v>
      </c>
      <c r="BH8" s="112">
        <v>0</v>
      </c>
      <c r="BI8" s="112">
        <v>0</v>
      </c>
      <c r="BJ8" s="112">
        <v>0</v>
      </c>
      <c r="BK8" s="112">
        <f t="shared" si="13"/>
        <v>0</v>
      </c>
      <c r="BL8" s="112">
        <v>0</v>
      </c>
      <c r="BM8" s="112">
        <v>0</v>
      </c>
      <c r="BN8" s="112">
        <v>0</v>
      </c>
      <c r="BO8" s="112">
        <v>0</v>
      </c>
      <c r="BP8" s="112">
        <v>0</v>
      </c>
      <c r="BQ8" s="112">
        <v>0</v>
      </c>
      <c r="BR8" s="112">
        <v>0</v>
      </c>
      <c r="BS8" s="112">
        <v>0</v>
      </c>
      <c r="BT8" s="112">
        <v>245</v>
      </c>
      <c r="BU8" s="112">
        <v>1</v>
      </c>
      <c r="BV8" s="112">
        <v>0</v>
      </c>
      <c r="BW8" s="112">
        <f t="shared" si="14"/>
        <v>246</v>
      </c>
      <c r="BX8" s="112">
        <v>0</v>
      </c>
      <c r="BY8" s="112">
        <v>2</v>
      </c>
      <c r="BZ8" s="112">
        <f t="shared" si="15"/>
        <v>2</v>
      </c>
      <c r="CA8" s="112">
        <v>0</v>
      </c>
      <c r="CB8" s="112">
        <v>0</v>
      </c>
      <c r="CC8" s="112">
        <v>0</v>
      </c>
      <c r="CD8" s="112">
        <f t="shared" si="16"/>
        <v>850</v>
      </c>
      <c r="CE8" s="115">
        <v>14522</v>
      </c>
    </row>
    <row r="9" spans="1:86" s="116" customFormat="1" ht="12" customHeight="1">
      <c r="A9" s="111" t="s">
        <v>277</v>
      </c>
      <c r="B9" s="112">
        <v>207</v>
      </c>
      <c r="C9" s="112">
        <v>24</v>
      </c>
      <c r="D9" s="112">
        <v>0</v>
      </c>
      <c r="E9" s="112">
        <f>SUM(B9:D9)</f>
        <v>231</v>
      </c>
      <c r="F9" s="112">
        <v>0</v>
      </c>
      <c r="G9" s="112">
        <v>0</v>
      </c>
      <c r="H9" s="112">
        <v>0</v>
      </c>
      <c r="I9" s="112">
        <v>0</v>
      </c>
      <c r="J9" s="113">
        <f t="shared" si="5"/>
        <v>0</v>
      </c>
      <c r="K9" s="112">
        <v>0</v>
      </c>
      <c r="L9" s="112">
        <v>0</v>
      </c>
      <c r="M9" s="112">
        <v>519</v>
      </c>
      <c r="N9" s="112">
        <f t="shared" si="17"/>
        <v>519</v>
      </c>
      <c r="O9" s="112">
        <v>0</v>
      </c>
      <c r="P9" s="112">
        <v>0</v>
      </c>
      <c r="Q9" s="112">
        <v>3780</v>
      </c>
      <c r="R9" s="112">
        <v>0</v>
      </c>
      <c r="S9" s="112">
        <v>0</v>
      </c>
      <c r="T9" s="112">
        <v>0</v>
      </c>
      <c r="U9" s="112">
        <v>0</v>
      </c>
      <c r="V9" s="112">
        <v>0</v>
      </c>
      <c r="W9" s="112">
        <v>0</v>
      </c>
      <c r="X9" s="112">
        <v>50</v>
      </c>
      <c r="Y9" s="112">
        <v>0</v>
      </c>
      <c r="Z9" s="112">
        <v>0</v>
      </c>
      <c r="AA9" s="112">
        <v>0</v>
      </c>
      <c r="AB9" s="112">
        <v>0</v>
      </c>
      <c r="AC9" s="112">
        <v>0</v>
      </c>
      <c r="AD9" s="112">
        <v>0</v>
      </c>
      <c r="AE9" s="112">
        <v>0</v>
      </c>
      <c r="AF9" s="112">
        <v>0</v>
      </c>
      <c r="AG9" s="112">
        <v>0</v>
      </c>
      <c r="AH9" s="112">
        <v>0</v>
      </c>
      <c r="AI9" s="112">
        <v>0</v>
      </c>
      <c r="AJ9" s="112">
        <v>0</v>
      </c>
      <c r="AK9" s="112">
        <v>0</v>
      </c>
      <c r="AL9" s="112">
        <v>0</v>
      </c>
      <c r="AM9" s="112">
        <v>0</v>
      </c>
      <c r="AN9" s="112">
        <v>0</v>
      </c>
      <c r="AO9" s="112">
        <v>0</v>
      </c>
      <c r="AP9" s="114">
        <f t="shared" si="7"/>
        <v>4349</v>
      </c>
      <c r="AQ9" s="112">
        <v>0</v>
      </c>
      <c r="AR9" s="112">
        <v>0</v>
      </c>
      <c r="AS9" s="113">
        <f t="shared" si="8"/>
        <v>0</v>
      </c>
      <c r="AT9" s="112">
        <v>0</v>
      </c>
      <c r="AU9" s="114">
        <f t="shared" si="9"/>
        <v>4349</v>
      </c>
      <c r="AV9" s="112">
        <v>0</v>
      </c>
      <c r="AW9" s="112">
        <v>177</v>
      </c>
      <c r="AX9" s="112">
        <f>SUM(AV9:AW9)</f>
        <v>177</v>
      </c>
      <c r="AY9" s="112">
        <v>0</v>
      </c>
      <c r="AZ9" s="112">
        <v>0</v>
      </c>
      <c r="BA9" s="112">
        <v>0</v>
      </c>
      <c r="BB9" s="112">
        <v>0</v>
      </c>
      <c r="BC9" s="112">
        <f t="shared" si="11"/>
        <v>0</v>
      </c>
      <c r="BD9" s="112">
        <v>0</v>
      </c>
      <c r="BE9" s="112">
        <v>0</v>
      </c>
      <c r="BF9" s="112">
        <f t="shared" si="12"/>
        <v>0</v>
      </c>
      <c r="BG9" s="112">
        <v>0</v>
      </c>
      <c r="BH9" s="112">
        <v>0</v>
      </c>
      <c r="BI9" s="112">
        <v>0</v>
      </c>
      <c r="BJ9" s="112">
        <v>0</v>
      </c>
      <c r="BK9" s="112">
        <f t="shared" si="13"/>
        <v>0</v>
      </c>
      <c r="BL9" s="112">
        <v>0</v>
      </c>
      <c r="BM9" s="112">
        <v>0</v>
      </c>
      <c r="BN9" s="112">
        <v>0</v>
      </c>
      <c r="BO9" s="112">
        <v>0</v>
      </c>
      <c r="BP9" s="112">
        <v>0</v>
      </c>
      <c r="BQ9" s="112">
        <v>0</v>
      </c>
      <c r="BR9" s="112">
        <v>0</v>
      </c>
      <c r="BS9" s="112">
        <v>0</v>
      </c>
      <c r="BT9" s="112">
        <v>0</v>
      </c>
      <c r="BU9" s="112">
        <v>0</v>
      </c>
      <c r="BV9" s="112">
        <v>0</v>
      </c>
      <c r="BW9" s="112">
        <f t="shared" si="14"/>
        <v>0</v>
      </c>
      <c r="BX9" s="112">
        <v>0</v>
      </c>
      <c r="BY9" s="112">
        <v>0</v>
      </c>
      <c r="BZ9" s="112">
        <f t="shared" si="15"/>
        <v>0</v>
      </c>
      <c r="CA9" s="112">
        <v>0</v>
      </c>
      <c r="CB9" s="112">
        <v>0</v>
      </c>
      <c r="CC9" s="112">
        <v>0</v>
      </c>
      <c r="CD9" s="112">
        <f t="shared" si="16"/>
        <v>177</v>
      </c>
      <c r="CE9" s="115">
        <v>4757</v>
      </c>
    </row>
    <row r="10" spans="1:86" s="116" customFormat="1" ht="12" customHeight="1">
      <c r="A10" s="111" t="s">
        <v>119</v>
      </c>
      <c r="B10" s="112">
        <v>647</v>
      </c>
      <c r="C10" s="112">
        <v>159</v>
      </c>
      <c r="D10" s="112">
        <v>4</v>
      </c>
      <c r="E10" s="112">
        <f t="shared" si="4"/>
        <v>810</v>
      </c>
      <c r="F10" s="112">
        <v>0</v>
      </c>
      <c r="G10" s="112">
        <v>0</v>
      </c>
      <c r="H10" s="112">
        <v>0</v>
      </c>
      <c r="I10" s="112">
        <v>0</v>
      </c>
      <c r="J10" s="113">
        <f t="shared" si="5"/>
        <v>0</v>
      </c>
      <c r="K10" s="112">
        <v>0</v>
      </c>
      <c r="L10" s="112">
        <v>27042</v>
      </c>
      <c r="M10" s="112">
        <v>0</v>
      </c>
      <c r="N10" s="112">
        <f t="shared" si="17"/>
        <v>27042</v>
      </c>
      <c r="O10" s="112">
        <v>1784</v>
      </c>
      <c r="P10" s="112">
        <v>0</v>
      </c>
      <c r="Q10" s="112">
        <v>0</v>
      </c>
      <c r="R10" s="112">
        <v>0</v>
      </c>
      <c r="S10" s="112">
        <v>0</v>
      </c>
      <c r="T10" s="112">
        <v>0</v>
      </c>
      <c r="U10" s="112">
        <v>0</v>
      </c>
      <c r="V10" s="112">
        <v>0</v>
      </c>
      <c r="W10" s="112">
        <v>0</v>
      </c>
      <c r="X10" s="112">
        <v>15156</v>
      </c>
      <c r="Y10" s="112">
        <v>0</v>
      </c>
      <c r="Z10" s="112">
        <v>0</v>
      </c>
      <c r="AA10" s="112">
        <v>0</v>
      </c>
      <c r="AB10" s="112">
        <v>0</v>
      </c>
      <c r="AC10" s="112">
        <v>0</v>
      </c>
      <c r="AD10" s="112">
        <v>0</v>
      </c>
      <c r="AE10" s="112">
        <v>0</v>
      </c>
      <c r="AF10" s="112">
        <v>0</v>
      </c>
      <c r="AG10" s="112">
        <v>0</v>
      </c>
      <c r="AH10" s="112">
        <v>0</v>
      </c>
      <c r="AI10" s="112">
        <v>0</v>
      </c>
      <c r="AJ10" s="112">
        <v>0</v>
      </c>
      <c r="AK10" s="112">
        <v>0</v>
      </c>
      <c r="AL10" s="112">
        <v>0</v>
      </c>
      <c r="AM10" s="112">
        <v>0</v>
      </c>
      <c r="AN10" s="112">
        <v>0</v>
      </c>
      <c r="AO10" s="112">
        <v>0</v>
      </c>
      <c r="AP10" s="114">
        <f t="shared" si="7"/>
        <v>43982</v>
      </c>
      <c r="AQ10" s="112">
        <v>0</v>
      </c>
      <c r="AR10" s="112">
        <v>0</v>
      </c>
      <c r="AS10" s="113">
        <f t="shared" si="8"/>
        <v>0</v>
      </c>
      <c r="AT10" s="112">
        <v>0</v>
      </c>
      <c r="AU10" s="114">
        <f t="shared" si="9"/>
        <v>43982</v>
      </c>
      <c r="AV10" s="112">
        <v>0</v>
      </c>
      <c r="AW10" s="112">
        <v>0</v>
      </c>
      <c r="AX10" s="112">
        <f t="shared" si="10"/>
        <v>0</v>
      </c>
      <c r="AY10" s="112">
        <v>0</v>
      </c>
      <c r="AZ10" s="112">
        <v>0</v>
      </c>
      <c r="BA10" s="112">
        <v>0</v>
      </c>
      <c r="BB10" s="112">
        <v>0</v>
      </c>
      <c r="BC10" s="112">
        <f t="shared" si="11"/>
        <v>0</v>
      </c>
      <c r="BD10" s="112">
        <v>0</v>
      </c>
      <c r="BE10" s="112">
        <v>947</v>
      </c>
      <c r="BF10" s="112">
        <f t="shared" si="12"/>
        <v>947</v>
      </c>
      <c r="BG10" s="112">
        <v>0</v>
      </c>
      <c r="BH10" s="112">
        <v>0</v>
      </c>
      <c r="BI10" s="112">
        <v>0</v>
      </c>
      <c r="BJ10" s="112">
        <v>0</v>
      </c>
      <c r="BK10" s="112">
        <f t="shared" si="13"/>
        <v>0</v>
      </c>
      <c r="BL10" s="112">
        <v>0</v>
      </c>
      <c r="BM10" s="112">
        <v>0</v>
      </c>
      <c r="BN10" s="112">
        <v>0</v>
      </c>
      <c r="BO10" s="112">
        <v>0</v>
      </c>
      <c r="BP10" s="112">
        <v>0</v>
      </c>
      <c r="BQ10" s="112">
        <v>0</v>
      </c>
      <c r="BR10" s="112">
        <v>0</v>
      </c>
      <c r="BS10" s="112">
        <v>0</v>
      </c>
      <c r="BT10" s="112">
        <v>0</v>
      </c>
      <c r="BU10" s="112">
        <v>0</v>
      </c>
      <c r="BV10" s="112">
        <v>0</v>
      </c>
      <c r="BW10" s="112">
        <f t="shared" si="14"/>
        <v>0</v>
      </c>
      <c r="BX10" s="112">
        <v>0</v>
      </c>
      <c r="BY10" s="112">
        <v>0</v>
      </c>
      <c r="BZ10" s="112">
        <f>BX10+BY10</f>
        <v>0</v>
      </c>
      <c r="CA10" s="112">
        <v>0</v>
      </c>
      <c r="CB10" s="112">
        <v>0</v>
      </c>
      <c r="CC10" s="112">
        <v>0</v>
      </c>
      <c r="CD10" s="112">
        <f t="shared" si="16"/>
        <v>947</v>
      </c>
      <c r="CE10" s="115">
        <v>45739</v>
      </c>
    </row>
    <row r="11" spans="1:86" s="116" customFormat="1" ht="12" customHeight="1">
      <c r="A11" s="111" t="s">
        <v>278</v>
      </c>
      <c r="B11" s="112">
        <v>1974</v>
      </c>
      <c r="C11" s="112">
        <v>167</v>
      </c>
      <c r="D11" s="112">
        <v>0</v>
      </c>
      <c r="E11" s="112">
        <f t="shared" si="4"/>
        <v>2141</v>
      </c>
      <c r="F11" s="112">
        <v>0</v>
      </c>
      <c r="G11" s="112">
        <v>0</v>
      </c>
      <c r="H11" s="112">
        <v>0</v>
      </c>
      <c r="I11" s="112">
        <v>0</v>
      </c>
      <c r="J11" s="113">
        <f t="shared" si="5"/>
        <v>0</v>
      </c>
      <c r="K11" s="112">
        <v>454</v>
      </c>
      <c r="L11" s="112">
        <v>0</v>
      </c>
      <c r="M11" s="112">
        <v>28625</v>
      </c>
      <c r="N11" s="112">
        <f t="shared" si="17"/>
        <v>29079</v>
      </c>
      <c r="O11" s="112">
        <v>0</v>
      </c>
      <c r="P11" s="112">
        <v>0</v>
      </c>
      <c r="Q11" s="112">
        <v>0</v>
      </c>
      <c r="R11" s="112">
        <v>0</v>
      </c>
      <c r="S11" s="112">
        <v>0</v>
      </c>
      <c r="T11" s="112">
        <v>0</v>
      </c>
      <c r="U11" s="112">
        <v>0</v>
      </c>
      <c r="V11" s="112">
        <v>0</v>
      </c>
      <c r="W11" s="112">
        <v>0</v>
      </c>
      <c r="X11" s="112">
        <v>1273</v>
      </c>
      <c r="Y11" s="112">
        <v>0</v>
      </c>
      <c r="Z11" s="112">
        <v>0</v>
      </c>
      <c r="AA11" s="112">
        <v>0</v>
      </c>
      <c r="AB11" s="112">
        <v>0</v>
      </c>
      <c r="AC11" s="112">
        <v>0</v>
      </c>
      <c r="AD11" s="112">
        <v>0</v>
      </c>
      <c r="AE11" s="112">
        <v>0</v>
      </c>
      <c r="AF11" s="112">
        <v>0</v>
      </c>
      <c r="AG11" s="112">
        <v>0</v>
      </c>
      <c r="AH11" s="112">
        <v>0</v>
      </c>
      <c r="AI11" s="112">
        <v>0</v>
      </c>
      <c r="AJ11" s="112">
        <v>0</v>
      </c>
      <c r="AK11" s="112">
        <v>0</v>
      </c>
      <c r="AL11" s="112">
        <v>0</v>
      </c>
      <c r="AM11" s="112">
        <v>0</v>
      </c>
      <c r="AN11" s="112">
        <v>0</v>
      </c>
      <c r="AO11" s="112">
        <v>0</v>
      </c>
      <c r="AP11" s="114">
        <f t="shared" si="7"/>
        <v>30352</v>
      </c>
      <c r="AQ11" s="112">
        <v>0</v>
      </c>
      <c r="AR11" s="112">
        <v>0</v>
      </c>
      <c r="AS11" s="113">
        <f t="shared" si="8"/>
        <v>0</v>
      </c>
      <c r="AT11" s="112">
        <v>0</v>
      </c>
      <c r="AU11" s="114">
        <f t="shared" si="9"/>
        <v>30352</v>
      </c>
      <c r="AV11" s="112">
        <v>0</v>
      </c>
      <c r="AW11" s="112">
        <v>9649</v>
      </c>
      <c r="AX11" s="112">
        <f t="shared" si="10"/>
        <v>9649</v>
      </c>
      <c r="AY11" s="112">
        <v>0</v>
      </c>
      <c r="AZ11" s="112">
        <v>0</v>
      </c>
      <c r="BA11" s="112">
        <v>0</v>
      </c>
      <c r="BB11" s="112">
        <v>0</v>
      </c>
      <c r="BC11" s="112">
        <f t="shared" si="11"/>
        <v>0</v>
      </c>
      <c r="BD11" s="112">
        <v>0</v>
      </c>
      <c r="BE11" s="112">
        <v>0</v>
      </c>
      <c r="BF11" s="112">
        <f t="shared" si="12"/>
        <v>0</v>
      </c>
      <c r="BG11" s="112">
        <v>0</v>
      </c>
      <c r="BH11" s="112">
        <v>0</v>
      </c>
      <c r="BI11" s="112">
        <v>0</v>
      </c>
      <c r="BJ11" s="112">
        <v>0</v>
      </c>
      <c r="BK11" s="112">
        <f t="shared" si="13"/>
        <v>0</v>
      </c>
      <c r="BL11" s="112">
        <v>0</v>
      </c>
      <c r="BM11" s="112">
        <v>0</v>
      </c>
      <c r="BN11" s="112">
        <v>0</v>
      </c>
      <c r="BO11" s="112">
        <v>0</v>
      </c>
      <c r="BP11" s="112">
        <v>0</v>
      </c>
      <c r="BQ11" s="112">
        <v>0</v>
      </c>
      <c r="BR11" s="112">
        <v>0</v>
      </c>
      <c r="BS11" s="112">
        <v>0</v>
      </c>
      <c r="BT11" s="112">
        <v>0</v>
      </c>
      <c r="BU11" s="112">
        <v>0</v>
      </c>
      <c r="BV11" s="112">
        <v>0</v>
      </c>
      <c r="BW11" s="112">
        <f t="shared" si="14"/>
        <v>0</v>
      </c>
      <c r="BX11" s="112">
        <v>0</v>
      </c>
      <c r="BY11" s="112">
        <v>0</v>
      </c>
      <c r="BZ11" s="112">
        <f t="shared" si="15"/>
        <v>0</v>
      </c>
      <c r="CA11" s="112">
        <v>0</v>
      </c>
      <c r="CB11" s="112">
        <v>0</v>
      </c>
      <c r="CC11" s="112">
        <v>0</v>
      </c>
      <c r="CD11" s="112">
        <f t="shared" si="16"/>
        <v>9649</v>
      </c>
      <c r="CE11" s="115">
        <v>42142</v>
      </c>
    </row>
    <row r="12" spans="1:86" s="116" customFormat="1" ht="12" customHeight="1">
      <c r="A12" s="111" t="s">
        <v>279</v>
      </c>
      <c r="B12" s="112">
        <v>4030</v>
      </c>
      <c r="C12" s="112">
        <v>1029</v>
      </c>
      <c r="D12" s="112">
        <v>72</v>
      </c>
      <c r="E12" s="112">
        <f t="shared" si="4"/>
        <v>5131</v>
      </c>
      <c r="F12" s="112">
        <v>0</v>
      </c>
      <c r="G12" s="112">
        <v>0</v>
      </c>
      <c r="H12" s="112">
        <v>0</v>
      </c>
      <c r="I12" s="112">
        <v>0</v>
      </c>
      <c r="J12" s="113">
        <f t="shared" si="5"/>
        <v>0</v>
      </c>
      <c r="K12" s="112">
        <v>31</v>
      </c>
      <c r="L12" s="112">
        <v>0</v>
      </c>
      <c r="M12" s="112">
        <v>4313</v>
      </c>
      <c r="N12" s="112">
        <f t="shared" si="17"/>
        <v>4344</v>
      </c>
      <c r="O12" s="112">
        <v>0</v>
      </c>
      <c r="P12" s="112">
        <v>6110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0</v>
      </c>
      <c r="W12" s="112">
        <v>0</v>
      </c>
      <c r="X12" s="112">
        <v>285</v>
      </c>
      <c r="Y12" s="112">
        <v>0</v>
      </c>
      <c r="Z12" s="112">
        <v>0</v>
      </c>
      <c r="AA12" s="112">
        <v>0</v>
      </c>
      <c r="AB12" s="112">
        <v>0</v>
      </c>
      <c r="AC12" s="112">
        <v>0</v>
      </c>
      <c r="AD12" s="112">
        <v>0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>
        <v>0</v>
      </c>
      <c r="AO12" s="112">
        <v>0</v>
      </c>
      <c r="AP12" s="114">
        <f t="shared" si="7"/>
        <v>10739</v>
      </c>
      <c r="AQ12" s="112">
        <v>0</v>
      </c>
      <c r="AR12" s="112">
        <v>36</v>
      </c>
      <c r="AS12" s="113">
        <f t="shared" si="8"/>
        <v>36</v>
      </c>
      <c r="AT12" s="112">
        <v>9</v>
      </c>
      <c r="AU12" s="114">
        <f t="shared" si="9"/>
        <v>10784</v>
      </c>
      <c r="AV12" s="112">
        <v>0</v>
      </c>
      <c r="AW12" s="112">
        <v>740</v>
      </c>
      <c r="AX12" s="112">
        <f t="shared" si="10"/>
        <v>740</v>
      </c>
      <c r="AY12" s="112">
        <v>0</v>
      </c>
      <c r="AZ12" s="112">
        <v>0</v>
      </c>
      <c r="BA12" s="112">
        <v>0</v>
      </c>
      <c r="BB12" s="112">
        <v>0</v>
      </c>
      <c r="BC12" s="112">
        <f t="shared" si="11"/>
        <v>0</v>
      </c>
      <c r="BD12" s="112">
        <v>227</v>
      </c>
      <c r="BE12" s="112">
        <v>2149</v>
      </c>
      <c r="BF12" s="112">
        <f t="shared" si="12"/>
        <v>2376</v>
      </c>
      <c r="BG12" s="112">
        <v>0</v>
      </c>
      <c r="BH12" s="112">
        <v>0</v>
      </c>
      <c r="BI12" s="112">
        <v>0</v>
      </c>
      <c r="BJ12" s="112">
        <v>0</v>
      </c>
      <c r="BK12" s="112">
        <f t="shared" si="13"/>
        <v>0</v>
      </c>
      <c r="BL12" s="112">
        <v>0</v>
      </c>
      <c r="BM12" s="112">
        <v>0</v>
      </c>
      <c r="BN12" s="112">
        <v>4</v>
      </c>
      <c r="BO12" s="112">
        <v>0</v>
      </c>
      <c r="BP12" s="112">
        <v>0</v>
      </c>
      <c r="BQ12" s="112">
        <v>0</v>
      </c>
      <c r="BR12" s="112">
        <v>139</v>
      </c>
      <c r="BS12" s="112">
        <v>0</v>
      </c>
      <c r="BT12" s="112">
        <v>587</v>
      </c>
      <c r="BU12" s="112">
        <v>415</v>
      </c>
      <c r="BV12" s="112">
        <v>206</v>
      </c>
      <c r="BW12" s="112">
        <f t="shared" si="14"/>
        <v>1208</v>
      </c>
      <c r="BX12" s="112">
        <v>51</v>
      </c>
      <c r="BY12" s="112">
        <v>182</v>
      </c>
      <c r="BZ12" s="112">
        <f t="shared" si="15"/>
        <v>233</v>
      </c>
      <c r="CA12" s="112">
        <v>1</v>
      </c>
      <c r="CB12" s="112">
        <v>289</v>
      </c>
      <c r="CC12" s="112">
        <v>0</v>
      </c>
      <c r="CD12" s="112">
        <f t="shared" si="16"/>
        <v>4990</v>
      </c>
      <c r="CE12" s="115">
        <v>20905</v>
      </c>
    </row>
    <row r="13" spans="1:86" s="116" customFormat="1" ht="12" customHeight="1">
      <c r="A13" s="111" t="s">
        <v>280</v>
      </c>
      <c r="B13" s="112">
        <v>11</v>
      </c>
      <c r="C13" s="112">
        <v>8</v>
      </c>
      <c r="D13" s="112">
        <v>4</v>
      </c>
      <c r="E13" s="112">
        <f t="shared" si="4"/>
        <v>23</v>
      </c>
      <c r="F13" s="112">
        <v>0</v>
      </c>
      <c r="G13" s="112">
        <v>0</v>
      </c>
      <c r="H13" s="112">
        <v>0</v>
      </c>
      <c r="I13" s="112">
        <v>0</v>
      </c>
      <c r="J13" s="113">
        <f t="shared" si="5"/>
        <v>0</v>
      </c>
      <c r="K13" s="112">
        <v>0</v>
      </c>
      <c r="L13" s="112">
        <v>0</v>
      </c>
      <c r="M13" s="112">
        <v>6665</v>
      </c>
      <c r="N13" s="112">
        <f t="shared" si="17"/>
        <v>6665</v>
      </c>
      <c r="O13" s="112">
        <v>0</v>
      </c>
      <c r="P13" s="112">
        <v>0</v>
      </c>
      <c r="Q13" s="112">
        <v>0</v>
      </c>
      <c r="R13" s="112">
        <v>0</v>
      </c>
      <c r="S13" s="112">
        <v>0</v>
      </c>
      <c r="T13" s="112">
        <v>0</v>
      </c>
      <c r="U13" s="112">
        <v>0</v>
      </c>
      <c r="V13" s="112">
        <v>0</v>
      </c>
      <c r="W13" s="112">
        <v>0</v>
      </c>
      <c r="X13" s="112">
        <v>0</v>
      </c>
      <c r="Y13" s="112">
        <v>0</v>
      </c>
      <c r="Z13" s="112">
        <v>0</v>
      </c>
      <c r="AA13" s="112">
        <v>0</v>
      </c>
      <c r="AB13" s="112">
        <v>0</v>
      </c>
      <c r="AC13" s="112">
        <v>0</v>
      </c>
      <c r="AD13" s="112">
        <v>0</v>
      </c>
      <c r="AE13" s="112">
        <v>0</v>
      </c>
      <c r="AF13" s="112">
        <v>0</v>
      </c>
      <c r="AG13" s="112">
        <v>0</v>
      </c>
      <c r="AH13" s="112">
        <v>0</v>
      </c>
      <c r="AI13" s="112">
        <v>0</v>
      </c>
      <c r="AJ13" s="112">
        <v>0</v>
      </c>
      <c r="AK13" s="112">
        <v>0</v>
      </c>
      <c r="AL13" s="112">
        <v>0</v>
      </c>
      <c r="AM13" s="112">
        <v>0</v>
      </c>
      <c r="AN13" s="112">
        <v>0</v>
      </c>
      <c r="AO13" s="112">
        <v>0</v>
      </c>
      <c r="AP13" s="114">
        <f t="shared" si="7"/>
        <v>6665</v>
      </c>
      <c r="AQ13" s="112">
        <v>0</v>
      </c>
      <c r="AR13" s="112">
        <v>0</v>
      </c>
      <c r="AS13" s="113">
        <f t="shared" si="8"/>
        <v>0</v>
      </c>
      <c r="AT13" s="112">
        <v>0</v>
      </c>
      <c r="AU13" s="114">
        <f t="shared" si="9"/>
        <v>6665</v>
      </c>
      <c r="AV13" s="112">
        <v>0</v>
      </c>
      <c r="AW13" s="112">
        <v>0</v>
      </c>
      <c r="AX13" s="112">
        <f t="shared" si="10"/>
        <v>0</v>
      </c>
      <c r="AY13" s="112">
        <v>0</v>
      </c>
      <c r="AZ13" s="112">
        <v>0</v>
      </c>
      <c r="BA13" s="112">
        <v>0</v>
      </c>
      <c r="BB13" s="112">
        <v>0</v>
      </c>
      <c r="BC13" s="112">
        <f>SUM(AY13:BB13)</f>
        <v>0</v>
      </c>
      <c r="BD13" s="112">
        <v>86</v>
      </c>
      <c r="BE13" s="112">
        <v>301</v>
      </c>
      <c r="BF13" s="112">
        <f t="shared" si="12"/>
        <v>387</v>
      </c>
      <c r="BG13" s="112">
        <v>0</v>
      </c>
      <c r="BH13" s="112">
        <v>0</v>
      </c>
      <c r="BI13" s="112">
        <v>0</v>
      </c>
      <c r="BJ13" s="112">
        <v>0</v>
      </c>
      <c r="BK13" s="112">
        <f t="shared" si="13"/>
        <v>0</v>
      </c>
      <c r="BL13" s="112">
        <v>0</v>
      </c>
      <c r="BM13" s="112">
        <v>0</v>
      </c>
      <c r="BN13" s="112">
        <v>0</v>
      </c>
      <c r="BO13" s="112">
        <v>0</v>
      </c>
      <c r="BP13" s="112">
        <v>0</v>
      </c>
      <c r="BQ13" s="112">
        <v>0</v>
      </c>
      <c r="BR13" s="112">
        <v>0</v>
      </c>
      <c r="BS13" s="112">
        <v>0</v>
      </c>
      <c r="BT13" s="112">
        <v>10</v>
      </c>
      <c r="BU13" s="112">
        <v>8</v>
      </c>
      <c r="BV13" s="112">
        <v>3</v>
      </c>
      <c r="BW13" s="112">
        <f t="shared" si="14"/>
        <v>21</v>
      </c>
      <c r="BX13" s="112">
        <v>0</v>
      </c>
      <c r="BY13" s="112">
        <v>0</v>
      </c>
      <c r="BZ13" s="112">
        <f t="shared" si="15"/>
        <v>0</v>
      </c>
      <c r="CA13" s="112">
        <v>0</v>
      </c>
      <c r="CB13" s="112">
        <v>5</v>
      </c>
      <c r="CC13" s="112">
        <v>0</v>
      </c>
      <c r="CD13" s="112">
        <f t="shared" si="16"/>
        <v>413</v>
      </c>
      <c r="CE13" s="115">
        <v>7101</v>
      </c>
    </row>
    <row r="14" spans="1:86" s="116" customFormat="1" ht="12" customHeight="1">
      <c r="A14" s="111" t="s">
        <v>126</v>
      </c>
      <c r="B14" s="112">
        <v>26</v>
      </c>
      <c r="C14" s="112">
        <v>99</v>
      </c>
      <c r="D14" s="112">
        <v>1</v>
      </c>
      <c r="E14" s="112">
        <f t="shared" si="4"/>
        <v>126</v>
      </c>
      <c r="F14" s="112">
        <v>0</v>
      </c>
      <c r="G14" s="112">
        <v>0</v>
      </c>
      <c r="H14" s="112">
        <v>0</v>
      </c>
      <c r="I14" s="112">
        <v>0</v>
      </c>
      <c r="J14" s="113">
        <f t="shared" si="5"/>
        <v>0</v>
      </c>
      <c r="K14" s="112">
        <v>0</v>
      </c>
      <c r="L14" s="112">
        <v>0</v>
      </c>
      <c r="M14" s="112">
        <v>4835</v>
      </c>
      <c r="N14" s="112">
        <f t="shared" si="17"/>
        <v>4835</v>
      </c>
      <c r="O14" s="112">
        <v>0</v>
      </c>
      <c r="P14" s="112">
        <v>0</v>
      </c>
      <c r="Q14" s="112">
        <v>0</v>
      </c>
      <c r="R14" s="112">
        <v>0</v>
      </c>
      <c r="S14" s="112">
        <v>0</v>
      </c>
      <c r="T14" s="112">
        <v>0</v>
      </c>
      <c r="U14" s="112">
        <v>0</v>
      </c>
      <c r="V14" s="112">
        <v>0</v>
      </c>
      <c r="W14" s="112">
        <v>0</v>
      </c>
      <c r="X14" s="112">
        <v>0</v>
      </c>
      <c r="Y14" s="112">
        <v>0</v>
      </c>
      <c r="Z14" s="112">
        <v>0</v>
      </c>
      <c r="AA14" s="112">
        <v>0</v>
      </c>
      <c r="AB14" s="112">
        <v>0</v>
      </c>
      <c r="AC14" s="112">
        <v>0</v>
      </c>
      <c r="AD14" s="112">
        <v>0</v>
      </c>
      <c r="AE14" s="112">
        <v>0</v>
      </c>
      <c r="AF14" s="112">
        <v>0</v>
      </c>
      <c r="AG14" s="112">
        <v>0</v>
      </c>
      <c r="AH14" s="112">
        <v>0</v>
      </c>
      <c r="AI14" s="112">
        <v>0</v>
      </c>
      <c r="AJ14" s="112">
        <v>0</v>
      </c>
      <c r="AK14" s="112">
        <v>0</v>
      </c>
      <c r="AL14" s="112">
        <v>0</v>
      </c>
      <c r="AM14" s="112">
        <v>0</v>
      </c>
      <c r="AN14" s="112">
        <v>0</v>
      </c>
      <c r="AO14" s="112">
        <v>0</v>
      </c>
      <c r="AP14" s="114">
        <f t="shared" si="7"/>
        <v>4835</v>
      </c>
      <c r="AQ14" s="112">
        <v>0</v>
      </c>
      <c r="AR14" s="112">
        <v>0</v>
      </c>
      <c r="AS14" s="113">
        <f t="shared" si="8"/>
        <v>0</v>
      </c>
      <c r="AT14" s="112">
        <v>0</v>
      </c>
      <c r="AU14" s="114">
        <f t="shared" si="9"/>
        <v>4835</v>
      </c>
      <c r="AV14" s="112">
        <v>0</v>
      </c>
      <c r="AW14" s="112">
        <v>0</v>
      </c>
      <c r="AX14" s="112">
        <f t="shared" si="10"/>
        <v>0</v>
      </c>
      <c r="AY14" s="112">
        <v>0</v>
      </c>
      <c r="AZ14" s="112">
        <v>0</v>
      </c>
      <c r="BA14" s="112">
        <v>0</v>
      </c>
      <c r="BB14" s="112">
        <v>0</v>
      </c>
      <c r="BC14" s="112">
        <f t="shared" si="11"/>
        <v>0</v>
      </c>
      <c r="BD14" s="112">
        <v>0</v>
      </c>
      <c r="BE14" s="112">
        <v>0</v>
      </c>
      <c r="BF14" s="112">
        <f t="shared" si="12"/>
        <v>0</v>
      </c>
      <c r="BG14" s="112">
        <v>0</v>
      </c>
      <c r="BH14" s="112">
        <v>0</v>
      </c>
      <c r="BI14" s="112">
        <v>0</v>
      </c>
      <c r="BJ14" s="112">
        <v>0</v>
      </c>
      <c r="BK14" s="112">
        <f t="shared" si="13"/>
        <v>0</v>
      </c>
      <c r="BL14" s="112">
        <v>0</v>
      </c>
      <c r="BM14" s="112">
        <v>0</v>
      </c>
      <c r="BN14" s="112">
        <v>0</v>
      </c>
      <c r="BO14" s="112">
        <v>3</v>
      </c>
      <c r="BP14" s="112">
        <v>0</v>
      </c>
      <c r="BQ14" s="112">
        <v>0</v>
      </c>
      <c r="BR14" s="112">
        <v>0</v>
      </c>
      <c r="BS14" s="112">
        <v>0</v>
      </c>
      <c r="BT14" s="112">
        <v>73</v>
      </c>
      <c r="BU14" s="112">
        <v>0</v>
      </c>
      <c r="BV14" s="112">
        <v>0</v>
      </c>
      <c r="BW14" s="112">
        <f t="shared" si="14"/>
        <v>73</v>
      </c>
      <c r="BX14" s="112">
        <v>0</v>
      </c>
      <c r="BY14" s="112">
        <v>0</v>
      </c>
      <c r="BZ14" s="112">
        <f t="shared" si="15"/>
        <v>0</v>
      </c>
      <c r="CA14" s="112">
        <v>0</v>
      </c>
      <c r="CB14" s="112">
        <v>7</v>
      </c>
      <c r="CC14" s="112">
        <v>0</v>
      </c>
      <c r="CD14" s="112">
        <f t="shared" si="16"/>
        <v>83</v>
      </c>
      <c r="CE14" s="115">
        <v>5044</v>
      </c>
    </row>
    <row r="15" spans="1:86" s="116" customFormat="1" ht="12" customHeight="1">
      <c r="A15" s="111" t="s">
        <v>281</v>
      </c>
      <c r="B15" s="112">
        <v>71</v>
      </c>
      <c r="C15" s="112">
        <v>19</v>
      </c>
      <c r="D15" s="112">
        <v>1</v>
      </c>
      <c r="E15" s="112">
        <f t="shared" si="4"/>
        <v>91</v>
      </c>
      <c r="F15" s="112">
        <v>0</v>
      </c>
      <c r="G15" s="112">
        <v>0</v>
      </c>
      <c r="H15" s="112">
        <v>0</v>
      </c>
      <c r="I15" s="112">
        <v>0</v>
      </c>
      <c r="J15" s="113">
        <f t="shared" si="5"/>
        <v>0</v>
      </c>
      <c r="K15" s="112">
        <v>1</v>
      </c>
      <c r="L15" s="112">
        <v>0</v>
      </c>
      <c r="M15" s="112">
        <v>2833</v>
      </c>
      <c r="N15" s="112">
        <f t="shared" si="17"/>
        <v>2834</v>
      </c>
      <c r="O15" s="112">
        <v>22</v>
      </c>
      <c r="P15" s="112">
        <v>0</v>
      </c>
      <c r="Q15" s="112">
        <v>0</v>
      </c>
      <c r="R15" s="112">
        <v>0</v>
      </c>
      <c r="S15" s="112">
        <v>0</v>
      </c>
      <c r="T15" s="112">
        <v>0</v>
      </c>
      <c r="U15" s="112"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v>0</v>
      </c>
      <c r="AA15" s="112">
        <v>0</v>
      </c>
      <c r="AB15" s="112">
        <v>0</v>
      </c>
      <c r="AC15" s="112">
        <v>0</v>
      </c>
      <c r="AD15" s="112">
        <v>0</v>
      </c>
      <c r="AE15" s="112">
        <v>0</v>
      </c>
      <c r="AF15" s="112">
        <v>0</v>
      </c>
      <c r="AG15" s="112">
        <v>0</v>
      </c>
      <c r="AH15" s="112">
        <v>0</v>
      </c>
      <c r="AI15" s="112">
        <v>0</v>
      </c>
      <c r="AJ15" s="112">
        <v>0</v>
      </c>
      <c r="AK15" s="112">
        <v>0</v>
      </c>
      <c r="AL15" s="112">
        <v>0</v>
      </c>
      <c r="AM15" s="112">
        <v>0</v>
      </c>
      <c r="AN15" s="112">
        <v>0</v>
      </c>
      <c r="AO15" s="112">
        <v>0</v>
      </c>
      <c r="AP15" s="114">
        <f t="shared" si="7"/>
        <v>2856</v>
      </c>
      <c r="AQ15" s="112">
        <v>0</v>
      </c>
      <c r="AR15" s="112">
        <v>0</v>
      </c>
      <c r="AS15" s="113">
        <f t="shared" si="8"/>
        <v>0</v>
      </c>
      <c r="AT15" s="112">
        <v>0</v>
      </c>
      <c r="AU15" s="114">
        <f t="shared" si="9"/>
        <v>2856</v>
      </c>
      <c r="AV15" s="112">
        <v>0</v>
      </c>
      <c r="AW15" s="112">
        <v>119</v>
      </c>
      <c r="AX15" s="112">
        <f t="shared" si="10"/>
        <v>119</v>
      </c>
      <c r="AY15" s="112">
        <v>0</v>
      </c>
      <c r="AZ15" s="112">
        <v>0</v>
      </c>
      <c r="BA15" s="112">
        <v>0</v>
      </c>
      <c r="BB15" s="112">
        <v>0</v>
      </c>
      <c r="BC15" s="112">
        <f t="shared" si="11"/>
        <v>0</v>
      </c>
      <c r="BD15" s="112">
        <v>25</v>
      </c>
      <c r="BE15" s="112">
        <v>580</v>
      </c>
      <c r="BF15" s="112">
        <f t="shared" si="12"/>
        <v>605</v>
      </c>
      <c r="BG15" s="112">
        <v>0</v>
      </c>
      <c r="BH15" s="112">
        <v>0</v>
      </c>
      <c r="BI15" s="112">
        <v>0</v>
      </c>
      <c r="BJ15" s="112">
        <v>0</v>
      </c>
      <c r="BK15" s="112">
        <f t="shared" si="13"/>
        <v>0</v>
      </c>
      <c r="BL15" s="112">
        <v>0</v>
      </c>
      <c r="BM15" s="112">
        <v>0</v>
      </c>
      <c r="BN15" s="112">
        <v>0</v>
      </c>
      <c r="BO15" s="112">
        <v>2</v>
      </c>
      <c r="BP15" s="112">
        <v>0</v>
      </c>
      <c r="BQ15" s="112">
        <v>0</v>
      </c>
      <c r="BR15" s="112">
        <v>0</v>
      </c>
      <c r="BS15" s="112">
        <v>0</v>
      </c>
      <c r="BT15" s="112">
        <v>143</v>
      </c>
      <c r="BU15" s="112">
        <v>97</v>
      </c>
      <c r="BV15" s="112">
        <v>40</v>
      </c>
      <c r="BW15" s="112">
        <f t="shared" si="14"/>
        <v>280</v>
      </c>
      <c r="BX15" s="112">
        <v>3</v>
      </c>
      <c r="BY15" s="112">
        <v>24</v>
      </c>
      <c r="BZ15" s="112">
        <f t="shared" si="15"/>
        <v>27</v>
      </c>
      <c r="CA15" s="112">
        <v>0</v>
      </c>
      <c r="CB15" s="112">
        <v>4</v>
      </c>
      <c r="CC15" s="112">
        <v>0</v>
      </c>
      <c r="CD15" s="112">
        <f t="shared" si="16"/>
        <v>1037</v>
      </c>
      <c r="CE15" s="115">
        <v>3984</v>
      </c>
    </row>
    <row r="16" spans="1:86" s="116" customFormat="1" ht="12" customHeight="1">
      <c r="A16" s="111" t="s">
        <v>282</v>
      </c>
      <c r="B16" s="112">
        <v>383</v>
      </c>
      <c r="C16" s="112">
        <v>1972</v>
      </c>
      <c r="D16" s="112">
        <v>11</v>
      </c>
      <c r="E16" s="112">
        <f t="shared" si="4"/>
        <v>2366</v>
      </c>
      <c r="F16" s="112">
        <v>0</v>
      </c>
      <c r="G16" s="112">
        <v>0</v>
      </c>
      <c r="H16" s="112">
        <v>0</v>
      </c>
      <c r="I16" s="112">
        <v>0</v>
      </c>
      <c r="J16" s="113">
        <f t="shared" si="5"/>
        <v>0</v>
      </c>
      <c r="K16" s="112">
        <v>51650</v>
      </c>
      <c r="L16" s="112">
        <v>0</v>
      </c>
      <c r="M16" s="112">
        <v>31</v>
      </c>
      <c r="N16" s="112">
        <f t="shared" si="17"/>
        <v>51681</v>
      </c>
      <c r="O16" s="112">
        <v>0</v>
      </c>
      <c r="P16" s="112">
        <v>0</v>
      </c>
      <c r="Q16" s="112">
        <v>0</v>
      </c>
      <c r="R16" s="112">
        <v>0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0</v>
      </c>
      <c r="AD16" s="112">
        <v>0</v>
      </c>
      <c r="AE16" s="112">
        <v>0</v>
      </c>
      <c r="AF16" s="112">
        <v>0</v>
      </c>
      <c r="AG16" s="112">
        <v>0</v>
      </c>
      <c r="AH16" s="112">
        <v>0</v>
      </c>
      <c r="AI16" s="112">
        <v>0</v>
      </c>
      <c r="AJ16" s="112">
        <v>0</v>
      </c>
      <c r="AK16" s="112">
        <v>0</v>
      </c>
      <c r="AL16" s="112">
        <v>0</v>
      </c>
      <c r="AM16" s="112">
        <v>0</v>
      </c>
      <c r="AN16" s="112">
        <v>0</v>
      </c>
      <c r="AO16" s="112">
        <v>0</v>
      </c>
      <c r="AP16" s="114">
        <f t="shared" si="7"/>
        <v>51681</v>
      </c>
      <c r="AQ16" s="112">
        <v>0</v>
      </c>
      <c r="AR16" s="112">
        <v>0</v>
      </c>
      <c r="AS16" s="113">
        <f t="shared" si="8"/>
        <v>0</v>
      </c>
      <c r="AT16" s="112">
        <v>0</v>
      </c>
      <c r="AU16" s="114">
        <f t="shared" si="9"/>
        <v>51681</v>
      </c>
      <c r="AV16" s="112">
        <v>0</v>
      </c>
      <c r="AW16" s="112">
        <v>0</v>
      </c>
      <c r="AX16" s="112">
        <f t="shared" si="10"/>
        <v>0</v>
      </c>
      <c r="AY16" s="112">
        <v>0</v>
      </c>
      <c r="AZ16" s="112">
        <v>0</v>
      </c>
      <c r="BA16" s="112">
        <v>0</v>
      </c>
      <c r="BB16" s="112">
        <v>0</v>
      </c>
      <c r="BC16" s="112">
        <f t="shared" si="11"/>
        <v>0</v>
      </c>
      <c r="BD16" s="112">
        <v>0</v>
      </c>
      <c r="BE16" s="112">
        <v>0</v>
      </c>
      <c r="BF16" s="112">
        <f t="shared" si="12"/>
        <v>0</v>
      </c>
      <c r="BG16" s="112">
        <v>0</v>
      </c>
      <c r="BH16" s="112">
        <v>0</v>
      </c>
      <c r="BI16" s="112">
        <v>0</v>
      </c>
      <c r="BJ16" s="112">
        <v>0</v>
      </c>
      <c r="BK16" s="112">
        <f t="shared" si="13"/>
        <v>0</v>
      </c>
      <c r="BL16" s="112">
        <v>0</v>
      </c>
      <c r="BM16" s="112">
        <v>0</v>
      </c>
      <c r="BN16" s="112">
        <v>0</v>
      </c>
      <c r="BO16" s="112">
        <v>0</v>
      </c>
      <c r="BP16" s="112">
        <v>6</v>
      </c>
      <c r="BQ16" s="112">
        <v>0</v>
      </c>
      <c r="BR16" s="112">
        <v>0</v>
      </c>
      <c r="BS16" s="112">
        <v>0</v>
      </c>
      <c r="BT16" s="112">
        <v>119</v>
      </c>
      <c r="BU16" s="112">
        <v>58</v>
      </c>
      <c r="BV16" s="112">
        <v>0</v>
      </c>
      <c r="BW16" s="112">
        <f t="shared" si="14"/>
        <v>177</v>
      </c>
      <c r="BX16" s="112">
        <v>4</v>
      </c>
      <c r="BY16" s="112">
        <v>101</v>
      </c>
      <c r="BZ16" s="112">
        <f t="shared" si="15"/>
        <v>105</v>
      </c>
      <c r="CA16" s="112">
        <v>0</v>
      </c>
      <c r="CB16" s="112">
        <v>0</v>
      </c>
      <c r="CC16" s="112">
        <v>0</v>
      </c>
      <c r="CD16" s="112">
        <f t="shared" si="16"/>
        <v>288</v>
      </c>
      <c r="CE16" s="115">
        <v>54335</v>
      </c>
    </row>
    <row r="17" spans="1:83" s="116" customFormat="1" ht="12" customHeight="1">
      <c r="A17" s="111" t="s">
        <v>129</v>
      </c>
      <c r="B17" s="112">
        <v>65</v>
      </c>
      <c r="C17" s="112">
        <v>1371</v>
      </c>
      <c r="D17" s="112">
        <v>42</v>
      </c>
      <c r="E17" s="112">
        <f t="shared" si="4"/>
        <v>1478</v>
      </c>
      <c r="F17" s="112">
        <v>0</v>
      </c>
      <c r="G17" s="112">
        <v>0</v>
      </c>
      <c r="H17" s="112">
        <v>0</v>
      </c>
      <c r="I17" s="112">
        <v>0</v>
      </c>
      <c r="J17" s="113">
        <f t="shared" si="5"/>
        <v>0</v>
      </c>
      <c r="K17" s="112">
        <v>17305</v>
      </c>
      <c r="L17" s="112">
        <v>0</v>
      </c>
      <c r="M17" s="112">
        <v>0</v>
      </c>
      <c r="N17" s="112">
        <f t="shared" si="17"/>
        <v>17305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v>0</v>
      </c>
      <c r="AA17" s="112">
        <v>0</v>
      </c>
      <c r="AB17" s="112">
        <v>0</v>
      </c>
      <c r="AC17" s="112">
        <v>0</v>
      </c>
      <c r="AD17" s="112">
        <v>0</v>
      </c>
      <c r="AE17" s="112">
        <v>0</v>
      </c>
      <c r="AF17" s="112">
        <v>0</v>
      </c>
      <c r="AG17" s="112">
        <v>0</v>
      </c>
      <c r="AH17" s="112">
        <v>0</v>
      </c>
      <c r="AI17" s="112">
        <v>0</v>
      </c>
      <c r="AJ17" s="112">
        <v>0</v>
      </c>
      <c r="AK17" s="112">
        <v>0</v>
      </c>
      <c r="AL17" s="112">
        <v>0</v>
      </c>
      <c r="AM17" s="112">
        <v>0</v>
      </c>
      <c r="AN17" s="112">
        <v>0</v>
      </c>
      <c r="AO17" s="112">
        <v>0</v>
      </c>
      <c r="AP17" s="114">
        <f t="shared" si="7"/>
        <v>17305</v>
      </c>
      <c r="AQ17" s="112">
        <v>0</v>
      </c>
      <c r="AR17" s="112">
        <v>0</v>
      </c>
      <c r="AS17" s="113">
        <f t="shared" si="8"/>
        <v>0</v>
      </c>
      <c r="AT17" s="112">
        <v>0</v>
      </c>
      <c r="AU17" s="114">
        <f t="shared" si="9"/>
        <v>17305</v>
      </c>
      <c r="AV17" s="112">
        <v>0</v>
      </c>
      <c r="AW17" s="112">
        <v>0</v>
      </c>
      <c r="AX17" s="112">
        <f t="shared" si="10"/>
        <v>0</v>
      </c>
      <c r="AY17" s="112">
        <v>0</v>
      </c>
      <c r="AZ17" s="112">
        <v>0</v>
      </c>
      <c r="BA17" s="112">
        <v>0</v>
      </c>
      <c r="BB17" s="112">
        <v>0</v>
      </c>
      <c r="BC17" s="112">
        <f t="shared" si="11"/>
        <v>0</v>
      </c>
      <c r="BD17" s="112">
        <v>0</v>
      </c>
      <c r="BE17" s="112">
        <v>83</v>
      </c>
      <c r="BF17" s="112">
        <f t="shared" si="12"/>
        <v>83</v>
      </c>
      <c r="BG17" s="112">
        <v>0</v>
      </c>
      <c r="BH17" s="112">
        <v>0</v>
      </c>
      <c r="BI17" s="112">
        <v>0</v>
      </c>
      <c r="BJ17" s="112">
        <v>0</v>
      </c>
      <c r="BK17" s="112">
        <f t="shared" si="13"/>
        <v>0</v>
      </c>
      <c r="BL17" s="112">
        <v>0</v>
      </c>
      <c r="BM17" s="112">
        <v>0</v>
      </c>
      <c r="BN17" s="112">
        <v>0</v>
      </c>
      <c r="BO17" s="112">
        <v>0</v>
      </c>
      <c r="BP17" s="112">
        <v>0</v>
      </c>
      <c r="BQ17" s="112">
        <v>0</v>
      </c>
      <c r="BR17" s="112">
        <v>0</v>
      </c>
      <c r="BS17" s="112">
        <v>0</v>
      </c>
      <c r="BT17" s="112">
        <v>0</v>
      </c>
      <c r="BU17" s="112">
        <v>0</v>
      </c>
      <c r="BV17" s="112">
        <v>0</v>
      </c>
      <c r="BW17" s="112">
        <f t="shared" si="14"/>
        <v>0</v>
      </c>
      <c r="BX17" s="112">
        <v>0</v>
      </c>
      <c r="BY17" s="112">
        <v>0</v>
      </c>
      <c r="BZ17" s="112">
        <f t="shared" si="15"/>
        <v>0</v>
      </c>
      <c r="CA17" s="112">
        <v>0</v>
      </c>
      <c r="CB17" s="112">
        <v>12</v>
      </c>
      <c r="CC17" s="112">
        <v>0</v>
      </c>
      <c r="CD17" s="112">
        <f t="shared" si="16"/>
        <v>95</v>
      </c>
      <c r="CE17" s="115">
        <v>18878</v>
      </c>
    </row>
    <row r="18" spans="1:83" s="116" customFormat="1" ht="12" customHeight="1">
      <c r="A18" s="111" t="s">
        <v>283</v>
      </c>
      <c r="B18" s="112">
        <v>46</v>
      </c>
      <c r="C18" s="112">
        <v>234</v>
      </c>
      <c r="D18" s="112">
        <v>2</v>
      </c>
      <c r="E18" s="112">
        <f t="shared" si="4"/>
        <v>282</v>
      </c>
      <c r="F18" s="112">
        <v>0</v>
      </c>
      <c r="G18" s="112">
        <v>0</v>
      </c>
      <c r="H18" s="112">
        <v>0</v>
      </c>
      <c r="I18" s="112">
        <v>0</v>
      </c>
      <c r="J18" s="113">
        <f t="shared" si="5"/>
        <v>0</v>
      </c>
      <c r="K18" s="112">
        <v>8911</v>
      </c>
      <c r="L18" s="112">
        <v>0</v>
      </c>
      <c r="M18" s="112">
        <v>0</v>
      </c>
      <c r="N18" s="112">
        <f t="shared" si="17"/>
        <v>8911</v>
      </c>
      <c r="O18" s="112">
        <v>0</v>
      </c>
      <c r="P18" s="112">
        <v>0</v>
      </c>
      <c r="Q18" s="112">
        <v>0</v>
      </c>
      <c r="R18" s="112">
        <v>0</v>
      </c>
      <c r="S18" s="112">
        <v>0</v>
      </c>
      <c r="T18" s="112">
        <v>0</v>
      </c>
      <c r="U18" s="112">
        <v>0</v>
      </c>
      <c r="V18" s="112">
        <v>0</v>
      </c>
      <c r="W18" s="112">
        <v>0</v>
      </c>
      <c r="X18" s="112">
        <v>0</v>
      </c>
      <c r="Y18" s="112">
        <v>0</v>
      </c>
      <c r="Z18" s="112">
        <v>0</v>
      </c>
      <c r="AA18" s="112">
        <v>0</v>
      </c>
      <c r="AB18" s="112">
        <v>0</v>
      </c>
      <c r="AC18" s="112">
        <v>0</v>
      </c>
      <c r="AD18" s="112">
        <v>0</v>
      </c>
      <c r="AE18" s="112">
        <v>0</v>
      </c>
      <c r="AF18" s="112">
        <v>0</v>
      </c>
      <c r="AG18" s="112">
        <v>0</v>
      </c>
      <c r="AH18" s="112">
        <v>0</v>
      </c>
      <c r="AI18" s="112">
        <v>0</v>
      </c>
      <c r="AJ18" s="112">
        <v>0</v>
      </c>
      <c r="AK18" s="112">
        <v>0</v>
      </c>
      <c r="AL18" s="112">
        <v>0</v>
      </c>
      <c r="AM18" s="112">
        <v>0</v>
      </c>
      <c r="AN18" s="112">
        <v>0</v>
      </c>
      <c r="AO18" s="112">
        <v>0</v>
      </c>
      <c r="AP18" s="114">
        <f t="shared" si="7"/>
        <v>8911</v>
      </c>
      <c r="AQ18" s="112">
        <v>0</v>
      </c>
      <c r="AR18" s="112">
        <v>0</v>
      </c>
      <c r="AS18" s="113">
        <f t="shared" si="8"/>
        <v>0</v>
      </c>
      <c r="AT18" s="112">
        <v>0</v>
      </c>
      <c r="AU18" s="114">
        <f t="shared" si="9"/>
        <v>8911</v>
      </c>
      <c r="AV18" s="112">
        <v>0</v>
      </c>
      <c r="AW18" s="112">
        <v>0</v>
      </c>
      <c r="AX18" s="112">
        <f t="shared" si="10"/>
        <v>0</v>
      </c>
      <c r="AY18" s="112">
        <v>0</v>
      </c>
      <c r="AZ18" s="112">
        <v>0</v>
      </c>
      <c r="BA18" s="112">
        <v>0</v>
      </c>
      <c r="BB18" s="112">
        <v>0</v>
      </c>
      <c r="BC18" s="112">
        <f t="shared" si="11"/>
        <v>0</v>
      </c>
      <c r="BD18" s="112">
        <v>0</v>
      </c>
      <c r="BE18" s="112">
        <v>0</v>
      </c>
      <c r="BF18" s="112">
        <f t="shared" si="12"/>
        <v>0</v>
      </c>
      <c r="BG18" s="112">
        <v>0</v>
      </c>
      <c r="BH18" s="112">
        <v>0</v>
      </c>
      <c r="BI18" s="112">
        <v>0</v>
      </c>
      <c r="BJ18" s="112">
        <v>0</v>
      </c>
      <c r="BK18" s="112">
        <f t="shared" si="13"/>
        <v>0</v>
      </c>
      <c r="BL18" s="112">
        <v>0</v>
      </c>
      <c r="BM18" s="112">
        <v>0</v>
      </c>
      <c r="BN18" s="112">
        <v>0</v>
      </c>
      <c r="BO18" s="112">
        <v>0</v>
      </c>
      <c r="BP18" s="112">
        <v>0</v>
      </c>
      <c r="BQ18" s="112">
        <v>0</v>
      </c>
      <c r="BR18" s="112">
        <v>0</v>
      </c>
      <c r="BS18" s="112">
        <v>0</v>
      </c>
      <c r="BT18" s="112">
        <v>0</v>
      </c>
      <c r="BU18" s="112">
        <v>0</v>
      </c>
      <c r="BV18" s="112">
        <v>0</v>
      </c>
      <c r="BW18" s="112">
        <f t="shared" si="14"/>
        <v>0</v>
      </c>
      <c r="BX18" s="112">
        <v>0</v>
      </c>
      <c r="BY18" s="112">
        <v>0</v>
      </c>
      <c r="BZ18" s="112">
        <f t="shared" si="15"/>
        <v>0</v>
      </c>
      <c r="CA18" s="112">
        <v>0</v>
      </c>
      <c r="CB18" s="112">
        <v>0</v>
      </c>
      <c r="CC18" s="112">
        <v>0</v>
      </c>
      <c r="CD18" s="112">
        <f t="shared" si="16"/>
        <v>0</v>
      </c>
      <c r="CE18" s="115">
        <v>9193</v>
      </c>
    </row>
    <row r="19" spans="1:83" s="116" customFormat="1" ht="12" customHeight="1">
      <c r="A19" s="111" t="s">
        <v>284</v>
      </c>
      <c r="B19" s="112">
        <v>88</v>
      </c>
      <c r="C19" s="112">
        <v>1812</v>
      </c>
      <c r="D19" s="112">
        <v>2</v>
      </c>
      <c r="E19" s="112">
        <f t="shared" si="4"/>
        <v>1902</v>
      </c>
      <c r="F19" s="112">
        <v>0</v>
      </c>
      <c r="G19" s="112">
        <v>0</v>
      </c>
      <c r="H19" s="112">
        <v>0</v>
      </c>
      <c r="I19" s="112">
        <v>0</v>
      </c>
      <c r="J19" s="113">
        <f t="shared" si="5"/>
        <v>0</v>
      </c>
      <c r="K19" s="112">
        <v>11965</v>
      </c>
      <c r="L19" s="112">
        <v>0</v>
      </c>
      <c r="M19" s="112">
        <v>1562</v>
      </c>
      <c r="N19" s="112">
        <f t="shared" si="17"/>
        <v>13527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0</v>
      </c>
      <c r="AJ19" s="112">
        <v>0</v>
      </c>
      <c r="AK19" s="112">
        <v>0</v>
      </c>
      <c r="AL19" s="112">
        <v>0</v>
      </c>
      <c r="AM19" s="112">
        <v>0</v>
      </c>
      <c r="AN19" s="112">
        <v>0</v>
      </c>
      <c r="AO19" s="112">
        <v>0</v>
      </c>
      <c r="AP19" s="114">
        <f t="shared" si="7"/>
        <v>13527</v>
      </c>
      <c r="AQ19" s="112">
        <v>0</v>
      </c>
      <c r="AR19" s="112">
        <v>0</v>
      </c>
      <c r="AS19" s="113">
        <f t="shared" si="8"/>
        <v>0</v>
      </c>
      <c r="AT19" s="112">
        <v>0</v>
      </c>
      <c r="AU19" s="114">
        <f t="shared" si="9"/>
        <v>13527</v>
      </c>
      <c r="AV19" s="112">
        <v>0</v>
      </c>
      <c r="AW19" s="112">
        <v>5</v>
      </c>
      <c r="AX19" s="112">
        <f t="shared" si="10"/>
        <v>5</v>
      </c>
      <c r="AY19" s="112">
        <v>0</v>
      </c>
      <c r="AZ19" s="112">
        <v>0</v>
      </c>
      <c r="BA19" s="112">
        <v>0</v>
      </c>
      <c r="BB19" s="112">
        <v>0</v>
      </c>
      <c r="BC19" s="112">
        <f t="shared" si="11"/>
        <v>0</v>
      </c>
      <c r="BD19" s="112">
        <v>273</v>
      </c>
      <c r="BE19" s="112">
        <v>1149</v>
      </c>
      <c r="BF19" s="112">
        <f t="shared" si="12"/>
        <v>1422</v>
      </c>
      <c r="BG19" s="112">
        <v>0</v>
      </c>
      <c r="BH19" s="112">
        <v>0</v>
      </c>
      <c r="BI19" s="112">
        <v>0</v>
      </c>
      <c r="BJ19" s="112">
        <v>0</v>
      </c>
      <c r="BK19" s="112">
        <f t="shared" si="13"/>
        <v>0</v>
      </c>
      <c r="BL19" s="112">
        <v>0</v>
      </c>
      <c r="BM19" s="112">
        <v>0</v>
      </c>
      <c r="BN19" s="112">
        <v>0</v>
      </c>
      <c r="BO19" s="112">
        <v>0</v>
      </c>
      <c r="BP19" s="112">
        <v>0</v>
      </c>
      <c r="BQ19" s="112">
        <v>0</v>
      </c>
      <c r="BR19" s="112">
        <v>0</v>
      </c>
      <c r="BS19" s="112">
        <v>0</v>
      </c>
      <c r="BT19" s="112">
        <v>55</v>
      </c>
      <c r="BU19" s="112">
        <v>44</v>
      </c>
      <c r="BV19" s="112">
        <v>26</v>
      </c>
      <c r="BW19" s="112">
        <f t="shared" si="14"/>
        <v>125</v>
      </c>
      <c r="BX19" s="112">
        <v>6</v>
      </c>
      <c r="BY19" s="112">
        <v>11</v>
      </c>
      <c r="BZ19" s="112">
        <f t="shared" si="15"/>
        <v>17</v>
      </c>
      <c r="CA19" s="112">
        <v>0</v>
      </c>
      <c r="CB19" s="112">
        <v>0</v>
      </c>
      <c r="CC19" s="112">
        <v>0</v>
      </c>
      <c r="CD19" s="112">
        <f t="shared" si="16"/>
        <v>1569</v>
      </c>
      <c r="CE19" s="115">
        <v>16998</v>
      </c>
    </row>
    <row r="20" spans="1:83" s="116" customFormat="1" ht="12" customHeight="1">
      <c r="A20" s="111" t="s">
        <v>127</v>
      </c>
      <c r="B20" s="112">
        <v>1494</v>
      </c>
      <c r="C20" s="112">
        <v>1742</v>
      </c>
      <c r="D20" s="112">
        <v>2222</v>
      </c>
      <c r="E20" s="112">
        <f t="shared" si="4"/>
        <v>5458</v>
      </c>
      <c r="F20" s="112">
        <v>2</v>
      </c>
      <c r="G20" s="112">
        <v>0</v>
      </c>
      <c r="H20" s="112">
        <v>0</v>
      </c>
      <c r="I20" s="112">
        <v>0</v>
      </c>
      <c r="J20" s="113">
        <f t="shared" si="5"/>
        <v>2</v>
      </c>
      <c r="K20" s="112">
        <v>454</v>
      </c>
      <c r="L20" s="112">
        <v>0</v>
      </c>
      <c r="M20" s="112">
        <v>309</v>
      </c>
      <c r="N20" s="112">
        <f t="shared" si="17"/>
        <v>763</v>
      </c>
      <c r="O20" s="112">
        <v>1</v>
      </c>
      <c r="P20" s="112">
        <v>7</v>
      </c>
      <c r="Q20" s="112">
        <v>71</v>
      </c>
      <c r="R20" s="112">
        <v>17</v>
      </c>
      <c r="S20" s="112">
        <v>24</v>
      </c>
      <c r="T20" s="112">
        <v>3781</v>
      </c>
      <c r="U20" s="112">
        <v>4384</v>
      </c>
      <c r="V20" s="112">
        <v>0</v>
      </c>
      <c r="W20" s="112">
        <v>0</v>
      </c>
      <c r="X20" s="112">
        <v>1</v>
      </c>
      <c r="Y20" s="112">
        <v>240</v>
      </c>
      <c r="Z20" s="112">
        <v>0</v>
      </c>
      <c r="AA20" s="112">
        <v>0</v>
      </c>
      <c r="AB20" s="112">
        <v>0</v>
      </c>
      <c r="AC20" s="112">
        <v>1610</v>
      </c>
      <c r="AD20" s="112">
        <v>118</v>
      </c>
      <c r="AE20" s="112">
        <v>1091</v>
      </c>
      <c r="AF20" s="112">
        <v>0</v>
      </c>
      <c r="AG20" s="112">
        <v>15</v>
      </c>
      <c r="AH20" s="112">
        <v>0</v>
      </c>
      <c r="AI20" s="112">
        <v>0</v>
      </c>
      <c r="AJ20" s="112">
        <v>0</v>
      </c>
      <c r="AK20" s="112">
        <v>0</v>
      </c>
      <c r="AL20" s="112">
        <v>0</v>
      </c>
      <c r="AM20" s="112">
        <v>0</v>
      </c>
      <c r="AN20" s="112">
        <v>3</v>
      </c>
      <c r="AO20" s="112">
        <v>0</v>
      </c>
      <c r="AP20" s="114">
        <f t="shared" si="7"/>
        <v>12126</v>
      </c>
      <c r="AQ20" s="112">
        <v>0</v>
      </c>
      <c r="AR20" s="112">
        <v>0</v>
      </c>
      <c r="AS20" s="113">
        <f t="shared" si="8"/>
        <v>0</v>
      </c>
      <c r="AT20" s="112">
        <v>682</v>
      </c>
      <c r="AU20" s="114">
        <f t="shared" si="9"/>
        <v>12810</v>
      </c>
      <c r="AV20" s="112">
        <v>0</v>
      </c>
      <c r="AW20" s="112">
        <v>409</v>
      </c>
      <c r="AX20" s="112">
        <f t="shared" si="10"/>
        <v>409</v>
      </c>
      <c r="AY20" s="112">
        <v>0</v>
      </c>
      <c r="AZ20" s="112">
        <v>0</v>
      </c>
      <c r="BA20" s="112">
        <v>0</v>
      </c>
      <c r="BB20" s="112">
        <v>0</v>
      </c>
      <c r="BC20" s="112">
        <f t="shared" si="11"/>
        <v>0</v>
      </c>
      <c r="BD20" s="112">
        <v>0</v>
      </c>
      <c r="BE20" s="112">
        <v>0</v>
      </c>
      <c r="BF20" s="112">
        <f t="shared" si="12"/>
        <v>0</v>
      </c>
      <c r="BG20" s="112">
        <v>0</v>
      </c>
      <c r="BH20" s="112">
        <v>0</v>
      </c>
      <c r="BI20" s="112">
        <v>0</v>
      </c>
      <c r="BJ20" s="112">
        <v>0</v>
      </c>
      <c r="BK20" s="112">
        <f t="shared" si="13"/>
        <v>0</v>
      </c>
      <c r="BL20" s="112">
        <v>0</v>
      </c>
      <c r="BM20" s="112">
        <v>0</v>
      </c>
      <c r="BN20" s="112">
        <v>0</v>
      </c>
      <c r="BO20" s="112">
        <v>4</v>
      </c>
      <c r="BP20" s="112">
        <v>0</v>
      </c>
      <c r="BQ20" s="112">
        <v>0</v>
      </c>
      <c r="BR20" s="112">
        <v>0</v>
      </c>
      <c r="BS20" s="112">
        <v>0</v>
      </c>
      <c r="BT20" s="112">
        <v>22</v>
      </c>
      <c r="BU20" s="112">
        <v>10</v>
      </c>
      <c r="BV20" s="112">
        <v>0</v>
      </c>
      <c r="BW20" s="112">
        <f t="shared" si="14"/>
        <v>32</v>
      </c>
      <c r="BX20" s="112">
        <v>0</v>
      </c>
      <c r="BY20" s="112">
        <v>0</v>
      </c>
      <c r="BZ20" s="112">
        <f t="shared" si="15"/>
        <v>0</v>
      </c>
      <c r="CA20" s="112">
        <v>0</v>
      </c>
      <c r="CB20" s="112">
        <v>0</v>
      </c>
      <c r="CC20" s="112">
        <v>0</v>
      </c>
      <c r="CD20" s="112">
        <f t="shared" si="16"/>
        <v>445</v>
      </c>
      <c r="CE20" s="115">
        <v>18713</v>
      </c>
    </row>
    <row r="21" spans="1:83" s="116" customFormat="1" ht="12" customHeight="1">
      <c r="A21" s="117" t="s">
        <v>285</v>
      </c>
      <c r="B21" s="118">
        <v>22</v>
      </c>
      <c r="C21" s="118">
        <v>35</v>
      </c>
      <c r="D21" s="118">
        <v>648</v>
      </c>
      <c r="E21" s="118">
        <f t="shared" si="4"/>
        <v>705</v>
      </c>
      <c r="F21" s="118">
        <v>0</v>
      </c>
      <c r="G21" s="118">
        <v>0</v>
      </c>
      <c r="H21" s="118">
        <v>0</v>
      </c>
      <c r="I21" s="118">
        <v>0</v>
      </c>
      <c r="J21" s="119">
        <f t="shared" si="5"/>
        <v>0</v>
      </c>
      <c r="K21" s="118">
        <v>1681</v>
      </c>
      <c r="L21" s="118">
        <v>0</v>
      </c>
      <c r="M21" s="118">
        <v>0</v>
      </c>
      <c r="N21" s="118">
        <f t="shared" si="17"/>
        <v>1681</v>
      </c>
      <c r="O21" s="118">
        <v>0</v>
      </c>
      <c r="P21" s="118">
        <v>0</v>
      </c>
      <c r="Q21" s="118">
        <v>0</v>
      </c>
      <c r="R21" s="118">
        <v>0</v>
      </c>
      <c r="S21" s="118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8">
        <v>0</v>
      </c>
      <c r="AF21" s="118">
        <v>0</v>
      </c>
      <c r="AG21" s="118">
        <v>0</v>
      </c>
      <c r="AH21" s="118">
        <v>0</v>
      </c>
      <c r="AI21" s="118">
        <v>0</v>
      </c>
      <c r="AJ21" s="118">
        <v>0</v>
      </c>
      <c r="AK21" s="118">
        <v>0</v>
      </c>
      <c r="AL21" s="118">
        <v>0</v>
      </c>
      <c r="AM21" s="118">
        <v>0</v>
      </c>
      <c r="AN21" s="118">
        <v>0</v>
      </c>
      <c r="AO21" s="118">
        <v>0</v>
      </c>
      <c r="AP21" s="120">
        <f t="shared" si="7"/>
        <v>1681</v>
      </c>
      <c r="AQ21" s="118">
        <v>0</v>
      </c>
      <c r="AR21" s="118">
        <v>0</v>
      </c>
      <c r="AS21" s="119">
        <f t="shared" si="8"/>
        <v>0</v>
      </c>
      <c r="AT21" s="118">
        <v>0</v>
      </c>
      <c r="AU21" s="120">
        <f t="shared" si="9"/>
        <v>1681</v>
      </c>
      <c r="AV21" s="118">
        <v>0</v>
      </c>
      <c r="AW21" s="118">
        <v>0</v>
      </c>
      <c r="AX21" s="118">
        <f t="shared" si="10"/>
        <v>0</v>
      </c>
      <c r="AY21" s="118">
        <v>0</v>
      </c>
      <c r="AZ21" s="118">
        <v>0</v>
      </c>
      <c r="BA21" s="118">
        <v>0</v>
      </c>
      <c r="BB21" s="118">
        <v>0</v>
      </c>
      <c r="BC21" s="118">
        <f t="shared" si="11"/>
        <v>0</v>
      </c>
      <c r="BD21" s="118">
        <v>58</v>
      </c>
      <c r="BE21" s="118">
        <v>584</v>
      </c>
      <c r="BF21" s="118">
        <f t="shared" si="12"/>
        <v>642</v>
      </c>
      <c r="BG21" s="118">
        <v>0</v>
      </c>
      <c r="BH21" s="118">
        <v>0</v>
      </c>
      <c r="BI21" s="118">
        <v>0</v>
      </c>
      <c r="BJ21" s="118">
        <v>0</v>
      </c>
      <c r="BK21" s="118">
        <f t="shared" si="13"/>
        <v>0</v>
      </c>
      <c r="BL21" s="118">
        <v>0</v>
      </c>
      <c r="BM21" s="118">
        <v>0</v>
      </c>
      <c r="BN21" s="118">
        <v>0</v>
      </c>
      <c r="BO21" s="118">
        <v>0</v>
      </c>
      <c r="BP21" s="118">
        <v>0</v>
      </c>
      <c r="BQ21" s="118">
        <v>0</v>
      </c>
      <c r="BR21" s="118">
        <v>0</v>
      </c>
      <c r="BS21" s="118">
        <v>0</v>
      </c>
      <c r="BT21" s="118">
        <v>95</v>
      </c>
      <c r="BU21" s="118">
        <v>97</v>
      </c>
      <c r="BV21" s="118">
        <v>48</v>
      </c>
      <c r="BW21" s="118">
        <f t="shared" si="14"/>
        <v>240</v>
      </c>
      <c r="BX21" s="118">
        <v>10</v>
      </c>
      <c r="BY21" s="118">
        <v>22</v>
      </c>
      <c r="BZ21" s="118">
        <f t="shared" si="15"/>
        <v>32</v>
      </c>
      <c r="CA21" s="118">
        <v>0</v>
      </c>
      <c r="CB21" s="118">
        <v>0</v>
      </c>
      <c r="CC21" s="118">
        <v>0</v>
      </c>
      <c r="CD21" s="118">
        <f t="shared" si="16"/>
        <v>914</v>
      </c>
      <c r="CE21" s="121">
        <v>3300</v>
      </c>
    </row>
    <row r="22" spans="1:83" s="116" customFormat="1" ht="12" customHeight="1">
      <c r="A22" s="64" t="s">
        <v>392</v>
      </c>
      <c r="B22" s="122">
        <f>SUM(B23:B27)</f>
        <v>59</v>
      </c>
      <c r="C22" s="122">
        <f t="shared" ref="C22:AJ22" si="18">SUM(C23:C27)</f>
        <v>452</v>
      </c>
      <c r="D22" s="122">
        <f t="shared" si="18"/>
        <v>15</v>
      </c>
      <c r="E22" s="122">
        <f t="shared" si="4"/>
        <v>526</v>
      </c>
      <c r="F22" s="122">
        <f t="shared" si="18"/>
        <v>425</v>
      </c>
      <c r="G22" s="122">
        <f t="shared" si="18"/>
        <v>10655</v>
      </c>
      <c r="H22" s="122">
        <f t="shared" si="18"/>
        <v>1290</v>
      </c>
      <c r="I22" s="122">
        <f t="shared" si="18"/>
        <v>1127</v>
      </c>
      <c r="J22" s="123">
        <f t="shared" si="5"/>
        <v>13497</v>
      </c>
      <c r="K22" s="122">
        <f t="shared" si="18"/>
        <v>167</v>
      </c>
      <c r="L22" s="122">
        <f t="shared" si="18"/>
        <v>15</v>
      </c>
      <c r="M22" s="122">
        <f t="shared" si="18"/>
        <v>1287</v>
      </c>
      <c r="N22" s="122">
        <f t="shared" si="18"/>
        <v>1469</v>
      </c>
      <c r="O22" s="122">
        <f t="shared" si="18"/>
        <v>215</v>
      </c>
      <c r="P22" s="122">
        <f t="shared" si="18"/>
        <v>0</v>
      </c>
      <c r="Q22" s="122">
        <f t="shared" si="18"/>
        <v>208</v>
      </c>
      <c r="R22" s="122">
        <f t="shared" si="18"/>
        <v>0</v>
      </c>
      <c r="S22" s="122">
        <f t="shared" si="18"/>
        <v>0</v>
      </c>
      <c r="T22" s="122">
        <f t="shared" si="18"/>
        <v>60</v>
      </c>
      <c r="U22" s="122">
        <f t="shared" si="18"/>
        <v>944</v>
      </c>
      <c r="V22" s="122">
        <f t="shared" si="18"/>
        <v>0</v>
      </c>
      <c r="W22" s="122">
        <f t="shared" si="18"/>
        <v>174537</v>
      </c>
      <c r="X22" s="122">
        <f t="shared" si="18"/>
        <v>233</v>
      </c>
      <c r="Y22" s="122">
        <f t="shared" si="18"/>
        <v>6785</v>
      </c>
      <c r="Z22" s="122">
        <f t="shared" si="18"/>
        <v>214</v>
      </c>
      <c r="AA22" s="122">
        <f t="shared" si="18"/>
        <v>40</v>
      </c>
      <c r="AB22" s="122">
        <f t="shared" si="18"/>
        <v>49</v>
      </c>
      <c r="AC22" s="122">
        <f t="shared" si="18"/>
        <v>131</v>
      </c>
      <c r="AD22" s="122">
        <f t="shared" si="18"/>
        <v>8740</v>
      </c>
      <c r="AE22" s="122">
        <f t="shared" si="18"/>
        <v>22915</v>
      </c>
      <c r="AF22" s="122">
        <f t="shared" si="18"/>
        <v>10178</v>
      </c>
      <c r="AG22" s="122">
        <f t="shared" si="18"/>
        <v>544</v>
      </c>
      <c r="AH22" s="122">
        <f t="shared" si="18"/>
        <v>0</v>
      </c>
      <c r="AI22" s="122">
        <f t="shared" si="18"/>
        <v>81</v>
      </c>
      <c r="AJ22" s="122">
        <f t="shared" si="18"/>
        <v>31</v>
      </c>
      <c r="AK22" s="122">
        <f t="shared" ref="AK22:CE22" si="19">SUM(AK23:AK27)</f>
        <v>126</v>
      </c>
      <c r="AL22" s="122">
        <f t="shared" si="19"/>
        <v>315</v>
      </c>
      <c r="AM22" s="122">
        <f t="shared" si="19"/>
        <v>0</v>
      </c>
      <c r="AN22" s="122">
        <f t="shared" si="19"/>
        <v>38</v>
      </c>
      <c r="AO22" s="122">
        <f t="shared" si="19"/>
        <v>0</v>
      </c>
      <c r="AP22" s="124">
        <f t="shared" si="7"/>
        <v>227853</v>
      </c>
      <c r="AQ22" s="122">
        <f t="shared" si="19"/>
        <v>16690</v>
      </c>
      <c r="AR22" s="122">
        <f t="shared" si="19"/>
        <v>447</v>
      </c>
      <c r="AS22" s="123">
        <f t="shared" si="8"/>
        <v>17137</v>
      </c>
      <c r="AT22" s="122">
        <f t="shared" si="19"/>
        <v>10020</v>
      </c>
      <c r="AU22" s="124">
        <f t="shared" si="9"/>
        <v>268507</v>
      </c>
      <c r="AV22" s="122">
        <f t="shared" si="19"/>
        <v>0</v>
      </c>
      <c r="AW22" s="122">
        <f t="shared" si="19"/>
        <v>82</v>
      </c>
      <c r="AX22" s="122">
        <f t="shared" si="10"/>
        <v>82</v>
      </c>
      <c r="AY22" s="122">
        <f t="shared" si="19"/>
        <v>0</v>
      </c>
      <c r="AZ22" s="122">
        <f t="shared" si="19"/>
        <v>0</v>
      </c>
      <c r="BA22" s="122">
        <f t="shared" si="19"/>
        <v>0</v>
      </c>
      <c r="BB22" s="122">
        <f t="shared" si="19"/>
        <v>6</v>
      </c>
      <c r="BC22" s="122">
        <f t="shared" si="11"/>
        <v>6</v>
      </c>
      <c r="BD22" s="122">
        <f t="shared" si="19"/>
        <v>0</v>
      </c>
      <c r="BE22" s="122">
        <f t="shared" si="19"/>
        <v>0</v>
      </c>
      <c r="BF22" s="122">
        <f t="shared" si="12"/>
        <v>0</v>
      </c>
      <c r="BG22" s="122">
        <f t="shared" si="19"/>
        <v>0</v>
      </c>
      <c r="BH22" s="122">
        <f t="shared" si="19"/>
        <v>0</v>
      </c>
      <c r="BI22" s="122">
        <f t="shared" si="19"/>
        <v>0</v>
      </c>
      <c r="BJ22" s="122">
        <f t="shared" si="19"/>
        <v>0</v>
      </c>
      <c r="BK22" s="122">
        <f t="shared" si="13"/>
        <v>0</v>
      </c>
      <c r="BL22" s="122">
        <f t="shared" si="19"/>
        <v>0</v>
      </c>
      <c r="BM22" s="122">
        <f t="shared" si="19"/>
        <v>419</v>
      </c>
      <c r="BN22" s="122">
        <f t="shared" si="19"/>
        <v>0</v>
      </c>
      <c r="BO22" s="122">
        <f t="shared" si="19"/>
        <v>81</v>
      </c>
      <c r="BP22" s="122">
        <f t="shared" si="19"/>
        <v>0</v>
      </c>
      <c r="BQ22" s="122">
        <f t="shared" si="19"/>
        <v>0</v>
      </c>
      <c r="BR22" s="122">
        <f t="shared" si="19"/>
        <v>0</v>
      </c>
      <c r="BS22" s="122">
        <f t="shared" si="19"/>
        <v>0</v>
      </c>
      <c r="BT22" s="122">
        <f t="shared" si="19"/>
        <v>85</v>
      </c>
      <c r="BU22" s="122">
        <f t="shared" si="19"/>
        <v>22</v>
      </c>
      <c r="BV22" s="122">
        <f t="shared" si="19"/>
        <v>3</v>
      </c>
      <c r="BW22" s="122">
        <f t="shared" si="14"/>
        <v>110</v>
      </c>
      <c r="BX22" s="122">
        <f t="shared" si="19"/>
        <v>0</v>
      </c>
      <c r="BY22" s="122">
        <f t="shared" si="19"/>
        <v>1</v>
      </c>
      <c r="BZ22" s="122">
        <f t="shared" si="15"/>
        <v>1</v>
      </c>
      <c r="CA22" s="122">
        <f t="shared" si="19"/>
        <v>0</v>
      </c>
      <c r="CB22" s="122">
        <f t="shared" si="19"/>
        <v>0</v>
      </c>
      <c r="CC22" s="122">
        <f t="shared" si="19"/>
        <v>0</v>
      </c>
      <c r="CD22" s="122">
        <f t="shared" si="16"/>
        <v>699</v>
      </c>
      <c r="CE22" s="125">
        <f t="shared" si="19"/>
        <v>269732</v>
      </c>
    </row>
    <row r="23" spans="1:83" s="116" customFormat="1" ht="12" customHeight="1">
      <c r="A23" s="111" t="s">
        <v>134</v>
      </c>
      <c r="B23" s="112">
        <v>0</v>
      </c>
      <c r="C23" s="112">
        <v>0</v>
      </c>
      <c r="D23" s="112">
        <v>0</v>
      </c>
      <c r="E23" s="112">
        <f t="shared" si="4"/>
        <v>0</v>
      </c>
      <c r="F23" s="112">
        <v>0</v>
      </c>
      <c r="G23" s="112">
        <v>0</v>
      </c>
      <c r="H23" s="112">
        <v>0</v>
      </c>
      <c r="I23" s="112">
        <v>5</v>
      </c>
      <c r="J23" s="113">
        <f t="shared" si="5"/>
        <v>5</v>
      </c>
      <c r="K23" s="112">
        <v>6</v>
      </c>
      <c r="L23" s="112">
        <v>0</v>
      </c>
      <c r="M23" s="112">
        <v>7</v>
      </c>
      <c r="N23" s="112">
        <f>SUM(K23:M23)</f>
        <v>13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12">
        <v>0</v>
      </c>
      <c r="V23" s="112">
        <v>0</v>
      </c>
      <c r="W23" s="112">
        <v>34</v>
      </c>
      <c r="X23" s="112">
        <v>0</v>
      </c>
      <c r="Y23" s="112">
        <v>64</v>
      </c>
      <c r="Z23" s="112">
        <v>0</v>
      </c>
      <c r="AA23" s="112">
        <v>0</v>
      </c>
      <c r="AB23" s="112">
        <v>0</v>
      </c>
      <c r="AC23" s="112">
        <v>0</v>
      </c>
      <c r="AD23" s="112">
        <v>5</v>
      </c>
      <c r="AE23" s="112">
        <v>5712</v>
      </c>
      <c r="AF23" s="112">
        <v>378</v>
      </c>
      <c r="AG23" s="112">
        <v>0</v>
      </c>
      <c r="AH23" s="112">
        <v>0</v>
      </c>
      <c r="AI23" s="112">
        <v>0</v>
      </c>
      <c r="AJ23" s="112">
        <v>0</v>
      </c>
      <c r="AK23" s="112">
        <v>0</v>
      </c>
      <c r="AL23" s="112">
        <v>48</v>
      </c>
      <c r="AM23" s="112">
        <v>0</v>
      </c>
      <c r="AN23" s="112">
        <v>0</v>
      </c>
      <c r="AO23" s="112">
        <v>0</v>
      </c>
      <c r="AP23" s="114">
        <f t="shared" si="7"/>
        <v>6254</v>
      </c>
      <c r="AQ23" s="112">
        <v>1799</v>
      </c>
      <c r="AR23" s="112">
        <v>0</v>
      </c>
      <c r="AS23" s="113">
        <f t="shared" si="8"/>
        <v>1799</v>
      </c>
      <c r="AT23" s="112">
        <v>0</v>
      </c>
      <c r="AU23" s="114">
        <f t="shared" si="9"/>
        <v>8058</v>
      </c>
      <c r="AV23" s="112">
        <v>0</v>
      </c>
      <c r="AW23" s="112">
        <v>0</v>
      </c>
      <c r="AX23" s="112">
        <f t="shared" si="10"/>
        <v>0</v>
      </c>
      <c r="AY23" s="112">
        <v>0</v>
      </c>
      <c r="AZ23" s="112">
        <v>0</v>
      </c>
      <c r="BA23" s="112">
        <v>0</v>
      </c>
      <c r="BB23" s="112">
        <v>0</v>
      </c>
      <c r="BC23" s="112">
        <f t="shared" si="11"/>
        <v>0</v>
      </c>
      <c r="BD23" s="112">
        <v>0</v>
      </c>
      <c r="BE23" s="112">
        <v>0</v>
      </c>
      <c r="BF23" s="112">
        <f t="shared" si="12"/>
        <v>0</v>
      </c>
      <c r="BG23" s="112">
        <v>0</v>
      </c>
      <c r="BH23" s="112">
        <v>0</v>
      </c>
      <c r="BI23" s="112">
        <v>0</v>
      </c>
      <c r="BJ23" s="112">
        <v>0</v>
      </c>
      <c r="BK23" s="112">
        <f t="shared" si="13"/>
        <v>0</v>
      </c>
      <c r="BL23" s="112">
        <v>0</v>
      </c>
      <c r="BM23" s="112">
        <v>0</v>
      </c>
      <c r="BN23" s="112">
        <v>0</v>
      </c>
      <c r="BO23" s="112">
        <v>9</v>
      </c>
      <c r="BP23" s="112">
        <v>0</v>
      </c>
      <c r="BQ23" s="112">
        <v>0</v>
      </c>
      <c r="BR23" s="112">
        <v>0</v>
      </c>
      <c r="BS23" s="112">
        <v>0</v>
      </c>
      <c r="BT23" s="112">
        <v>0</v>
      </c>
      <c r="BU23" s="112">
        <v>0</v>
      </c>
      <c r="BV23" s="112">
        <v>0</v>
      </c>
      <c r="BW23" s="112">
        <f t="shared" si="14"/>
        <v>0</v>
      </c>
      <c r="BX23" s="112">
        <v>0</v>
      </c>
      <c r="BY23" s="112">
        <v>0</v>
      </c>
      <c r="BZ23" s="112">
        <f t="shared" si="15"/>
        <v>0</v>
      </c>
      <c r="CA23" s="112">
        <v>0</v>
      </c>
      <c r="CB23" s="112">
        <v>0</v>
      </c>
      <c r="CC23" s="112">
        <v>0</v>
      </c>
      <c r="CD23" s="112">
        <f t="shared" si="16"/>
        <v>9</v>
      </c>
      <c r="CE23" s="115">
        <v>8067</v>
      </c>
    </row>
    <row r="24" spans="1:83" s="116" customFormat="1" ht="12" customHeight="1">
      <c r="A24" s="111" t="s">
        <v>136</v>
      </c>
      <c r="B24" s="112">
        <v>59</v>
      </c>
      <c r="C24" s="112">
        <v>452</v>
      </c>
      <c r="D24" s="112">
        <v>15</v>
      </c>
      <c r="E24" s="112">
        <f t="shared" si="4"/>
        <v>526</v>
      </c>
      <c r="F24" s="112">
        <v>423</v>
      </c>
      <c r="G24" s="112">
        <v>612</v>
      </c>
      <c r="H24" s="112">
        <v>0</v>
      </c>
      <c r="I24" s="112">
        <v>0</v>
      </c>
      <c r="J24" s="113">
        <f t="shared" si="5"/>
        <v>1035</v>
      </c>
      <c r="K24" s="112">
        <v>59</v>
      </c>
      <c r="L24" s="112">
        <v>15</v>
      </c>
      <c r="M24" s="112">
        <v>311</v>
      </c>
      <c r="N24" s="112">
        <f>SUM(K24:M24)</f>
        <v>385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4</v>
      </c>
      <c r="V24" s="112">
        <v>0</v>
      </c>
      <c r="W24" s="112">
        <v>0</v>
      </c>
      <c r="X24" s="112">
        <v>233</v>
      </c>
      <c r="Y24" s="112">
        <v>4137</v>
      </c>
      <c r="Z24" s="112">
        <v>107</v>
      </c>
      <c r="AA24" s="112">
        <v>0</v>
      </c>
      <c r="AB24" s="112">
        <v>0</v>
      </c>
      <c r="AC24" s="112">
        <v>0</v>
      </c>
      <c r="AD24" s="112">
        <v>7602</v>
      </c>
      <c r="AE24" s="112">
        <v>495</v>
      </c>
      <c r="AF24" s="112">
        <v>333</v>
      </c>
      <c r="AG24" s="112">
        <v>1</v>
      </c>
      <c r="AH24" s="112">
        <v>0</v>
      </c>
      <c r="AI24" s="112">
        <v>51</v>
      </c>
      <c r="AJ24" s="112">
        <v>0</v>
      </c>
      <c r="AK24" s="112">
        <v>0</v>
      </c>
      <c r="AL24" s="112">
        <v>33</v>
      </c>
      <c r="AM24" s="112">
        <v>0</v>
      </c>
      <c r="AN24" s="112">
        <v>38</v>
      </c>
      <c r="AO24" s="112">
        <v>0</v>
      </c>
      <c r="AP24" s="114">
        <f t="shared" si="7"/>
        <v>13419</v>
      </c>
      <c r="AQ24" s="112">
        <v>0</v>
      </c>
      <c r="AR24" s="112">
        <v>447</v>
      </c>
      <c r="AS24" s="113">
        <f t="shared" si="8"/>
        <v>447</v>
      </c>
      <c r="AT24" s="112">
        <v>10020</v>
      </c>
      <c r="AU24" s="114">
        <f t="shared" si="9"/>
        <v>24921</v>
      </c>
      <c r="AV24" s="112">
        <v>0</v>
      </c>
      <c r="AW24" s="112">
        <v>82</v>
      </c>
      <c r="AX24" s="112">
        <f t="shared" si="10"/>
        <v>82</v>
      </c>
      <c r="AY24" s="112">
        <v>0</v>
      </c>
      <c r="AZ24" s="112">
        <v>0</v>
      </c>
      <c r="BA24" s="112">
        <v>0</v>
      </c>
      <c r="BB24" s="112">
        <v>6</v>
      </c>
      <c r="BC24" s="112">
        <f t="shared" si="11"/>
        <v>6</v>
      </c>
      <c r="BD24" s="112">
        <v>0</v>
      </c>
      <c r="BE24" s="112">
        <v>0</v>
      </c>
      <c r="BF24" s="112">
        <f t="shared" si="12"/>
        <v>0</v>
      </c>
      <c r="BG24" s="112">
        <v>0</v>
      </c>
      <c r="BH24" s="112">
        <v>0</v>
      </c>
      <c r="BI24" s="112">
        <v>0</v>
      </c>
      <c r="BJ24" s="112">
        <v>0</v>
      </c>
      <c r="BK24" s="112">
        <f t="shared" si="13"/>
        <v>0</v>
      </c>
      <c r="BL24" s="112">
        <v>0</v>
      </c>
      <c r="BM24" s="112">
        <v>419</v>
      </c>
      <c r="BN24" s="112">
        <v>0</v>
      </c>
      <c r="BO24" s="112">
        <v>0</v>
      </c>
      <c r="BP24" s="112">
        <v>0</v>
      </c>
      <c r="BQ24" s="112">
        <v>0</v>
      </c>
      <c r="BR24" s="112">
        <v>0</v>
      </c>
      <c r="BS24" s="112">
        <v>0</v>
      </c>
      <c r="BT24" s="112">
        <v>85</v>
      </c>
      <c r="BU24" s="112">
        <v>22</v>
      </c>
      <c r="BV24" s="112">
        <v>3</v>
      </c>
      <c r="BW24" s="112">
        <f t="shared" si="14"/>
        <v>110</v>
      </c>
      <c r="BX24" s="112">
        <v>0</v>
      </c>
      <c r="BY24" s="112">
        <v>1</v>
      </c>
      <c r="BZ24" s="112">
        <f t="shared" si="15"/>
        <v>1</v>
      </c>
      <c r="CA24" s="112">
        <v>0</v>
      </c>
      <c r="CB24" s="112">
        <v>0</v>
      </c>
      <c r="CC24" s="112">
        <v>0</v>
      </c>
      <c r="CD24" s="112">
        <f t="shared" si="16"/>
        <v>618</v>
      </c>
      <c r="CE24" s="115">
        <v>26065</v>
      </c>
    </row>
    <row r="25" spans="1:83" s="116" customFormat="1" ht="12" customHeight="1">
      <c r="A25" s="111" t="s">
        <v>286</v>
      </c>
      <c r="B25" s="112">
        <v>0</v>
      </c>
      <c r="C25" s="112">
        <v>0</v>
      </c>
      <c r="D25" s="112">
        <v>0</v>
      </c>
      <c r="E25" s="112">
        <f t="shared" si="4"/>
        <v>0</v>
      </c>
      <c r="F25" s="112">
        <v>2</v>
      </c>
      <c r="G25" s="112">
        <v>9984</v>
      </c>
      <c r="H25" s="112">
        <v>111</v>
      </c>
      <c r="I25" s="112">
        <v>19</v>
      </c>
      <c r="J25" s="113">
        <f t="shared" si="5"/>
        <v>10116</v>
      </c>
      <c r="K25" s="112">
        <v>102</v>
      </c>
      <c r="L25" s="112">
        <v>0</v>
      </c>
      <c r="M25" s="112">
        <v>969</v>
      </c>
      <c r="N25" s="112">
        <f>SUM(K25:M25)</f>
        <v>1071</v>
      </c>
      <c r="O25" s="112">
        <v>215</v>
      </c>
      <c r="P25" s="112">
        <v>0</v>
      </c>
      <c r="Q25" s="112">
        <v>208</v>
      </c>
      <c r="R25" s="112">
        <v>0</v>
      </c>
      <c r="S25" s="112">
        <v>0</v>
      </c>
      <c r="T25" s="112">
        <v>60</v>
      </c>
      <c r="U25" s="112">
        <v>940</v>
      </c>
      <c r="V25" s="112">
        <v>0</v>
      </c>
      <c r="W25" s="112">
        <v>174503</v>
      </c>
      <c r="X25" s="112">
        <v>0</v>
      </c>
      <c r="Y25" s="112">
        <v>2584</v>
      </c>
      <c r="Z25" s="112">
        <v>107</v>
      </c>
      <c r="AA25" s="112">
        <v>40</v>
      </c>
      <c r="AB25" s="112">
        <v>49</v>
      </c>
      <c r="AC25" s="112">
        <v>131</v>
      </c>
      <c r="AD25" s="112">
        <v>890</v>
      </c>
      <c r="AE25" s="112">
        <v>430</v>
      </c>
      <c r="AF25" s="112">
        <v>421</v>
      </c>
      <c r="AG25" s="112">
        <v>543</v>
      </c>
      <c r="AH25" s="112">
        <v>0</v>
      </c>
      <c r="AI25" s="112">
        <v>30</v>
      </c>
      <c r="AJ25" s="112">
        <v>31</v>
      </c>
      <c r="AK25" s="112">
        <v>126</v>
      </c>
      <c r="AL25" s="112">
        <v>222</v>
      </c>
      <c r="AM25" s="112">
        <v>0</v>
      </c>
      <c r="AN25" s="112">
        <v>0</v>
      </c>
      <c r="AO25" s="112">
        <v>0</v>
      </c>
      <c r="AP25" s="114">
        <f t="shared" si="7"/>
        <v>182601</v>
      </c>
      <c r="AQ25" s="112">
        <v>14891</v>
      </c>
      <c r="AR25" s="112">
        <v>0</v>
      </c>
      <c r="AS25" s="113">
        <f t="shared" si="8"/>
        <v>14891</v>
      </c>
      <c r="AT25" s="112">
        <v>0</v>
      </c>
      <c r="AU25" s="114">
        <f t="shared" si="9"/>
        <v>207608</v>
      </c>
      <c r="AV25" s="112">
        <v>0</v>
      </c>
      <c r="AW25" s="112">
        <v>0</v>
      </c>
      <c r="AX25" s="112">
        <f t="shared" si="10"/>
        <v>0</v>
      </c>
      <c r="AY25" s="112">
        <v>0</v>
      </c>
      <c r="AZ25" s="112">
        <v>0</v>
      </c>
      <c r="BA25" s="112">
        <v>0</v>
      </c>
      <c r="BB25" s="112">
        <v>0</v>
      </c>
      <c r="BC25" s="112">
        <f t="shared" si="11"/>
        <v>0</v>
      </c>
      <c r="BD25" s="112">
        <v>0</v>
      </c>
      <c r="BE25" s="112">
        <v>0</v>
      </c>
      <c r="BF25" s="112">
        <f t="shared" si="12"/>
        <v>0</v>
      </c>
      <c r="BG25" s="112">
        <v>0</v>
      </c>
      <c r="BH25" s="112">
        <v>0</v>
      </c>
      <c r="BI25" s="112">
        <v>0</v>
      </c>
      <c r="BJ25" s="112">
        <v>0</v>
      </c>
      <c r="BK25" s="112">
        <f t="shared" si="13"/>
        <v>0</v>
      </c>
      <c r="BL25" s="112">
        <v>0</v>
      </c>
      <c r="BM25" s="112">
        <v>0</v>
      </c>
      <c r="BN25" s="112">
        <v>0</v>
      </c>
      <c r="BO25" s="112">
        <v>65</v>
      </c>
      <c r="BP25" s="112">
        <v>0</v>
      </c>
      <c r="BQ25" s="112">
        <v>0</v>
      </c>
      <c r="BR25" s="112">
        <v>0</v>
      </c>
      <c r="BS25" s="112">
        <v>0</v>
      </c>
      <c r="BT25" s="112">
        <v>0</v>
      </c>
      <c r="BU25" s="112">
        <v>0</v>
      </c>
      <c r="BV25" s="112">
        <v>0</v>
      </c>
      <c r="BW25" s="112">
        <f t="shared" si="14"/>
        <v>0</v>
      </c>
      <c r="BX25" s="112">
        <v>0</v>
      </c>
      <c r="BY25" s="112">
        <v>0</v>
      </c>
      <c r="BZ25" s="112">
        <f t="shared" si="15"/>
        <v>0</v>
      </c>
      <c r="CA25" s="112">
        <v>0</v>
      </c>
      <c r="CB25" s="112">
        <v>0</v>
      </c>
      <c r="CC25" s="112">
        <v>0</v>
      </c>
      <c r="CD25" s="112">
        <f t="shared" si="16"/>
        <v>65</v>
      </c>
      <c r="CE25" s="115">
        <v>207673</v>
      </c>
    </row>
    <row r="26" spans="1:83" s="116" customFormat="1" ht="12" customHeight="1">
      <c r="A26" s="111" t="s">
        <v>69</v>
      </c>
      <c r="B26" s="112">
        <v>0</v>
      </c>
      <c r="C26" s="112">
        <v>0</v>
      </c>
      <c r="D26" s="112">
        <v>0</v>
      </c>
      <c r="E26" s="112">
        <f t="shared" si="4"/>
        <v>0</v>
      </c>
      <c r="F26" s="112">
        <v>0</v>
      </c>
      <c r="G26" s="112">
        <v>0</v>
      </c>
      <c r="H26" s="112">
        <v>1171</v>
      </c>
      <c r="I26" s="112">
        <v>34</v>
      </c>
      <c r="J26" s="113">
        <f t="shared" si="5"/>
        <v>1205</v>
      </c>
      <c r="K26" s="112">
        <v>0</v>
      </c>
      <c r="L26" s="112">
        <v>0</v>
      </c>
      <c r="M26" s="112">
        <v>0</v>
      </c>
      <c r="N26" s="112">
        <f>SUM(K26:M26)</f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195</v>
      </c>
      <c r="AE26" s="112">
        <v>14491</v>
      </c>
      <c r="AF26" s="112">
        <v>0</v>
      </c>
      <c r="AG26" s="112">
        <v>0</v>
      </c>
      <c r="AH26" s="112">
        <v>0</v>
      </c>
      <c r="AI26" s="112">
        <v>0</v>
      </c>
      <c r="AJ26" s="112">
        <v>0</v>
      </c>
      <c r="AK26" s="112">
        <v>0</v>
      </c>
      <c r="AL26" s="112">
        <v>0</v>
      </c>
      <c r="AM26" s="112">
        <v>0</v>
      </c>
      <c r="AN26" s="112">
        <v>0</v>
      </c>
      <c r="AO26" s="112">
        <v>0</v>
      </c>
      <c r="AP26" s="114">
        <f t="shared" si="7"/>
        <v>14686</v>
      </c>
      <c r="AQ26" s="112">
        <v>0</v>
      </c>
      <c r="AR26" s="112">
        <v>0</v>
      </c>
      <c r="AS26" s="113">
        <f t="shared" si="8"/>
        <v>0</v>
      </c>
      <c r="AT26" s="112">
        <v>0</v>
      </c>
      <c r="AU26" s="114">
        <f t="shared" si="9"/>
        <v>15891</v>
      </c>
      <c r="AV26" s="112">
        <v>0</v>
      </c>
      <c r="AW26" s="112">
        <v>0</v>
      </c>
      <c r="AX26" s="112">
        <f t="shared" si="10"/>
        <v>0</v>
      </c>
      <c r="AY26" s="112">
        <v>0</v>
      </c>
      <c r="AZ26" s="112">
        <v>0</v>
      </c>
      <c r="BA26" s="112">
        <v>0</v>
      </c>
      <c r="BB26" s="112">
        <v>0</v>
      </c>
      <c r="BC26" s="112">
        <f t="shared" si="11"/>
        <v>0</v>
      </c>
      <c r="BD26" s="112">
        <v>0</v>
      </c>
      <c r="BE26" s="112">
        <v>0</v>
      </c>
      <c r="BF26" s="112">
        <f t="shared" si="12"/>
        <v>0</v>
      </c>
      <c r="BG26" s="112">
        <v>0</v>
      </c>
      <c r="BH26" s="112">
        <v>0</v>
      </c>
      <c r="BI26" s="112">
        <v>0</v>
      </c>
      <c r="BJ26" s="112">
        <v>0</v>
      </c>
      <c r="BK26" s="112">
        <f t="shared" si="13"/>
        <v>0</v>
      </c>
      <c r="BL26" s="112">
        <v>0</v>
      </c>
      <c r="BM26" s="112">
        <v>0</v>
      </c>
      <c r="BN26" s="112">
        <v>0</v>
      </c>
      <c r="BO26" s="112">
        <v>6</v>
      </c>
      <c r="BP26" s="112">
        <v>0</v>
      </c>
      <c r="BQ26" s="112">
        <v>0</v>
      </c>
      <c r="BR26" s="112">
        <v>0</v>
      </c>
      <c r="BS26" s="112">
        <v>0</v>
      </c>
      <c r="BT26" s="112">
        <v>0</v>
      </c>
      <c r="BU26" s="112">
        <v>0</v>
      </c>
      <c r="BV26" s="112">
        <v>0</v>
      </c>
      <c r="BW26" s="112">
        <f t="shared" si="14"/>
        <v>0</v>
      </c>
      <c r="BX26" s="112">
        <v>0</v>
      </c>
      <c r="BY26" s="112">
        <v>0</v>
      </c>
      <c r="BZ26" s="112">
        <f t="shared" si="15"/>
        <v>0</v>
      </c>
      <c r="CA26" s="112">
        <v>0</v>
      </c>
      <c r="CB26" s="112">
        <v>0</v>
      </c>
      <c r="CC26" s="112">
        <v>0</v>
      </c>
      <c r="CD26" s="112">
        <f t="shared" si="16"/>
        <v>6</v>
      </c>
      <c r="CE26" s="115">
        <v>15897</v>
      </c>
    </row>
    <row r="27" spans="1:83" s="116" customFormat="1" ht="12" customHeight="1">
      <c r="A27" s="117" t="s">
        <v>135</v>
      </c>
      <c r="B27" s="118">
        <v>0</v>
      </c>
      <c r="C27" s="118">
        <v>0</v>
      </c>
      <c r="D27" s="118">
        <v>0</v>
      </c>
      <c r="E27" s="118">
        <f t="shared" si="4"/>
        <v>0</v>
      </c>
      <c r="F27" s="118">
        <v>0</v>
      </c>
      <c r="G27" s="118">
        <v>59</v>
      </c>
      <c r="H27" s="118">
        <v>8</v>
      </c>
      <c r="I27" s="118">
        <v>1069</v>
      </c>
      <c r="J27" s="119">
        <f t="shared" si="5"/>
        <v>1136</v>
      </c>
      <c r="K27" s="118">
        <v>0</v>
      </c>
      <c r="L27" s="118">
        <v>0</v>
      </c>
      <c r="M27" s="118">
        <v>0</v>
      </c>
      <c r="N27" s="118">
        <f>SUM(K27:M27)</f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  <c r="U27" s="118">
        <v>0</v>
      </c>
      <c r="V27" s="118">
        <v>0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48</v>
      </c>
      <c r="AE27" s="118">
        <v>1787</v>
      </c>
      <c r="AF27" s="118">
        <v>9046</v>
      </c>
      <c r="AG27" s="118">
        <v>0</v>
      </c>
      <c r="AH27" s="118">
        <v>0</v>
      </c>
      <c r="AI27" s="118">
        <v>0</v>
      </c>
      <c r="AJ27" s="118">
        <v>0</v>
      </c>
      <c r="AK27" s="118">
        <v>0</v>
      </c>
      <c r="AL27" s="118">
        <v>12</v>
      </c>
      <c r="AM27" s="118">
        <v>0</v>
      </c>
      <c r="AN27" s="118">
        <v>0</v>
      </c>
      <c r="AO27" s="118">
        <v>0</v>
      </c>
      <c r="AP27" s="120">
        <f t="shared" si="7"/>
        <v>10893</v>
      </c>
      <c r="AQ27" s="118">
        <v>0</v>
      </c>
      <c r="AR27" s="118">
        <v>0</v>
      </c>
      <c r="AS27" s="119">
        <f t="shared" si="8"/>
        <v>0</v>
      </c>
      <c r="AT27" s="118">
        <v>0</v>
      </c>
      <c r="AU27" s="120">
        <f t="shared" si="9"/>
        <v>12029</v>
      </c>
      <c r="AV27" s="118">
        <v>0</v>
      </c>
      <c r="AW27" s="118">
        <v>0</v>
      </c>
      <c r="AX27" s="118">
        <f t="shared" si="10"/>
        <v>0</v>
      </c>
      <c r="AY27" s="118">
        <v>0</v>
      </c>
      <c r="AZ27" s="118">
        <v>0</v>
      </c>
      <c r="BA27" s="118">
        <v>0</v>
      </c>
      <c r="BB27" s="118">
        <v>0</v>
      </c>
      <c r="BC27" s="118">
        <f t="shared" si="11"/>
        <v>0</v>
      </c>
      <c r="BD27" s="118">
        <v>0</v>
      </c>
      <c r="BE27" s="118">
        <v>0</v>
      </c>
      <c r="BF27" s="118">
        <f t="shared" si="12"/>
        <v>0</v>
      </c>
      <c r="BG27" s="118">
        <v>0</v>
      </c>
      <c r="BH27" s="118">
        <v>0</v>
      </c>
      <c r="BI27" s="118">
        <v>0</v>
      </c>
      <c r="BJ27" s="118">
        <v>0</v>
      </c>
      <c r="BK27" s="118">
        <f t="shared" si="13"/>
        <v>0</v>
      </c>
      <c r="BL27" s="118">
        <v>0</v>
      </c>
      <c r="BM27" s="118">
        <v>0</v>
      </c>
      <c r="BN27" s="118">
        <v>0</v>
      </c>
      <c r="BO27" s="118">
        <v>1</v>
      </c>
      <c r="BP27" s="118">
        <v>0</v>
      </c>
      <c r="BQ27" s="118">
        <v>0</v>
      </c>
      <c r="BR27" s="118">
        <v>0</v>
      </c>
      <c r="BS27" s="118">
        <v>0</v>
      </c>
      <c r="BT27" s="118">
        <v>0</v>
      </c>
      <c r="BU27" s="118">
        <v>0</v>
      </c>
      <c r="BV27" s="118">
        <v>0</v>
      </c>
      <c r="BW27" s="118">
        <f t="shared" si="14"/>
        <v>0</v>
      </c>
      <c r="BX27" s="118">
        <v>0</v>
      </c>
      <c r="BY27" s="118">
        <v>0</v>
      </c>
      <c r="BZ27" s="118">
        <f t="shared" si="15"/>
        <v>0</v>
      </c>
      <c r="CA27" s="118">
        <v>0</v>
      </c>
      <c r="CB27" s="118">
        <v>0</v>
      </c>
      <c r="CC27" s="118">
        <v>0</v>
      </c>
      <c r="CD27" s="118">
        <f t="shared" si="16"/>
        <v>1</v>
      </c>
      <c r="CE27" s="121">
        <v>12030</v>
      </c>
    </row>
    <row r="28" spans="1:83" s="116" customFormat="1" ht="12" customHeight="1">
      <c r="A28" s="64" t="s">
        <v>393</v>
      </c>
      <c r="B28" s="122">
        <f>SUM(B29:B94)</f>
        <v>92557</v>
      </c>
      <c r="C28" s="122">
        <f t="shared" ref="C28:AJ28" si="20">SUM(C29:C94)</f>
        <v>38570</v>
      </c>
      <c r="D28" s="122">
        <f t="shared" si="20"/>
        <v>2534</v>
      </c>
      <c r="E28" s="122">
        <f t="shared" si="4"/>
        <v>133661</v>
      </c>
      <c r="F28" s="122">
        <f t="shared" si="20"/>
        <v>5519</v>
      </c>
      <c r="G28" s="122">
        <f t="shared" si="20"/>
        <v>21015</v>
      </c>
      <c r="H28" s="122">
        <f t="shared" si="20"/>
        <v>9242</v>
      </c>
      <c r="I28" s="122">
        <f t="shared" si="20"/>
        <v>3839</v>
      </c>
      <c r="J28" s="123">
        <f t="shared" si="5"/>
        <v>39615</v>
      </c>
      <c r="K28" s="122">
        <f t="shared" si="20"/>
        <v>69236</v>
      </c>
      <c r="L28" s="122">
        <f t="shared" si="20"/>
        <v>4725</v>
      </c>
      <c r="M28" s="122">
        <f t="shared" si="20"/>
        <v>70597</v>
      </c>
      <c r="N28" s="122">
        <f t="shared" si="20"/>
        <v>144558</v>
      </c>
      <c r="O28" s="122">
        <f t="shared" si="20"/>
        <v>29810</v>
      </c>
      <c r="P28" s="122">
        <f t="shared" si="20"/>
        <v>2061</v>
      </c>
      <c r="Q28" s="122">
        <f t="shared" si="20"/>
        <v>23971</v>
      </c>
      <c r="R28" s="122">
        <f t="shared" si="20"/>
        <v>30667</v>
      </c>
      <c r="S28" s="122">
        <f t="shared" si="20"/>
        <v>21668</v>
      </c>
      <c r="T28" s="122">
        <f t="shared" si="20"/>
        <v>8931</v>
      </c>
      <c r="U28" s="122">
        <f t="shared" si="20"/>
        <v>28933</v>
      </c>
      <c r="V28" s="122">
        <f t="shared" si="20"/>
        <v>7725</v>
      </c>
      <c r="W28" s="122">
        <f t="shared" si="20"/>
        <v>191269</v>
      </c>
      <c r="X28" s="122">
        <f t="shared" si="20"/>
        <v>5973</v>
      </c>
      <c r="Y28" s="122">
        <f t="shared" si="20"/>
        <v>86504</v>
      </c>
      <c r="Z28" s="122">
        <f t="shared" si="20"/>
        <v>36808</v>
      </c>
      <c r="AA28" s="122">
        <f t="shared" si="20"/>
        <v>23335</v>
      </c>
      <c r="AB28" s="122">
        <f t="shared" si="20"/>
        <v>14417</v>
      </c>
      <c r="AC28" s="122">
        <f t="shared" si="20"/>
        <v>57486</v>
      </c>
      <c r="AD28" s="122">
        <f t="shared" si="20"/>
        <v>32206</v>
      </c>
      <c r="AE28" s="122">
        <f t="shared" si="20"/>
        <v>23328</v>
      </c>
      <c r="AF28" s="122">
        <f t="shared" si="20"/>
        <v>18136</v>
      </c>
      <c r="AG28" s="122">
        <f t="shared" si="20"/>
        <v>44993</v>
      </c>
      <c r="AH28" s="122">
        <f t="shared" si="20"/>
        <v>58049</v>
      </c>
      <c r="AI28" s="122">
        <f t="shared" si="20"/>
        <v>41451</v>
      </c>
      <c r="AJ28" s="122">
        <f t="shared" si="20"/>
        <v>69339</v>
      </c>
      <c r="AK28" s="122">
        <f t="shared" ref="AK28:CE28" si="21">SUM(AK29:AK94)</f>
        <v>111468</v>
      </c>
      <c r="AL28" s="122">
        <f t="shared" si="21"/>
        <v>45733</v>
      </c>
      <c r="AM28" s="122">
        <f t="shared" si="21"/>
        <v>29591</v>
      </c>
      <c r="AN28" s="122">
        <f t="shared" si="21"/>
        <v>30692</v>
      </c>
      <c r="AO28" s="122">
        <f t="shared" si="21"/>
        <v>30707</v>
      </c>
      <c r="AP28" s="124">
        <f t="shared" si="7"/>
        <v>1249809</v>
      </c>
      <c r="AQ28" s="122">
        <f t="shared" si="21"/>
        <v>26720</v>
      </c>
      <c r="AR28" s="122">
        <f t="shared" si="21"/>
        <v>5900</v>
      </c>
      <c r="AS28" s="123">
        <f t="shared" si="8"/>
        <v>32620</v>
      </c>
      <c r="AT28" s="122">
        <f t="shared" si="21"/>
        <v>224258</v>
      </c>
      <c r="AU28" s="124">
        <f t="shared" si="9"/>
        <v>1546302</v>
      </c>
      <c r="AV28" s="122">
        <f t="shared" si="21"/>
        <v>31194</v>
      </c>
      <c r="AW28" s="122">
        <f t="shared" si="21"/>
        <v>61811</v>
      </c>
      <c r="AX28" s="122">
        <f t="shared" si="10"/>
        <v>93005</v>
      </c>
      <c r="AY28" s="122">
        <f t="shared" si="21"/>
        <v>102807</v>
      </c>
      <c r="AZ28" s="122">
        <f t="shared" si="21"/>
        <v>2065</v>
      </c>
      <c r="BA28" s="122">
        <f t="shared" si="21"/>
        <v>15112</v>
      </c>
      <c r="BB28" s="122">
        <f t="shared" si="21"/>
        <v>4162</v>
      </c>
      <c r="BC28" s="122">
        <f t="shared" si="11"/>
        <v>124146</v>
      </c>
      <c r="BD28" s="122">
        <f t="shared" si="21"/>
        <v>3425</v>
      </c>
      <c r="BE28" s="122">
        <f t="shared" si="21"/>
        <v>85163</v>
      </c>
      <c r="BF28" s="122">
        <f t="shared" si="12"/>
        <v>88588</v>
      </c>
      <c r="BG28" s="122">
        <f t="shared" si="21"/>
        <v>5561</v>
      </c>
      <c r="BH28" s="122">
        <f t="shared" si="21"/>
        <v>2390</v>
      </c>
      <c r="BI28" s="122">
        <f t="shared" si="21"/>
        <v>3798</v>
      </c>
      <c r="BJ28" s="122">
        <f t="shared" si="21"/>
        <v>6583</v>
      </c>
      <c r="BK28" s="122">
        <f t="shared" si="13"/>
        <v>18332</v>
      </c>
      <c r="BL28" s="122">
        <f t="shared" si="21"/>
        <v>8156</v>
      </c>
      <c r="BM28" s="122">
        <f t="shared" si="21"/>
        <v>7610</v>
      </c>
      <c r="BN28" s="122">
        <f t="shared" si="21"/>
        <v>6548</v>
      </c>
      <c r="BO28" s="122">
        <f t="shared" si="21"/>
        <v>6164</v>
      </c>
      <c r="BP28" s="122">
        <f t="shared" si="21"/>
        <v>7005</v>
      </c>
      <c r="BQ28" s="122">
        <f t="shared" si="21"/>
        <v>3938</v>
      </c>
      <c r="BR28" s="122">
        <f t="shared" si="21"/>
        <v>15798</v>
      </c>
      <c r="BS28" s="122">
        <f t="shared" si="21"/>
        <v>1531</v>
      </c>
      <c r="BT28" s="122">
        <f t="shared" si="21"/>
        <v>21025</v>
      </c>
      <c r="BU28" s="122">
        <f t="shared" si="21"/>
        <v>13667</v>
      </c>
      <c r="BV28" s="122">
        <f t="shared" si="21"/>
        <v>16338</v>
      </c>
      <c r="BW28" s="122">
        <f t="shared" si="14"/>
        <v>51030</v>
      </c>
      <c r="BX28" s="122">
        <f t="shared" si="21"/>
        <v>1912</v>
      </c>
      <c r="BY28" s="122">
        <f t="shared" si="21"/>
        <v>37266</v>
      </c>
      <c r="BZ28" s="122">
        <f t="shared" si="15"/>
        <v>39178</v>
      </c>
      <c r="CA28" s="122">
        <f t="shared" si="21"/>
        <v>1977</v>
      </c>
      <c r="CB28" s="122">
        <f t="shared" si="21"/>
        <v>13859</v>
      </c>
      <c r="CC28" s="122">
        <f t="shared" si="21"/>
        <v>0</v>
      </c>
      <c r="CD28" s="122">
        <f t="shared" si="16"/>
        <v>486865</v>
      </c>
      <c r="CE28" s="125">
        <f t="shared" si="21"/>
        <v>2166828</v>
      </c>
    </row>
    <row r="29" spans="1:83" s="116" customFormat="1" ht="12" customHeight="1">
      <c r="A29" s="126" t="s">
        <v>287</v>
      </c>
      <c r="B29" s="112">
        <v>7</v>
      </c>
      <c r="C29" s="112">
        <v>1755</v>
      </c>
      <c r="D29" s="112">
        <v>1</v>
      </c>
      <c r="E29" s="112">
        <f t="shared" si="4"/>
        <v>1763</v>
      </c>
      <c r="F29" s="112">
        <v>0</v>
      </c>
      <c r="G29" s="112">
        <v>0</v>
      </c>
      <c r="H29" s="112">
        <v>0</v>
      </c>
      <c r="I29" s="112">
        <v>0</v>
      </c>
      <c r="J29" s="113">
        <f t="shared" si="5"/>
        <v>0</v>
      </c>
      <c r="K29" s="112">
        <v>3854</v>
      </c>
      <c r="L29" s="112">
        <v>0</v>
      </c>
      <c r="M29" s="112">
        <v>371</v>
      </c>
      <c r="N29" s="112">
        <f t="shared" ref="N29:N60" si="22">SUM(K29:M29)</f>
        <v>4225</v>
      </c>
      <c r="O29" s="112">
        <v>0</v>
      </c>
      <c r="P29" s="112">
        <v>0</v>
      </c>
      <c r="Q29" s="112">
        <v>0</v>
      </c>
      <c r="R29" s="112">
        <v>0</v>
      </c>
      <c r="S29" s="112">
        <v>3530</v>
      </c>
      <c r="T29" s="112">
        <v>0</v>
      </c>
      <c r="U29" s="112">
        <v>0</v>
      </c>
      <c r="V29" s="112">
        <v>0</v>
      </c>
      <c r="W29" s="112">
        <v>0</v>
      </c>
      <c r="X29" s="112">
        <v>816</v>
      </c>
      <c r="Y29" s="112">
        <v>0</v>
      </c>
      <c r="Z29" s="112">
        <v>0</v>
      </c>
      <c r="AA29" s="112">
        <v>1799</v>
      </c>
      <c r="AB29" s="112">
        <v>0</v>
      </c>
      <c r="AC29" s="112">
        <v>0</v>
      </c>
      <c r="AD29" s="112">
        <v>0</v>
      </c>
      <c r="AE29" s="112">
        <v>0</v>
      </c>
      <c r="AF29" s="112">
        <v>0</v>
      </c>
      <c r="AG29" s="112">
        <v>59</v>
      </c>
      <c r="AH29" s="112">
        <v>0</v>
      </c>
      <c r="AI29" s="112">
        <v>0</v>
      </c>
      <c r="AJ29" s="112">
        <v>0</v>
      </c>
      <c r="AK29" s="112">
        <v>0</v>
      </c>
      <c r="AL29" s="112">
        <v>0</v>
      </c>
      <c r="AM29" s="112">
        <v>0</v>
      </c>
      <c r="AN29" s="112">
        <v>1</v>
      </c>
      <c r="AO29" s="112">
        <v>0</v>
      </c>
      <c r="AP29" s="114">
        <f t="shared" si="7"/>
        <v>10430</v>
      </c>
      <c r="AQ29" s="112">
        <v>0</v>
      </c>
      <c r="AR29" s="112">
        <v>0</v>
      </c>
      <c r="AS29" s="113">
        <f t="shared" si="8"/>
        <v>0</v>
      </c>
      <c r="AT29" s="112">
        <v>0</v>
      </c>
      <c r="AU29" s="114">
        <f t="shared" si="9"/>
        <v>10430</v>
      </c>
      <c r="AV29" s="112">
        <v>0</v>
      </c>
      <c r="AW29" s="112">
        <v>0</v>
      </c>
      <c r="AX29" s="112">
        <f t="shared" si="10"/>
        <v>0</v>
      </c>
      <c r="AY29" s="112">
        <v>0</v>
      </c>
      <c r="AZ29" s="112">
        <v>0</v>
      </c>
      <c r="BA29" s="112">
        <v>0</v>
      </c>
      <c r="BB29" s="112">
        <v>0</v>
      </c>
      <c r="BC29" s="112">
        <f t="shared" si="11"/>
        <v>0</v>
      </c>
      <c r="BD29" s="112">
        <v>323</v>
      </c>
      <c r="BE29" s="112">
        <v>11699</v>
      </c>
      <c r="BF29" s="112">
        <f t="shared" si="12"/>
        <v>12022</v>
      </c>
      <c r="BG29" s="112">
        <v>0</v>
      </c>
      <c r="BH29" s="112">
        <v>0</v>
      </c>
      <c r="BI29" s="112">
        <v>0</v>
      </c>
      <c r="BJ29" s="112">
        <v>0</v>
      </c>
      <c r="BK29" s="112">
        <f t="shared" si="13"/>
        <v>0</v>
      </c>
      <c r="BL29" s="112">
        <v>0</v>
      </c>
      <c r="BM29" s="112">
        <v>0</v>
      </c>
      <c r="BN29" s="112">
        <v>0</v>
      </c>
      <c r="BO29" s="112">
        <v>0</v>
      </c>
      <c r="BP29" s="112">
        <v>0</v>
      </c>
      <c r="BQ29" s="112">
        <v>0</v>
      </c>
      <c r="BR29" s="112">
        <v>0</v>
      </c>
      <c r="BS29" s="112">
        <v>0</v>
      </c>
      <c r="BT29" s="112">
        <v>1329</v>
      </c>
      <c r="BU29" s="112">
        <v>1140</v>
      </c>
      <c r="BV29" s="112">
        <v>572</v>
      </c>
      <c r="BW29" s="112">
        <f t="shared" si="14"/>
        <v>3041</v>
      </c>
      <c r="BX29" s="112">
        <v>153</v>
      </c>
      <c r="BY29" s="112">
        <v>397</v>
      </c>
      <c r="BZ29" s="112">
        <f t="shared" si="15"/>
        <v>550</v>
      </c>
      <c r="CA29" s="112">
        <v>5</v>
      </c>
      <c r="CB29" s="112">
        <v>136</v>
      </c>
      <c r="CC29" s="112">
        <v>0</v>
      </c>
      <c r="CD29" s="112">
        <f t="shared" si="16"/>
        <v>15754</v>
      </c>
      <c r="CE29" s="115">
        <v>27947</v>
      </c>
    </row>
    <row r="30" spans="1:83" s="116" customFormat="1" ht="12" customHeight="1">
      <c r="A30" s="111" t="s">
        <v>288</v>
      </c>
      <c r="B30" s="112">
        <v>0</v>
      </c>
      <c r="C30" s="112">
        <v>0</v>
      </c>
      <c r="D30" s="112">
        <v>0</v>
      </c>
      <c r="E30" s="112">
        <f t="shared" si="4"/>
        <v>0</v>
      </c>
      <c r="F30" s="112">
        <v>0</v>
      </c>
      <c r="G30" s="112">
        <v>0</v>
      </c>
      <c r="H30" s="112">
        <v>0</v>
      </c>
      <c r="I30" s="112">
        <v>0</v>
      </c>
      <c r="J30" s="113">
        <f t="shared" si="5"/>
        <v>0</v>
      </c>
      <c r="K30" s="112">
        <v>3981</v>
      </c>
      <c r="L30" s="112">
        <v>0</v>
      </c>
      <c r="M30" s="112">
        <v>2</v>
      </c>
      <c r="N30" s="112">
        <f t="shared" si="22"/>
        <v>3983</v>
      </c>
      <c r="O30" s="112">
        <v>0</v>
      </c>
      <c r="P30" s="112">
        <v>0</v>
      </c>
      <c r="Q30" s="112">
        <v>0</v>
      </c>
      <c r="R30" s="112">
        <v>0</v>
      </c>
      <c r="S30" s="112">
        <v>0</v>
      </c>
      <c r="T30" s="112">
        <v>0</v>
      </c>
      <c r="U30" s="112">
        <v>0</v>
      </c>
      <c r="V30" s="112">
        <v>0</v>
      </c>
      <c r="W30" s="112">
        <v>0</v>
      </c>
      <c r="X30" s="112">
        <v>0</v>
      </c>
      <c r="Y30" s="112">
        <v>0</v>
      </c>
      <c r="Z30" s="112">
        <v>0</v>
      </c>
      <c r="AA30" s="112">
        <v>0</v>
      </c>
      <c r="AB30" s="112">
        <v>0</v>
      </c>
      <c r="AC30" s="112">
        <v>0</v>
      </c>
      <c r="AD30" s="112">
        <v>0</v>
      </c>
      <c r="AE30" s="112">
        <v>0</v>
      </c>
      <c r="AF30" s="112">
        <v>0</v>
      </c>
      <c r="AG30" s="112">
        <v>0</v>
      </c>
      <c r="AH30" s="112">
        <v>0</v>
      </c>
      <c r="AI30" s="112">
        <v>0</v>
      </c>
      <c r="AJ30" s="112">
        <v>0</v>
      </c>
      <c r="AK30" s="112">
        <v>0</v>
      </c>
      <c r="AL30" s="112">
        <v>0</v>
      </c>
      <c r="AM30" s="112">
        <v>0</v>
      </c>
      <c r="AN30" s="112">
        <v>0</v>
      </c>
      <c r="AO30" s="112">
        <v>0</v>
      </c>
      <c r="AP30" s="114">
        <f t="shared" si="7"/>
        <v>3983</v>
      </c>
      <c r="AQ30" s="112">
        <v>0</v>
      </c>
      <c r="AR30" s="112">
        <v>0</v>
      </c>
      <c r="AS30" s="113">
        <f t="shared" si="8"/>
        <v>0</v>
      </c>
      <c r="AT30" s="112">
        <v>0</v>
      </c>
      <c r="AU30" s="114">
        <f t="shared" si="9"/>
        <v>3983</v>
      </c>
      <c r="AV30" s="112">
        <v>0</v>
      </c>
      <c r="AW30" s="112">
        <v>0</v>
      </c>
      <c r="AX30" s="112">
        <f t="shared" si="10"/>
        <v>0</v>
      </c>
      <c r="AY30" s="112">
        <v>0</v>
      </c>
      <c r="AZ30" s="112">
        <v>0</v>
      </c>
      <c r="BA30" s="112">
        <v>0</v>
      </c>
      <c r="BB30" s="112">
        <v>0</v>
      </c>
      <c r="BC30" s="112">
        <f t="shared" si="11"/>
        <v>0</v>
      </c>
      <c r="BD30" s="112">
        <v>11</v>
      </c>
      <c r="BE30" s="112">
        <v>745</v>
      </c>
      <c r="BF30" s="112">
        <f t="shared" si="12"/>
        <v>756</v>
      </c>
      <c r="BG30" s="112">
        <v>0</v>
      </c>
      <c r="BH30" s="112">
        <v>0</v>
      </c>
      <c r="BI30" s="112">
        <v>0</v>
      </c>
      <c r="BJ30" s="112">
        <v>0</v>
      </c>
      <c r="BK30" s="112">
        <f t="shared" si="13"/>
        <v>0</v>
      </c>
      <c r="BL30" s="112">
        <v>0</v>
      </c>
      <c r="BM30" s="112">
        <v>0</v>
      </c>
      <c r="BN30" s="112">
        <v>0</v>
      </c>
      <c r="BO30" s="112">
        <v>0</v>
      </c>
      <c r="BP30" s="112">
        <v>0</v>
      </c>
      <c r="BQ30" s="112">
        <v>0</v>
      </c>
      <c r="BR30" s="112">
        <v>0</v>
      </c>
      <c r="BS30" s="112">
        <v>0</v>
      </c>
      <c r="BT30" s="112">
        <v>26</v>
      </c>
      <c r="BU30" s="112">
        <v>26</v>
      </c>
      <c r="BV30" s="112">
        <v>14</v>
      </c>
      <c r="BW30" s="112">
        <f t="shared" si="14"/>
        <v>66</v>
      </c>
      <c r="BX30" s="112">
        <v>3</v>
      </c>
      <c r="BY30" s="112">
        <v>42</v>
      </c>
      <c r="BZ30" s="112">
        <f t="shared" si="15"/>
        <v>45</v>
      </c>
      <c r="CA30" s="112">
        <v>0</v>
      </c>
      <c r="CB30" s="112">
        <v>0</v>
      </c>
      <c r="CC30" s="112">
        <v>0</v>
      </c>
      <c r="CD30" s="112">
        <f t="shared" si="16"/>
        <v>867</v>
      </c>
      <c r="CE30" s="115">
        <v>4850</v>
      </c>
    </row>
    <row r="31" spans="1:83" s="116" customFormat="1" ht="12" customHeight="1">
      <c r="A31" s="111" t="s">
        <v>289</v>
      </c>
      <c r="B31" s="112">
        <v>0</v>
      </c>
      <c r="C31" s="112">
        <v>0</v>
      </c>
      <c r="D31" s="112">
        <v>0</v>
      </c>
      <c r="E31" s="112">
        <f t="shared" si="4"/>
        <v>0</v>
      </c>
      <c r="F31" s="112">
        <v>0</v>
      </c>
      <c r="G31" s="112">
        <v>0</v>
      </c>
      <c r="H31" s="112">
        <v>0</v>
      </c>
      <c r="I31" s="112">
        <v>0</v>
      </c>
      <c r="J31" s="113">
        <f t="shared" si="5"/>
        <v>0</v>
      </c>
      <c r="K31" s="112">
        <v>2985</v>
      </c>
      <c r="L31" s="112">
        <v>0</v>
      </c>
      <c r="M31" s="112">
        <v>38</v>
      </c>
      <c r="N31" s="112">
        <f t="shared" si="22"/>
        <v>3023</v>
      </c>
      <c r="O31" s="112">
        <v>0</v>
      </c>
      <c r="P31" s="112">
        <v>0</v>
      </c>
      <c r="Q31" s="112">
        <v>0</v>
      </c>
      <c r="R31" s="112">
        <v>0</v>
      </c>
      <c r="S31" s="112">
        <v>0</v>
      </c>
      <c r="T31" s="112">
        <v>0</v>
      </c>
      <c r="U31" s="112">
        <v>0</v>
      </c>
      <c r="V31" s="112">
        <v>0</v>
      </c>
      <c r="W31" s="112">
        <v>0</v>
      </c>
      <c r="X31" s="112">
        <v>0</v>
      </c>
      <c r="Y31" s="112">
        <v>0</v>
      </c>
      <c r="Z31" s="112">
        <v>0</v>
      </c>
      <c r="AA31" s="112">
        <v>0</v>
      </c>
      <c r="AB31" s="112">
        <v>0</v>
      </c>
      <c r="AC31" s="112">
        <v>0</v>
      </c>
      <c r="AD31" s="112">
        <v>0</v>
      </c>
      <c r="AE31" s="112">
        <v>0</v>
      </c>
      <c r="AF31" s="112">
        <v>0</v>
      </c>
      <c r="AG31" s="112">
        <v>0</v>
      </c>
      <c r="AH31" s="112">
        <v>0</v>
      </c>
      <c r="AI31" s="112">
        <v>0</v>
      </c>
      <c r="AJ31" s="112">
        <v>0</v>
      </c>
      <c r="AK31" s="112">
        <v>0</v>
      </c>
      <c r="AL31" s="112">
        <v>0</v>
      </c>
      <c r="AM31" s="112">
        <v>0</v>
      </c>
      <c r="AN31" s="112">
        <v>0</v>
      </c>
      <c r="AO31" s="112">
        <v>0</v>
      </c>
      <c r="AP31" s="114">
        <f t="shared" si="7"/>
        <v>3023</v>
      </c>
      <c r="AQ31" s="112">
        <v>0</v>
      </c>
      <c r="AR31" s="112">
        <v>0</v>
      </c>
      <c r="AS31" s="113">
        <f t="shared" si="8"/>
        <v>0</v>
      </c>
      <c r="AT31" s="112">
        <v>0</v>
      </c>
      <c r="AU31" s="114">
        <f t="shared" si="9"/>
        <v>3023</v>
      </c>
      <c r="AV31" s="112">
        <v>0</v>
      </c>
      <c r="AW31" s="112">
        <v>445</v>
      </c>
      <c r="AX31" s="112">
        <f t="shared" si="10"/>
        <v>445</v>
      </c>
      <c r="AY31" s="112">
        <v>0</v>
      </c>
      <c r="AZ31" s="112">
        <v>0</v>
      </c>
      <c r="BA31" s="112">
        <v>0</v>
      </c>
      <c r="BB31" s="112">
        <v>0</v>
      </c>
      <c r="BC31" s="112">
        <f t="shared" si="11"/>
        <v>0</v>
      </c>
      <c r="BD31" s="112">
        <v>41</v>
      </c>
      <c r="BE31" s="112">
        <v>3210</v>
      </c>
      <c r="BF31" s="112">
        <f t="shared" si="12"/>
        <v>3251</v>
      </c>
      <c r="BG31" s="112">
        <v>0</v>
      </c>
      <c r="BH31" s="112">
        <v>0</v>
      </c>
      <c r="BI31" s="112">
        <v>0</v>
      </c>
      <c r="BJ31" s="112">
        <v>0</v>
      </c>
      <c r="BK31" s="112">
        <f t="shared" si="13"/>
        <v>0</v>
      </c>
      <c r="BL31" s="112">
        <v>0</v>
      </c>
      <c r="BM31" s="112">
        <v>0</v>
      </c>
      <c r="BN31" s="112">
        <v>0</v>
      </c>
      <c r="BO31" s="112">
        <v>0</v>
      </c>
      <c r="BP31" s="112">
        <v>0</v>
      </c>
      <c r="BQ31" s="112">
        <v>0</v>
      </c>
      <c r="BR31" s="112">
        <v>0</v>
      </c>
      <c r="BS31" s="112">
        <v>0</v>
      </c>
      <c r="BT31" s="112">
        <v>275</v>
      </c>
      <c r="BU31" s="112">
        <v>252</v>
      </c>
      <c r="BV31" s="112">
        <v>128</v>
      </c>
      <c r="BW31" s="112">
        <f t="shared" si="14"/>
        <v>655</v>
      </c>
      <c r="BX31" s="112">
        <v>37</v>
      </c>
      <c r="BY31" s="112">
        <v>111</v>
      </c>
      <c r="BZ31" s="112">
        <f t="shared" si="15"/>
        <v>148</v>
      </c>
      <c r="CA31" s="112">
        <v>0</v>
      </c>
      <c r="CB31" s="112">
        <v>48</v>
      </c>
      <c r="CC31" s="112">
        <v>0</v>
      </c>
      <c r="CD31" s="112">
        <f t="shared" si="16"/>
        <v>4547</v>
      </c>
      <c r="CE31" s="115">
        <v>7570</v>
      </c>
    </row>
    <row r="32" spans="1:83" s="116" customFormat="1" ht="12" customHeight="1">
      <c r="A32" s="111" t="s">
        <v>140</v>
      </c>
      <c r="B32" s="112">
        <v>0</v>
      </c>
      <c r="C32" s="112">
        <v>0</v>
      </c>
      <c r="D32" s="112">
        <v>0</v>
      </c>
      <c r="E32" s="112">
        <f t="shared" si="4"/>
        <v>0</v>
      </c>
      <c r="F32" s="112">
        <v>0</v>
      </c>
      <c r="G32" s="112">
        <v>0</v>
      </c>
      <c r="H32" s="112">
        <v>0</v>
      </c>
      <c r="I32" s="112">
        <v>0</v>
      </c>
      <c r="J32" s="113">
        <f t="shared" si="5"/>
        <v>0</v>
      </c>
      <c r="K32" s="112">
        <v>0</v>
      </c>
      <c r="L32" s="112">
        <v>0</v>
      </c>
      <c r="M32" s="112">
        <v>21</v>
      </c>
      <c r="N32" s="112">
        <f t="shared" si="22"/>
        <v>21</v>
      </c>
      <c r="O32" s="112">
        <v>0</v>
      </c>
      <c r="P32" s="112">
        <v>0</v>
      </c>
      <c r="Q32" s="112">
        <v>0</v>
      </c>
      <c r="R32" s="112">
        <v>0</v>
      </c>
      <c r="S32" s="112">
        <v>0</v>
      </c>
      <c r="T32" s="112">
        <v>0</v>
      </c>
      <c r="U32" s="112">
        <v>0</v>
      </c>
      <c r="V32" s="112">
        <v>0</v>
      </c>
      <c r="W32" s="112">
        <v>0</v>
      </c>
      <c r="X32" s="112">
        <v>0</v>
      </c>
      <c r="Y32" s="112">
        <v>0</v>
      </c>
      <c r="Z32" s="112">
        <v>0</v>
      </c>
      <c r="AA32" s="112">
        <v>0</v>
      </c>
      <c r="AB32" s="112">
        <v>0</v>
      </c>
      <c r="AC32" s="112">
        <v>0</v>
      </c>
      <c r="AD32" s="112">
        <v>0</v>
      </c>
      <c r="AE32" s="112">
        <v>0</v>
      </c>
      <c r="AF32" s="112">
        <v>0</v>
      </c>
      <c r="AG32" s="112">
        <v>0</v>
      </c>
      <c r="AH32" s="112">
        <v>0</v>
      </c>
      <c r="AI32" s="112">
        <v>0</v>
      </c>
      <c r="AJ32" s="112">
        <v>0</v>
      </c>
      <c r="AK32" s="112">
        <v>0</v>
      </c>
      <c r="AL32" s="112">
        <v>0</v>
      </c>
      <c r="AM32" s="112">
        <v>0</v>
      </c>
      <c r="AN32" s="112">
        <v>0</v>
      </c>
      <c r="AO32" s="112">
        <v>0</v>
      </c>
      <c r="AP32" s="114">
        <f t="shared" si="7"/>
        <v>21</v>
      </c>
      <c r="AQ32" s="112">
        <v>0</v>
      </c>
      <c r="AR32" s="112">
        <v>0</v>
      </c>
      <c r="AS32" s="113">
        <f t="shared" si="8"/>
        <v>0</v>
      </c>
      <c r="AT32" s="112">
        <v>0</v>
      </c>
      <c r="AU32" s="114">
        <f t="shared" si="9"/>
        <v>21</v>
      </c>
      <c r="AV32" s="112">
        <v>0</v>
      </c>
      <c r="AW32" s="112">
        <v>0</v>
      </c>
      <c r="AX32" s="112">
        <f t="shared" si="10"/>
        <v>0</v>
      </c>
      <c r="AY32" s="112">
        <v>0</v>
      </c>
      <c r="AZ32" s="112">
        <v>0</v>
      </c>
      <c r="BA32" s="112">
        <v>0</v>
      </c>
      <c r="BB32" s="112">
        <v>0</v>
      </c>
      <c r="BC32" s="112">
        <f t="shared" si="11"/>
        <v>0</v>
      </c>
      <c r="BD32" s="112">
        <v>13</v>
      </c>
      <c r="BE32" s="112">
        <v>1001</v>
      </c>
      <c r="BF32" s="112">
        <f t="shared" si="12"/>
        <v>1014</v>
      </c>
      <c r="BG32" s="112">
        <v>0</v>
      </c>
      <c r="BH32" s="112">
        <v>0</v>
      </c>
      <c r="BI32" s="112">
        <v>0</v>
      </c>
      <c r="BJ32" s="112">
        <v>0</v>
      </c>
      <c r="BK32" s="112">
        <f t="shared" si="13"/>
        <v>0</v>
      </c>
      <c r="BL32" s="112">
        <v>0</v>
      </c>
      <c r="BM32" s="112">
        <v>0</v>
      </c>
      <c r="BN32" s="112">
        <v>0</v>
      </c>
      <c r="BO32" s="112">
        <v>0</v>
      </c>
      <c r="BP32" s="112">
        <v>0</v>
      </c>
      <c r="BQ32" s="112">
        <v>0</v>
      </c>
      <c r="BR32" s="112">
        <v>0</v>
      </c>
      <c r="BS32" s="112">
        <v>0</v>
      </c>
      <c r="BT32" s="112">
        <v>59</v>
      </c>
      <c r="BU32" s="112">
        <v>55</v>
      </c>
      <c r="BV32" s="112">
        <v>30</v>
      </c>
      <c r="BW32" s="112">
        <f t="shared" si="14"/>
        <v>144</v>
      </c>
      <c r="BX32" s="112">
        <v>3</v>
      </c>
      <c r="BY32" s="112">
        <v>10</v>
      </c>
      <c r="BZ32" s="112">
        <f t="shared" si="15"/>
        <v>13</v>
      </c>
      <c r="CA32" s="112">
        <v>0</v>
      </c>
      <c r="CB32" s="112">
        <v>10</v>
      </c>
      <c r="CC32" s="112">
        <v>0</v>
      </c>
      <c r="CD32" s="112">
        <f t="shared" si="16"/>
        <v>1181</v>
      </c>
      <c r="CE32" s="115">
        <v>1202</v>
      </c>
    </row>
    <row r="33" spans="1:83" s="116" customFormat="1" ht="12" customHeight="1">
      <c r="A33" s="111" t="s">
        <v>290</v>
      </c>
      <c r="B33" s="112">
        <v>0</v>
      </c>
      <c r="C33" s="112">
        <v>0</v>
      </c>
      <c r="D33" s="112">
        <v>0</v>
      </c>
      <c r="E33" s="112">
        <f t="shared" si="4"/>
        <v>0</v>
      </c>
      <c r="F33" s="112">
        <v>0</v>
      </c>
      <c r="G33" s="112">
        <v>0</v>
      </c>
      <c r="H33" s="112">
        <v>0</v>
      </c>
      <c r="I33" s="112">
        <v>0</v>
      </c>
      <c r="J33" s="113">
        <f t="shared" si="5"/>
        <v>0</v>
      </c>
      <c r="K33" s="112">
        <v>9513</v>
      </c>
      <c r="L33" s="112">
        <v>0</v>
      </c>
      <c r="M33" s="112">
        <v>200</v>
      </c>
      <c r="N33" s="112">
        <f t="shared" si="22"/>
        <v>9713</v>
      </c>
      <c r="O33" s="112">
        <v>0</v>
      </c>
      <c r="P33" s="112">
        <v>0</v>
      </c>
      <c r="Q33" s="112">
        <v>0</v>
      </c>
      <c r="R33" s="112">
        <v>0</v>
      </c>
      <c r="S33" s="112">
        <v>0</v>
      </c>
      <c r="T33" s="112">
        <v>0</v>
      </c>
      <c r="U33" s="112"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v>0</v>
      </c>
      <c r="AA33" s="112">
        <v>0</v>
      </c>
      <c r="AB33" s="112">
        <v>0</v>
      </c>
      <c r="AC33" s="112">
        <v>0</v>
      </c>
      <c r="AD33" s="112">
        <v>0</v>
      </c>
      <c r="AE33" s="112">
        <v>0</v>
      </c>
      <c r="AF33" s="112">
        <v>0</v>
      </c>
      <c r="AG33" s="112">
        <v>0</v>
      </c>
      <c r="AH33" s="112">
        <v>0</v>
      </c>
      <c r="AI33" s="112">
        <v>0</v>
      </c>
      <c r="AJ33" s="112">
        <v>0</v>
      </c>
      <c r="AK33" s="112">
        <v>0</v>
      </c>
      <c r="AL33" s="112">
        <v>0</v>
      </c>
      <c r="AM33" s="112">
        <v>0</v>
      </c>
      <c r="AN33" s="112">
        <v>0</v>
      </c>
      <c r="AO33" s="112">
        <v>0</v>
      </c>
      <c r="AP33" s="114">
        <f t="shared" si="7"/>
        <v>9713</v>
      </c>
      <c r="AQ33" s="112">
        <v>0</v>
      </c>
      <c r="AR33" s="112">
        <v>0</v>
      </c>
      <c r="AS33" s="113">
        <f t="shared" si="8"/>
        <v>0</v>
      </c>
      <c r="AT33" s="112">
        <v>0</v>
      </c>
      <c r="AU33" s="114">
        <f t="shared" si="9"/>
        <v>9713</v>
      </c>
      <c r="AV33" s="112">
        <v>0</v>
      </c>
      <c r="AW33" s="112">
        <v>0</v>
      </c>
      <c r="AX33" s="112">
        <f t="shared" si="10"/>
        <v>0</v>
      </c>
      <c r="AY33" s="112">
        <v>0</v>
      </c>
      <c r="AZ33" s="112">
        <v>0</v>
      </c>
      <c r="BA33" s="112">
        <v>0</v>
      </c>
      <c r="BB33" s="112">
        <v>0</v>
      </c>
      <c r="BC33" s="112">
        <f t="shared" si="11"/>
        <v>0</v>
      </c>
      <c r="BD33" s="112">
        <v>122</v>
      </c>
      <c r="BE33" s="112">
        <v>445</v>
      </c>
      <c r="BF33" s="112">
        <f t="shared" si="12"/>
        <v>567</v>
      </c>
      <c r="BG33" s="112">
        <v>0</v>
      </c>
      <c r="BH33" s="112">
        <v>0</v>
      </c>
      <c r="BI33" s="112">
        <v>0</v>
      </c>
      <c r="BJ33" s="112">
        <v>0</v>
      </c>
      <c r="BK33" s="112">
        <f t="shared" si="13"/>
        <v>0</v>
      </c>
      <c r="BL33" s="112">
        <v>0</v>
      </c>
      <c r="BM33" s="112">
        <v>0</v>
      </c>
      <c r="BN33" s="112">
        <v>0</v>
      </c>
      <c r="BO33" s="112">
        <v>0</v>
      </c>
      <c r="BP33" s="112">
        <v>0</v>
      </c>
      <c r="BQ33" s="112">
        <v>0</v>
      </c>
      <c r="BR33" s="112">
        <v>0</v>
      </c>
      <c r="BS33" s="112">
        <v>0</v>
      </c>
      <c r="BT33" s="112">
        <v>748</v>
      </c>
      <c r="BU33" s="112">
        <v>334</v>
      </c>
      <c r="BV33" s="112">
        <v>165</v>
      </c>
      <c r="BW33" s="112">
        <f t="shared" si="14"/>
        <v>1247</v>
      </c>
      <c r="BX33" s="112">
        <v>38</v>
      </c>
      <c r="BY33" s="112">
        <v>164</v>
      </c>
      <c r="BZ33" s="112">
        <f t="shared" si="15"/>
        <v>202</v>
      </c>
      <c r="CA33" s="112">
        <v>0</v>
      </c>
      <c r="CB33" s="112">
        <v>7</v>
      </c>
      <c r="CC33" s="112">
        <v>0</v>
      </c>
      <c r="CD33" s="112">
        <f t="shared" si="16"/>
        <v>2023</v>
      </c>
      <c r="CE33" s="115">
        <v>11736</v>
      </c>
    </row>
    <row r="34" spans="1:83" s="116" customFormat="1" ht="12" customHeight="1">
      <c r="A34" s="111" t="s">
        <v>291</v>
      </c>
      <c r="B34" s="112">
        <v>0</v>
      </c>
      <c r="C34" s="112">
        <v>0</v>
      </c>
      <c r="D34" s="112">
        <v>0</v>
      </c>
      <c r="E34" s="112">
        <f t="shared" si="4"/>
        <v>0</v>
      </c>
      <c r="F34" s="112">
        <v>0</v>
      </c>
      <c r="G34" s="112">
        <v>0</v>
      </c>
      <c r="H34" s="112">
        <v>0</v>
      </c>
      <c r="I34" s="112">
        <v>0</v>
      </c>
      <c r="J34" s="113">
        <f t="shared" si="5"/>
        <v>0</v>
      </c>
      <c r="K34" s="112">
        <v>5348</v>
      </c>
      <c r="L34" s="112">
        <v>0</v>
      </c>
      <c r="M34" s="112">
        <v>1761</v>
      </c>
      <c r="N34" s="112">
        <f t="shared" si="22"/>
        <v>7109</v>
      </c>
      <c r="O34" s="112">
        <v>0</v>
      </c>
      <c r="P34" s="112">
        <v>0</v>
      </c>
      <c r="Q34" s="112">
        <v>0</v>
      </c>
      <c r="R34" s="112">
        <v>0</v>
      </c>
      <c r="S34" s="112">
        <v>0</v>
      </c>
      <c r="T34" s="112">
        <v>0</v>
      </c>
      <c r="U34" s="112">
        <v>0</v>
      </c>
      <c r="V34" s="112">
        <v>0</v>
      </c>
      <c r="W34" s="112">
        <v>0</v>
      </c>
      <c r="X34" s="112">
        <v>0</v>
      </c>
      <c r="Y34" s="112">
        <v>0</v>
      </c>
      <c r="Z34" s="112">
        <v>12</v>
      </c>
      <c r="AA34" s="112">
        <v>0</v>
      </c>
      <c r="AB34" s="112">
        <v>2</v>
      </c>
      <c r="AC34" s="112">
        <v>0</v>
      </c>
      <c r="AD34" s="112">
        <v>0</v>
      </c>
      <c r="AE34" s="112">
        <v>0</v>
      </c>
      <c r="AF34" s="112">
        <v>0</v>
      </c>
      <c r="AG34" s="112">
        <v>0</v>
      </c>
      <c r="AH34" s="112">
        <v>0</v>
      </c>
      <c r="AI34" s="112">
        <v>0</v>
      </c>
      <c r="AJ34" s="112">
        <v>0</v>
      </c>
      <c r="AK34" s="112">
        <v>0</v>
      </c>
      <c r="AL34" s="112">
        <v>0</v>
      </c>
      <c r="AM34" s="112">
        <v>0</v>
      </c>
      <c r="AN34" s="112">
        <v>0</v>
      </c>
      <c r="AO34" s="112">
        <v>0</v>
      </c>
      <c r="AP34" s="114">
        <f t="shared" si="7"/>
        <v>7123</v>
      </c>
      <c r="AQ34" s="112">
        <v>0</v>
      </c>
      <c r="AR34" s="112">
        <v>0</v>
      </c>
      <c r="AS34" s="113">
        <f t="shared" si="8"/>
        <v>0</v>
      </c>
      <c r="AT34" s="112">
        <v>0</v>
      </c>
      <c r="AU34" s="114">
        <f t="shared" si="9"/>
        <v>7123</v>
      </c>
      <c r="AV34" s="112">
        <v>0</v>
      </c>
      <c r="AW34" s="112">
        <v>15</v>
      </c>
      <c r="AX34" s="112">
        <f t="shared" si="10"/>
        <v>15</v>
      </c>
      <c r="AY34" s="112">
        <v>0</v>
      </c>
      <c r="AZ34" s="112">
        <v>0</v>
      </c>
      <c r="BA34" s="112">
        <v>0</v>
      </c>
      <c r="BB34" s="112">
        <v>0</v>
      </c>
      <c r="BC34" s="112">
        <f t="shared" si="11"/>
        <v>0</v>
      </c>
      <c r="BD34" s="112">
        <v>89</v>
      </c>
      <c r="BE34" s="112">
        <v>1448</v>
      </c>
      <c r="BF34" s="112">
        <f t="shared" si="12"/>
        <v>1537</v>
      </c>
      <c r="BG34" s="112">
        <v>0</v>
      </c>
      <c r="BH34" s="112">
        <v>0</v>
      </c>
      <c r="BI34" s="112">
        <v>0</v>
      </c>
      <c r="BJ34" s="112">
        <v>0</v>
      </c>
      <c r="BK34" s="112">
        <f t="shared" si="13"/>
        <v>0</v>
      </c>
      <c r="BL34" s="112">
        <v>0</v>
      </c>
      <c r="BM34" s="112">
        <v>0</v>
      </c>
      <c r="BN34" s="112">
        <v>0</v>
      </c>
      <c r="BO34" s="112">
        <v>1</v>
      </c>
      <c r="BP34" s="112">
        <v>0</v>
      </c>
      <c r="BQ34" s="112">
        <v>0</v>
      </c>
      <c r="BR34" s="112">
        <v>0</v>
      </c>
      <c r="BS34" s="112">
        <v>0</v>
      </c>
      <c r="BT34" s="112">
        <v>194</v>
      </c>
      <c r="BU34" s="112">
        <v>167</v>
      </c>
      <c r="BV34" s="112">
        <v>97</v>
      </c>
      <c r="BW34" s="112">
        <f t="shared" si="14"/>
        <v>458</v>
      </c>
      <c r="BX34" s="112">
        <v>18</v>
      </c>
      <c r="BY34" s="112">
        <v>83</v>
      </c>
      <c r="BZ34" s="112">
        <f t="shared" si="15"/>
        <v>101</v>
      </c>
      <c r="CA34" s="112">
        <v>0</v>
      </c>
      <c r="CB34" s="112">
        <v>57</v>
      </c>
      <c r="CC34" s="112">
        <v>0</v>
      </c>
      <c r="CD34" s="112">
        <f t="shared" si="16"/>
        <v>2169</v>
      </c>
      <c r="CE34" s="115">
        <v>9292</v>
      </c>
    </row>
    <row r="35" spans="1:83" s="116" customFormat="1" ht="12" customHeight="1">
      <c r="A35" s="111" t="s">
        <v>292</v>
      </c>
      <c r="B35" s="112">
        <v>20</v>
      </c>
      <c r="C35" s="112">
        <v>92</v>
      </c>
      <c r="D35" s="112">
        <v>1</v>
      </c>
      <c r="E35" s="112">
        <f t="shared" si="4"/>
        <v>113</v>
      </c>
      <c r="F35" s="112">
        <v>0</v>
      </c>
      <c r="G35" s="112">
        <v>0</v>
      </c>
      <c r="H35" s="112">
        <v>0</v>
      </c>
      <c r="I35" s="112">
        <v>0</v>
      </c>
      <c r="J35" s="113">
        <f t="shared" si="5"/>
        <v>0</v>
      </c>
      <c r="K35" s="112">
        <v>475</v>
      </c>
      <c r="L35" s="112">
        <v>2001</v>
      </c>
      <c r="M35" s="112">
        <v>6327</v>
      </c>
      <c r="N35" s="112">
        <f t="shared" si="22"/>
        <v>8803</v>
      </c>
      <c r="O35" s="112">
        <v>1353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12">
        <v>0</v>
      </c>
      <c r="V35" s="112">
        <v>0</v>
      </c>
      <c r="W35" s="112">
        <v>0</v>
      </c>
      <c r="X35" s="112">
        <v>740</v>
      </c>
      <c r="Y35" s="112">
        <v>0</v>
      </c>
      <c r="Z35" s="112">
        <v>552</v>
      </c>
      <c r="AA35" s="112">
        <v>0</v>
      </c>
      <c r="AB35" s="112">
        <v>1</v>
      </c>
      <c r="AC35" s="112">
        <v>0</v>
      </c>
      <c r="AD35" s="112">
        <v>0</v>
      </c>
      <c r="AE35" s="112">
        <v>0</v>
      </c>
      <c r="AF35" s="112">
        <v>0</v>
      </c>
      <c r="AG35" s="112">
        <v>0</v>
      </c>
      <c r="AH35" s="112">
        <v>0</v>
      </c>
      <c r="AI35" s="112">
        <v>0</v>
      </c>
      <c r="AJ35" s="112">
        <v>0</v>
      </c>
      <c r="AK35" s="112">
        <v>0</v>
      </c>
      <c r="AL35" s="112">
        <v>0</v>
      </c>
      <c r="AM35" s="112">
        <v>0</v>
      </c>
      <c r="AN35" s="112">
        <v>0</v>
      </c>
      <c r="AO35" s="112">
        <v>0</v>
      </c>
      <c r="AP35" s="114">
        <f t="shared" si="7"/>
        <v>11449</v>
      </c>
      <c r="AQ35" s="112">
        <v>0</v>
      </c>
      <c r="AR35" s="112">
        <v>0</v>
      </c>
      <c r="AS35" s="113">
        <f t="shared" si="8"/>
        <v>0</v>
      </c>
      <c r="AT35" s="112">
        <v>0</v>
      </c>
      <c r="AU35" s="114">
        <f t="shared" si="9"/>
        <v>11449</v>
      </c>
      <c r="AV35" s="112">
        <v>0</v>
      </c>
      <c r="AW35" s="112">
        <v>13</v>
      </c>
      <c r="AX35" s="112">
        <f t="shared" si="10"/>
        <v>13</v>
      </c>
      <c r="AY35" s="112">
        <v>0</v>
      </c>
      <c r="AZ35" s="112">
        <v>0</v>
      </c>
      <c r="BA35" s="112">
        <v>0</v>
      </c>
      <c r="BB35" s="112">
        <v>0</v>
      </c>
      <c r="BC35" s="112">
        <f t="shared" si="11"/>
        <v>0</v>
      </c>
      <c r="BD35" s="112">
        <v>2</v>
      </c>
      <c r="BE35" s="112">
        <v>1142</v>
      </c>
      <c r="BF35" s="112">
        <f t="shared" si="12"/>
        <v>1144</v>
      </c>
      <c r="BG35" s="112">
        <v>0</v>
      </c>
      <c r="BH35" s="112">
        <v>0</v>
      </c>
      <c r="BI35" s="112">
        <v>0</v>
      </c>
      <c r="BJ35" s="112">
        <v>0</v>
      </c>
      <c r="BK35" s="112">
        <f t="shared" si="13"/>
        <v>0</v>
      </c>
      <c r="BL35" s="112">
        <v>2</v>
      </c>
      <c r="BM35" s="112">
        <v>0</v>
      </c>
      <c r="BN35" s="112">
        <v>0</v>
      </c>
      <c r="BO35" s="112">
        <v>2</v>
      </c>
      <c r="BP35" s="112">
        <v>0</v>
      </c>
      <c r="BQ35" s="112">
        <v>0</v>
      </c>
      <c r="BR35" s="112">
        <v>1</v>
      </c>
      <c r="BS35" s="112">
        <v>0</v>
      </c>
      <c r="BT35" s="112">
        <v>109</v>
      </c>
      <c r="BU35" s="112">
        <v>100</v>
      </c>
      <c r="BV35" s="112">
        <v>51</v>
      </c>
      <c r="BW35" s="112">
        <f t="shared" si="14"/>
        <v>260</v>
      </c>
      <c r="BX35" s="112">
        <v>9</v>
      </c>
      <c r="BY35" s="112">
        <v>27</v>
      </c>
      <c r="BZ35" s="112">
        <f t="shared" si="15"/>
        <v>36</v>
      </c>
      <c r="CA35" s="112">
        <v>0</v>
      </c>
      <c r="CB35" s="112">
        <v>9</v>
      </c>
      <c r="CC35" s="112">
        <v>0</v>
      </c>
      <c r="CD35" s="112">
        <f t="shared" si="16"/>
        <v>1467</v>
      </c>
      <c r="CE35" s="115">
        <v>13029</v>
      </c>
    </row>
    <row r="36" spans="1:83" s="116" customFormat="1" ht="12" customHeight="1">
      <c r="A36" s="111" t="s">
        <v>293</v>
      </c>
      <c r="B36" s="112">
        <v>0</v>
      </c>
      <c r="C36" s="112">
        <v>0</v>
      </c>
      <c r="D36" s="112">
        <v>0</v>
      </c>
      <c r="E36" s="112">
        <f t="shared" si="4"/>
        <v>0</v>
      </c>
      <c r="F36" s="112">
        <v>0</v>
      </c>
      <c r="G36" s="112">
        <v>0</v>
      </c>
      <c r="H36" s="112">
        <v>0</v>
      </c>
      <c r="I36" s="112">
        <v>0</v>
      </c>
      <c r="J36" s="113">
        <f t="shared" si="5"/>
        <v>0</v>
      </c>
      <c r="K36" s="112">
        <v>171</v>
      </c>
      <c r="L36" s="112">
        <v>0</v>
      </c>
      <c r="M36" s="112">
        <v>2946</v>
      </c>
      <c r="N36" s="112">
        <f t="shared" si="22"/>
        <v>3117</v>
      </c>
      <c r="O36" s="112">
        <v>612</v>
      </c>
      <c r="P36" s="112">
        <v>0</v>
      </c>
      <c r="Q36" s="112">
        <v>0</v>
      </c>
      <c r="R36" s="112">
        <v>0</v>
      </c>
      <c r="S36" s="112">
        <v>0</v>
      </c>
      <c r="T36" s="112">
        <v>0</v>
      </c>
      <c r="U36" s="112">
        <v>0</v>
      </c>
      <c r="V36" s="112">
        <v>0</v>
      </c>
      <c r="W36" s="112">
        <v>0</v>
      </c>
      <c r="X36" s="112">
        <v>0</v>
      </c>
      <c r="Y36" s="112">
        <v>0</v>
      </c>
      <c r="Z36" s="112">
        <v>0</v>
      </c>
      <c r="AA36" s="112">
        <v>0</v>
      </c>
      <c r="AB36" s="112">
        <v>0</v>
      </c>
      <c r="AC36" s="112">
        <v>0</v>
      </c>
      <c r="AD36" s="112">
        <v>0</v>
      </c>
      <c r="AE36" s="112">
        <v>0</v>
      </c>
      <c r="AF36" s="112">
        <v>0</v>
      </c>
      <c r="AG36" s="112">
        <v>0</v>
      </c>
      <c r="AH36" s="112">
        <v>0</v>
      </c>
      <c r="AI36" s="112">
        <v>0</v>
      </c>
      <c r="AJ36" s="112">
        <v>0</v>
      </c>
      <c r="AK36" s="112">
        <v>0</v>
      </c>
      <c r="AL36" s="112">
        <v>0</v>
      </c>
      <c r="AM36" s="112">
        <v>0</v>
      </c>
      <c r="AN36" s="112">
        <v>0</v>
      </c>
      <c r="AO36" s="112">
        <v>0</v>
      </c>
      <c r="AP36" s="114">
        <f t="shared" si="7"/>
        <v>3729</v>
      </c>
      <c r="AQ36" s="112">
        <v>0</v>
      </c>
      <c r="AR36" s="112">
        <v>0</v>
      </c>
      <c r="AS36" s="113">
        <f t="shared" si="8"/>
        <v>0</v>
      </c>
      <c r="AT36" s="112">
        <v>0</v>
      </c>
      <c r="AU36" s="114">
        <f t="shared" si="9"/>
        <v>3729</v>
      </c>
      <c r="AV36" s="112">
        <v>0</v>
      </c>
      <c r="AW36" s="112">
        <v>0</v>
      </c>
      <c r="AX36" s="112">
        <f t="shared" si="10"/>
        <v>0</v>
      </c>
      <c r="AY36" s="112">
        <v>7</v>
      </c>
      <c r="AZ36" s="112">
        <v>0</v>
      </c>
      <c r="BA36" s="112">
        <v>0</v>
      </c>
      <c r="BB36" s="112">
        <v>0</v>
      </c>
      <c r="BC36" s="112">
        <f t="shared" si="11"/>
        <v>7</v>
      </c>
      <c r="BD36" s="112">
        <v>2</v>
      </c>
      <c r="BE36" s="112">
        <v>1722</v>
      </c>
      <c r="BF36" s="112">
        <f t="shared" si="12"/>
        <v>1724</v>
      </c>
      <c r="BG36" s="112">
        <v>0</v>
      </c>
      <c r="BH36" s="112">
        <v>0</v>
      </c>
      <c r="BI36" s="112">
        <v>0</v>
      </c>
      <c r="BJ36" s="112">
        <v>0</v>
      </c>
      <c r="BK36" s="112">
        <f t="shared" si="13"/>
        <v>0</v>
      </c>
      <c r="BL36" s="112">
        <v>0</v>
      </c>
      <c r="BM36" s="112">
        <v>0</v>
      </c>
      <c r="BN36" s="112">
        <v>0</v>
      </c>
      <c r="BO36" s="112">
        <v>2</v>
      </c>
      <c r="BP36" s="112">
        <v>0</v>
      </c>
      <c r="BQ36" s="112">
        <v>0</v>
      </c>
      <c r="BR36" s="112">
        <v>0</v>
      </c>
      <c r="BS36" s="112">
        <v>0</v>
      </c>
      <c r="BT36" s="112">
        <v>465</v>
      </c>
      <c r="BU36" s="112">
        <v>402</v>
      </c>
      <c r="BV36" s="112">
        <v>199</v>
      </c>
      <c r="BW36" s="112">
        <f t="shared" si="14"/>
        <v>1066</v>
      </c>
      <c r="BX36" s="112">
        <v>42</v>
      </c>
      <c r="BY36" s="112">
        <v>99</v>
      </c>
      <c r="BZ36" s="112">
        <f t="shared" si="15"/>
        <v>141</v>
      </c>
      <c r="CA36" s="112">
        <v>0</v>
      </c>
      <c r="CB36" s="112">
        <v>11</v>
      </c>
      <c r="CC36" s="112">
        <v>0</v>
      </c>
      <c r="CD36" s="112">
        <f t="shared" si="16"/>
        <v>2951</v>
      </c>
      <c r="CE36" s="115">
        <v>6680</v>
      </c>
    </row>
    <row r="37" spans="1:83" s="116" customFormat="1" ht="12" customHeight="1">
      <c r="A37" s="111" t="s">
        <v>294</v>
      </c>
      <c r="B37" s="112">
        <v>379</v>
      </c>
      <c r="C37" s="112">
        <v>1842</v>
      </c>
      <c r="D37" s="112">
        <v>5</v>
      </c>
      <c r="E37" s="112">
        <f t="shared" si="4"/>
        <v>2226</v>
      </c>
      <c r="F37" s="112">
        <v>0</v>
      </c>
      <c r="G37" s="112">
        <v>0</v>
      </c>
      <c r="H37" s="112">
        <v>0</v>
      </c>
      <c r="I37" s="112">
        <v>0</v>
      </c>
      <c r="J37" s="113">
        <f t="shared" si="5"/>
        <v>0</v>
      </c>
      <c r="K37" s="112">
        <v>7351</v>
      </c>
      <c r="L37" s="112">
        <v>0</v>
      </c>
      <c r="M37" s="112">
        <v>14187</v>
      </c>
      <c r="N37" s="112">
        <f t="shared" si="22"/>
        <v>21538</v>
      </c>
      <c r="O37" s="112">
        <v>0</v>
      </c>
      <c r="P37" s="112">
        <v>0</v>
      </c>
      <c r="Q37" s="112">
        <v>0</v>
      </c>
      <c r="R37" s="112">
        <v>0</v>
      </c>
      <c r="S37" s="112">
        <v>0</v>
      </c>
      <c r="T37" s="112">
        <v>0</v>
      </c>
      <c r="U37" s="112">
        <v>0</v>
      </c>
      <c r="V37" s="112">
        <v>0</v>
      </c>
      <c r="W37" s="112">
        <v>0</v>
      </c>
      <c r="X37" s="112">
        <v>1780</v>
      </c>
      <c r="Y37" s="112">
        <v>2</v>
      </c>
      <c r="Z37" s="112">
        <v>102</v>
      </c>
      <c r="AA37" s="112">
        <v>947</v>
      </c>
      <c r="AB37" s="112">
        <v>0</v>
      </c>
      <c r="AC37" s="112">
        <v>0</v>
      </c>
      <c r="AD37" s="112">
        <v>0</v>
      </c>
      <c r="AE37" s="112">
        <v>0</v>
      </c>
      <c r="AF37" s="112">
        <v>0</v>
      </c>
      <c r="AG37" s="112">
        <v>0</v>
      </c>
      <c r="AH37" s="112">
        <v>0</v>
      </c>
      <c r="AI37" s="112">
        <v>0</v>
      </c>
      <c r="AJ37" s="112">
        <v>0</v>
      </c>
      <c r="AK37" s="112">
        <v>0</v>
      </c>
      <c r="AL37" s="112">
        <v>0</v>
      </c>
      <c r="AM37" s="112">
        <v>0</v>
      </c>
      <c r="AN37" s="112">
        <v>6</v>
      </c>
      <c r="AO37" s="112">
        <v>0</v>
      </c>
      <c r="AP37" s="114">
        <f t="shared" si="7"/>
        <v>24375</v>
      </c>
      <c r="AQ37" s="112">
        <v>0</v>
      </c>
      <c r="AR37" s="112">
        <v>0</v>
      </c>
      <c r="AS37" s="113">
        <f t="shared" si="8"/>
        <v>0</v>
      </c>
      <c r="AT37" s="112">
        <v>0</v>
      </c>
      <c r="AU37" s="114">
        <f t="shared" si="9"/>
        <v>24375</v>
      </c>
      <c r="AV37" s="112">
        <v>0</v>
      </c>
      <c r="AW37" s="112">
        <v>401</v>
      </c>
      <c r="AX37" s="112">
        <f t="shared" si="10"/>
        <v>401</v>
      </c>
      <c r="AY37" s="112">
        <v>0</v>
      </c>
      <c r="AZ37" s="112">
        <v>0</v>
      </c>
      <c r="BA37" s="112">
        <v>0</v>
      </c>
      <c r="BB37" s="112">
        <v>0</v>
      </c>
      <c r="BC37" s="112">
        <f t="shared" si="11"/>
        <v>0</v>
      </c>
      <c r="BD37" s="112">
        <v>5</v>
      </c>
      <c r="BE37" s="112">
        <v>2572</v>
      </c>
      <c r="BF37" s="112">
        <f t="shared" si="12"/>
        <v>2577</v>
      </c>
      <c r="BG37" s="112">
        <v>0</v>
      </c>
      <c r="BH37" s="112">
        <v>0</v>
      </c>
      <c r="BI37" s="112">
        <v>0</v>
      </c>
      <c r="BJ37" s="112">
        <v>0</v>
      </c>
      <c r="BK37" s="112">
        <f t="shared" si="13"/>
        <v>0</v>
      </c>
      <c r="BL37" s="112">
        <v>0</v>
      </c>
      <c r="BM37" s="112">
        <v>0</v>
      </c>
      <c r="BN37" s="112">
        <v>0</v>
      </c>
      <c r="BO37" s="112">
        <v>1</v>
      </c>
      <c r="BP37" s="112">
        <v>0</v>
      </c>
      <c r="BQ37" s="112">
        <v>0</v>
      </c>
      <c r="BR37" s="112">
        <v>0</v>
      </c>
      <c r="BS37" s="112">
        <v>0</v>
      </c>
      <c r="BT37" s="112">
        <v>134</v>
      </c>
      <c r="BU37" s="112">
        <v>122</v>
      </c>
      <c r="BV37" s="112">
        <v>66</v>
      </c>
      <c r="BW37" s="112">
        <f t="shared" si="14"/>
        <v>322</v>
      </c>
      <c r="BX37" s="112">
        <v>8</v>
      </c>
      <c r="BY37" s="112">
        <v>24</v>
      </c>
      <c r="BZ37" s="112">
        <f t="shared" si="15"/>
        <v>32</v>
      </c>
      <c r="CA37" s="112">
        <v>0</v>
      </c>
      <c r="CB37" s="112">
        <v>15</v>
      </c>
      <c r="CC37" s="112">
        <v>0</v>
      </c>
      <c r="CD37" s="112">
        <f t="shared" si="16"/>
        <v>3348</v>
      </c>
      <c r="CE37" s="115">
        <v>29949</v>
      </c>
    </row>
    <row r="38" spans="1:83" s="116" customFormat="1" ht="12" customHeight="1">
      <c r="A38" s="111" t="s">
        <v>295</v>
      </c>
      <c r="B38" s="112">
        <v>0</v>
      </c>
      <c r="C38" s="112">
        <v>0</v>
      </c>
      <c r="D38" s="112">
        <v>0</v>
      </c>
      <c r="E38" s="112">
        <f t="shared" si="4"/>
        <v>0</v>
      </c>
      <c r="F38" s="112">
        <v>0</v>
      </c>
      <c r="G38" s="112">
        <v>0</v>
      </c>
      <c r="H38" s="112">
        <v>0</v>
      </c>
      <c r="I38" s="112">
        <v>0</v>
      </c>
      <c r="J38" s="113">
        <f t="shared" ref="J38:J69" si="23">SUM(F38,G38,H38,I38)</f>
        <v>0</v>
      </c>
      <c r="K38" s="112">
        <v>0</v>
      </c>
      <c r="L38" s="112">
        <v>0</v>
      </c>
      <c r="M38" s="112">
        <v>232</v>
      </c>
      <c r="N38" s="112">
        <f t="shared" si="22"/>
        <v>232</v>
      </c>
      <c r="O38" s="112">
        <v>0</v>
      </c>
      <c r="P38" s="112"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v>0</v>
      </c>
      <c r="AA38" s="112"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4">
        <f t="shared" ref="AP38:AP69" si="24">SUM(AO38,AN38,AM38,AL38,AK38,AJ38,AI38,AH38,AG38,AF38,AE38,AD38,AC38,AB38,AA38,Z38,Y38,X38,W38,V38,U38,T38,S38,R38,Q38,P38,O38,M38,L38,K38)</f>
        <v>232</v>
      </c>
      <c r="AQ38" s="112">
        <v>0</v>
      </c>
      <c r="AR38" s="112">
        <v>0</v>
      </c>
      <c r="AS38" s="113">
        <f t="shared" ref="AS38:AS69" si="25">SUM(AQ38,AR38)</f>
        <v>0</v>
      </c>
      <c r="AT38" s="112">
        <v>0</v>
      </c>
      <c r="AU38" s="114">
        <f t="shared" ref="AU38:AU69" si="26">SUM(AT38,AS38,AP38,J38)</f>
        <v>232</v>
      </c>
      <c r="AV38" s="112">
        <v>101</v>
      </c>
      <c r="AW38" s="112">
        <v>21</v>
      </c>
      <c r="AX38" s="112">
        <f t="shared" si="10"/>
        <v>122</v>
      </c>
      <c r="AY38" s="112">
        <v>0</v>
      </c>
      <c r="AZ38" s="112">
        <v>0</v>
      </c>
      <c r="BA38" s="112">
        <v>34</v>
      </c>
      <c r="BB38" s="112">
        <v>0</v>
      </c>
      <c r="BC38" s="112">
        <f t="shared" si="11"/>
        <v>34</v>
      </c>
      <c r="BD38" s="112">
        <v>78</v>
      </c>
      <c r="BE38" s="112">
        <v>1940</v>
      </c>
      <c r="BF38" s="112">
        <f t="shared" si="12"/>
        <v>2018</v>
      </c>
      <c r="BG38" s="112">
        <v>0</v>
      </c>
      <c r="BH38" s="112">
        <v>0</v>
      </c>
      <c r="BI38" s="112">
        <v>0</v>
      </c>
      <c r="BJ38" s="112">
        <v>0</v>
      </c>
      <c r="BK38" s="112">
        <f t="shared" si="13"/>
        <v>0</v>
      </c>
      <c r="BL38" s="112">
        <v>205</v>
      </c>
      <c r="BM38" s="112">
        <v>18</v>
      </c>
      <c r="BN38" s="112">
        <v>14</v>
      </c>
      <c r="BO38" s="112">
        <v>0</v>
      </c>
      <c r="BP38" s="112">
        <v>0</v>
      </c>
      <c r="BQ38" s="112">
        <v>0</v>
      </c>
      <c r="BR38" s="112">
        <v>1</v>
      </c>
      <c r="BS38" s="112">
        <v>0</v>
      </c>
      <c r="BT38" s="112">
        <v>99</v>
      </c>
      <c r="BU38" s="112">
        <v>93</v>
      </c>
      <c r="BV38" s="112">
        <v>43</v>
      </c>
      <c r="BW38" s="112">
        <f t="shared" si="14"/>
        <v>235</v>
      </c>
      <c r="BX38" s="112">
        <v>9</v>
      </c>
      <c r="BY38" s="112">
        <v>61</v>
      </c>
      <c r="BZ38" s="112">
        <f t="shared" si="15"/>
        <v>70</v>
      </c>
      <c r="CA38" s="112">
        <v>0</v>
      </c>
      <c r="CB38" s="112">
        <v>17</v>
      </c>
      <c r="CC38" s="112">
        <v>0</v>
      </c>
      <c r="CD38" s="112">
        <f t="shared" ref="CD38:CD69" si="27">SUM(CC38,CB38,CA38,BZ38,BW38,BS38,BR38,BQ38,BP38,BO38,BN38,BM38,BL38,BK38,BF38,BC38,AX38)</f>
        <v>2734</v>
      </c>
      <c r="CE38" s="115">
        <v>2966</v>
      </c>
    </row>
    <row r="39" spans="1:83" s="116" customFormat="1" ht="12" customHeight="1">
      <c r="A39" s="111" t="s">
        <v>296</v>
      </c>
      <c r="B39" s="112">
        <v>15</v>
      </c>
      <c r="C39" s="112">
        <v>39</v>
      </c>
      <c r="D39" s="112">
        <v>0</v>
      </c>
      <c r="E39" s="112">
        <f t="shared" si="4"/>
        <v>54</v>
      </c>
      <c r="F39" s="112">
        <v>0</v>
      </c>
      <c r="G39" s="112">
        <v>0</v>
      </c>
      <c r="H39" s="112">
        <v>0</v>
      </c>
      <c r="I39" s="112">
        <v>0</v>
      </c>
      <c r="J39" s="113">
        <f t="shared" si="23"/>
        <v>0</v>
      </c>
      <c r="K39" s="112">
        <v>0</v>
      </c>
      <c r="L39" s="112">
        <v>0</v>
      </c>
      <c r="M39" s="112">
        <v>333</v>
      </c>
      <c r="N39" s="112">
        <f t="shared" si="22"/>
        <v>333</v>
      </c>
      <c r="O39" s="112">
        <v>0</v>
      </c>
      <c r="P39" s="112"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12">
        <v>0</v>
      </c>
      <c r="AB39" s="112">
        <v>0</v>
      </c>
      <c r="AC39" s="112">
        <v>0</v>
      </c>
      <c r="AD39" s="112">
        <v>0</v>
      </c>
      <c r="AE39" s="112">
        <v>0</v>
      </c>
      <c r="AF39" s="112">
        <v>0</v>
      </c>
      <c r="AG39" s="112">
        <v>0</v>
      </c>
      <c r="AH39" s="112">
        <v>0</v>
      </c>
      <c r="AI39" s="112">
        <v>0</v>
      </c>
      <c r="AJ39" s="112">
        <v>0</v>
      </c>
      <c r="AK39" s="112">
        <v>0</v>
      </c>
      <c r="AL39" s="112">
        <v>0</v>
      </c>
      <c r="AM39" s="112">
        <v>0</v>
      </c>
      <c r="AN39" s="112">
        <v>0</v>
      </c>
      <c r="AO39" s="112">
        <v>0</v>
      </c>
      <c r="AP39" s="114">
        <f t="shared" si="24"/>
        <v>333</v>
      </c>
      <c r="AQ39" s="112">
        <v>0</v>
      </c>
      <c r="AR39" s="112">
        <v>0</v>
      </c>
      <c r="AS39" s="113">
        <f t="shared" si="25"/>
        <v>0</v>
      </c>
      <c r="AT39" s="112">
        <v>0</v>
      </c>
      <c r="AU39" s="114">
        <f t="shared" si="26"/>
        <v>333</v>
      </c>
      <c r="AV39" s="112">
        <v>0</v>
      </c>
      <c r="AW39" s="112">
        <v>0</v>
      </c>
      <c r="AX39" s="112">
        <f t="shared" si="10"/>
        <v>0</v>
      </c>
      <c r="AY39" s="112">
        <v>0</v>
      </c>
      <c r="AZ39" s="112">
        <v>0</v>
      </c>
      <c r="BA39" s="112">
        <v>0</v>
      </c>
      <c r="BB39" s="112">
        <v>0</v>
      </c>
      <c r="BC39" s="112">
        <f t="shared" si="11"/>
        <v>0</v>
      </c>
      <c r="BD39" s="112">
        <v>6</v>
      </c>
      <c r="BE39" s="112">
        <v>1182</v>
      </c>
      <c r="BF39" s="112">
        <f t="shared" si="12"/>
        <v>1188</v>
      </c>
      <c r="BG39" s="112">
        <v>0</v>
      </c>
      <c r="BH39" s="112">
        <v>0</v>
      </c>
      <c r="BI39" s="112">
        <v>0</v>
      </c>
      <c r="BJ39" s="112">
        <v>0</v>
      </c>
      <c r="BK39" s="112">
        <f t="shared" si="13"/>
        <v>0</v>
      </c>
      <c r="BL39" s="112">
        <v>0</v>
      </c>
      <c r="BM39" s="112">
        <v>0</v>
      </c>
      <c r="BN39" s="112">
        <v>0</v>
      </c>
      <c r="BO39" s="112">
        <v>0</v>
      </c>
      <c r="BP39" s="112">
        <v>0</v>
      </c>
      <c r="BQ39" s="112">
        <v>0</v>
      </c>
      <c r="BR39" s="112">
        <v>0</v>
      </c>
      <c r="BS39" s="112">
        <v>0</v>
      </c>
      <c r="BT39" s="112">
        <v>334</v>
      </c>
      <c r="BU39" s="112">
        <v>288</v>
      </c>
      <c r="BV39" s="112">
        <v>142</v>
      </c>
      <c r="BW39" s="112">
        <f t="shared" si="14"/>
        <v>764</v>
      </c>
      <c r="BX39" s="112">
        <v>24</v>
      </c>
      <c r="BY39" s="112">
        <v>71</v>
      </c>
      <c r="BZ39" s="112">
        <f t="shared" si="15"/>
        <v>95</v>
      </c>
      <c r="CA39" s="112">
        <v>0</v>
      </c>
      <c r="CB39" s="112">
        <v>21</v>
      </c>
      <c r="CC39" s="112">
        <v>0</v>
      </c>
      <c r="CD39" s="112">
        <f t="shared" si="27"/>
        <v>2068</v>
      </c>
      <c r="CE39" s="115">
        <v>2455</v>
      </c>
    </row>
    <row r="40" spans="1:83" s="116" customFormat="1" ht="12" customHeight="1">
      <c r="A40" s="111" t="s">
        <v>297</v>
      </c>
      <c r="B40" s="112">
        <v>17</v>
      </c>
      <c r="C40" s="112">
        <v>409</v>
      </c>
      <c r="D40" s="112">
        <v>1</v>
      </c>
      <c r="E40" s="112">
        <f t="shared" si="4"/>
        <v>427</v>
      </c>
      <c r="F40" s="112">
        <v>26</v>
      </c>
      <c r="G40" s="112">
        <v>0</v>
      </c>
      <c r="H40" s="112">
        <v>3</v>
      </c>
      <c r="I40" s="112">
        <v>0</v>
      </c>
      <c r="J40" s="113">
        <f t="shared" si="23"/>
        <v>29</v>
      </c>
      <c r="K40" s="112">
        <v>3430</v>
      </c>
      <c r="L40" s="112">
        <v>0</v>
      </c>
      <c r="M40" s="112">
        <v>9135</v>
      </c>
      <c r="N40" s="112">
        <f t="shared" si="22"/>
        <v>12565</v>
      </c>
      <c r="O40" s="112">
        <v>1802</v>
      </c>
      <c r="P40" s="112">
        <v>0</v>
      </c>
      <c r="Q40" s="112">
        <v>0</v>
      </c>
      <c r="R40" s="112">
        <v>0</v>
      </c>
      <c r="S40" s="112">
        <v>0</v>
      </c>
      <c r="T40" s="112">
        <v>0</v>
      </c>
      <c r="U40" s="112">
        <v>706</v>
      </c>
      <c r="V40" s="112">
        <v>0</v>
      </c>
      <c r="W40" s="112">
        <v>0</v>
      </c>
      <c r="X40" s="112">
        <v>0</v>
      </c>
      <c r="Y40" s="112">
        <v>0</v>
      </c>
      <c r="Z40" s="112">
        <v>377</v>
      </c>
      <c r="AA40" s="112">
        <v>0</v>
      </c>
      <c r="AB40" s="112">
        <v>0</v>
      </c>
      <c r="AC40" s="112">
        <v>0</v>
      </c>
      <c r="AD40" s="112">
        <v>0</v>
      </c>
      <c r="AE40" s="112">
        <v>0</v>
      </c>
      <c r="AF40" s="112">
        <v>0</v>
      </c>
      <c r="AG40" s="112">
        <v>0</v>
      </c>
      <c r="AH40" s="112">
        <v>0</v>
      </c>
      <c r="AI40" s="112">
        <v>0</v>
      </c>
      <c r="AJ40" s="112">
        <v>0</v>
      </c>
      <c r="AK40" s="112">
        <v>0</v>
      </c>
      <c r="AL40" s="112">
        <v>0</v>
      </c>
      <c r="AM40" s="112">
        <v>0</v>
      </c>
      <c r="AN40" s="112">
        <v>0</v>
      </c>
      <c r="AO40" s="112">
        <v>0</v>
      </c>
      <c r="AP40" s="114">
        <f t="shared" si="24"/>
        <v>15450</v>
      </c>
      <c r="AQ40" s="112">
        <v>0</v>
      </c>
      <c r="AR40" s="112">
        <v>0</v>
      </c>
      <c r="AS40" s="113">
        <f t="shared" si="25"/>
        <v>0</v>
      </c>
      <c r="AT40" s="112">
        <v>0</v>
      </c>
      <c r="AU40" s="114">
        <f t="shared" si="26"/>
        <v>15479</v>
      </c>
      <c r="AV40" s="112">
        <v>0</v>
      </c>
      <c r="AW40" s="112">
        <v>3607</v>
      </c>
      <c r="AX40" s="112">
        <f t="shared" si="10"/>
        <v>3607</v>
      </c>
      <c r="AY40" s="112">
        <v>0</v>
      </c>
      <c r="AZ40" s="112">
        <v>0</v>
      </c>
      <c r="BA40" s="112">
        <v>0</v>
      </c>
      <c r="BB40" s="112">
        <v>0</v>
      </c>
      <c r="BC40" s="112">
        <f t="shared" si="11"/>
        <v>0</v>
      </c>
      <c r="BD40" s="112">
        <v>2</v>
      </c>
      <c r="BE40" s="112">
        <v>2102</v>
      </c>
      <c r="BF40" s="112">
        <f t="shared" si="12"/>
        <v>2104</v>
      </c>
      <c r="BG40" s="112">
        <v>0</v>
      </c>
      <c r="BH40" s="112">
        <v>0</v>
      </c>
      <c r="BI40" s="112">
        <v>0</v>
      </c>
      <c r="BJ40" s="112">
        <v>0</v>
      </c>
      <c r="BK40" s="112">
        <f t="shared" si="13"/>
        <v>0</v>
      </c>
      <c r="BL40" s="112">
        <v>0</v>
      </c>
      <c r="BM40" s="112">
        <v>0</v>
      </c>
      <c r="BN40" s="112">
        <v>0</v>
      </c>
      <c r="BO40" s="112">
        <v>3</v>
      </c>
      <c r="BP40" s="112">
        <v>0</v>
      </c>
      <c r="BQ40" s="112">
        <v>0</v>
      </c>
      <c r="BR40" s="112">
        <v>0</v>
      </c>
      <c r="BS40" s="112">
        <v>0</v>
      </c>
      <c r="BT40" s="112">
        <v>99</v>
      </c>
      <c r="BU40" s="112">
        <v>92</v>
      </c>
      <c r="BV40" s="112">
        <v>32</v>
      </c>
      <c r="BW40" s="112">
        <f t="shared" si="14"/>
        <v>223</v>
      </c>
      <c r="BX40" s="112">
        <v>4</v>
      </c>
      <c r="BY40" s="112">
        <v>19</v>
      </c>
      <c r="BZ40" s="112">
        <f t="shared" si="15"/>
        <v>23</v>
      </c>
      <c r="CA40" s="112">
        <v>0</v>
      </c>
      <c r="CB40" s="112">
        <v>42</v>
      </c>
      <c r="CC40" s="112">
        <v>0</v>
      </c>
      <c r="CD40" s="112">
        <f t="shared" si="27"/>
        <v>6002</v>
      </c>
      <c r="CE40" s="115">
        <v>21908</v>
      </c>
    </row>
    <row r="41" spans="1:83" s="116" customFormat="1" ht="12" customHeight="1">
      <c r="A41" s="111" t="s">
        <v>298</v>
      </c>
      <c r="B41" s="112">
        <v>1077</v>
      </c>
      <c r="C41" s="112">
        <v>11793</v>
      </c>
      <c r="D41" s="112">
        <v>1021</v>
      </c>
      <c r="E41" s="112">
        <f t="shared" si="4"/>
        <v>13891</v>
      </c>
      <c r="F41" s="112">
        <v>0</v>
      </c>
      <c r="G41" s="112">
        <v>0</v>
      </c>
      <c r="H41" s="112">
        <v>0</v>
      </c>
      <c r="I41" s="112">
        <v>0</v>
      </c>
      <c r="J41" s="113">
        <f t="shared" si="23"/>
        <v>0</v>
      </c>
      <c r="K41" s="112">
        <v>12543</v>
      </c>
      <c r="L41" s="112">
        <v>0</v>
      </c>
      <c r="M41" s="112">
        <v>744</v>
      </c>
      <c r="N41" s="112">
        <f t="shared" si="22"/>
        <v>13287</v>
      </c>
      <c r="O41" s="112">
        <v>0</v>
      </c>
      <c r="P41" s="112">
        <v>0</v>
      </c>
      <c r="Q41" s="112">
        <v>0</v>
      </c>
      <c r="R41" s="112">
        <v>0</v>
      </c>
      <c r="S41" s="112">
        <v>0</v>
      </c>
      <c r="T41" s="112">
        <v>0</v>
      </c>
      <c r="U41" s="112">
        <v>0</v>
      </c>
      <c r="V41" s="112">
        <v>0</v>
      </c>
      <c r="W41" s="112">
        <v>0</v>
      </c>
      <c r="X41" s="112">
        <v>0</v>
      </c>
      <c r="Y41" s="112">
        <v>0</v>
      </c>
      <c r="Z41" s="112">
        <v>0</v>
      </c>
      <c r="AA41" s="112">
        <v>0</v>
      </c>
      <c r="AB41" s="112">
        <v>0</v>
      </c>
      <c r="AC41" s="112">
        <v>0</v>
      </c>
      <c r="AD41" s="112">
        <v>0</v>
      </c>
      <c r="AE41" s="112">
        <v>0</v>
      </c>
      <c r="AF41" s="112">
        <v>0</v>
      </c>
      <c r="AG41" s="112">
        <v>0</v>
      </c>
      <c r="AH41" s="112">
        <v>0</v>
      </c>
      <c r="AI41" s="112">
        <v>0</v>
      </c>
      <c r="AJ41" s="112">
        <v>0</v>
      </c>
      <c r="AK41" s="112">
        <v>0</v>
      </c>
      <c r="AL41" s="112">
        <v>0</v>
      </c>
      <c r="AM41" s="112">
        <v>0</v>
      </c>
      <c r="AN41" s="112">
        <v>0</v>
      </c>
      <c r="AO41" s="112">
        <v>0</v>
      </c>
      <c r="AP41" s="114">
        <f t="shared" si="24"/>
        <v>13287</v>
      </c>
      <c r="AQ41" s="112">
        <v>0</v>
      </c>
      <c r="AR41" s="112">
        <v>0</v>
      </c>
      <c r="AS41" s="113">
        <f t="shared" si="25"/>
        <v>0</v>
      </c>
      <c r="AT41" s="112">
        <v>0</v>
      </c>
      <c r="AU41" s="114">
        <f t="shared" si="26"/>
        <v>13287</v>
      </c>
      <c r="AV41" s="112">
        <v>0</v>
      </c>
      <c r="AW41" s="112">
        <v>0</v>
      </c>
      <c r="AX41" s="112">
        <f t="shared" si="10"/>
        <v>0</v>
      </c>
      <c r="AY41" s="112">
        <v>0</v>
      </c>
      <c r="AZ41" s="112">
        <v>0</v>
      </c>
      <c r="BA41" s="112">
        <v>0</v>
      </c>
      <c r="BB41" s="112">
        <v>0</v>
      </c>
      <c r="BC41" s="112">
        <f t="shared" si="11"/>
        <v>0</v>
      </c>
      <c r="BD41" s="112">
        <v>0</v>
      </c>
      <c r="BE41" s="112">
        <v>0</v>
      </c>
      <c r="BF41" s="112">
        <f t="shared" si="12"/>
        <v>0</v>
      </c>
      <c r="BG41" s="112">
        <v>0</v>
      </c>
      <c r="BH41" s="112">
        <v>0</v>
      </c>
      <c r="BI41" s="112">
        <v>0</v>
      </c>
      <c r="BJ41" s="112">
        <v>0</v>
      </c>
      <c r="BK41" s="112">
        <f t="shared" si="13"/>
        <v>0</v>
      </c>
      <c r="BL41" s="112">
        <v>0</v>
      </c>
      <c r="BM41" s="112">
        <v>0</v>
      </c>
      <c r="BN41" s="112">
        <v>0</v>
      </c>
      <c r="BO41" s="112">
        <v>0</v>
      </c>
      <c r="BP41" s="112">
        <v>22</v>
      </c>
      <c r="BQ41" s="112">
        <v>0</v>
      </c>
      <c r="BR41" s="112">
        <v>0</v>
      </c>
      <c r="BS41" s="112">
        <v>0</v>
      </c>
      <c r="BT41" s="112">
        <v>70</v>
      </c>
      <c r="BU41" s="112">
        <v>66</v>
      </c>
      <c r="BV41" s="112">
        <v>5</v>
      </c>
      <c r="BW41" s="112">
        <f t="shared" si="14"/>
        <v>141</v>
      </c>
      <c r="BX41" s="112">
        <v>0</v>
      </c>
      <c r="BY41" s="112">
        <v>6</v>
      </c>
      <c r="BZ41" s="112">
        <f t="shared" si="15"/>
        <v>6</v>
      </c>
      <c r="CA41" s="112">
        <v>36</v>
      </c>
      <c r="CB41" s="112">
        <v>760</v>
      </c>
      <c r="CC41" s="112">
        <v>0</v>
      </c>
      <c r="CD41" s="112">
        <f t="shared" si="27"/>
        <v>965</v>
      </c>
      <c r="CE41" s="115">
        <v>28143</v>
      </c>
    </row>
    <row r="42" spans="1:83" s="116" customFormat="1" ht="12" customHeight="1">
      <c r="A42" s="111" t="s">
        <v>153</v>
      </c>
      <c r="B42" s="112">
        <v>12</v>
      </c>
      <c r="C42" s="112">
        <v>117</v>
      </c>
      <c r="D42" s="112">
        <v>5</v>
      </c>
      <c r="E42" s="112">
        <f t="shared" si="4"/>
        <v>134</v>
      </c>
      <c r="F42" s="112">
        <v>0</v>
      </c>
      <c r="G42" s="112">
        <v>0</v>
      </c>
      <c r="H42" s="112">
        <v>0</v>
      </c>
      <c r="I42" s="112">
        <v>0</v>
      </c>
      <c r="J42" s="113">
        <f t="shared" si="23"/>
        <v>0</v>
      </c>
      <c r="K42" s="112">
        <v>3396</v>
      </c>
      <c r="L42" s="112">
        <v>0</v>
      </c>
      <c r="M42" s="112">
        <v>6380</v>
      </c>
      <c r="N42" s="112">
        <f t="shared" si="22"/>
        <v>9776</v>
      </c>
      <c r="O42" s="112">
        <v>328</v>
      </c>
      <c r="P42" s="112">
        <v>0</v>
      </c>
      <c r="Q42" s="112">
        <v>0</v>
      </c>
      <c r="R42" s="112">
        <v>0</v>
      </c>
      <c r="S42" s="112">
        <v>0</v>
      </c>
      <c r="T42" s="112">
        <v>0</v>
      </c>
      <c r="U42" s="112">
        <v>0</v>
      </c>
      <c r="V42" s="112">
        <v>0</v>
      </c>
      <c r="W42" s="112">
        <v>0</v>
      </c>
      <c r="X42" s="112">
        <v>0</v>
      </c>
      <c r="Y42" s="112">
        <v>0</v>
      </c>
      <c r="Z42" s="112">
        <v>16</v>
      </c>
      <c r="AA42" s="112">
        <v>0</v>
      </c>
      <c r="AB42" s="112">
        <v>6</v>
      </c>
      <c r="AC42" s="112">
        <v>0</v>
      </c>
      <c r="AD42" s="112">
        <v>0</v>
      </c>
      <c r="AE42" s="112">
        <v>0</v>
      </c>
      <c r="AF42" s="112">
        <v>0</v>
      </c>
      <c r="AG42" s="112">
        <v>0</v>
      </c>
      <c r="AH42" s="112">
        <v>0</v>
      </c>
      <c r="AI42" s="112">
        <v>0</v>
      </c>
      <c r="AJ42" s="112">
        <v>0</v>
      </c>
      <c r="AK42" s="112">
        <v>0</v>
      </c>
      <c r="AL42" s="112">
        <v>2</v>
      </c>
      <c r="AM42" s="112">
        <v>0</v>
      </c>
      <c r="AN42" s="112">
        <v>0</v>
      </c>
      <c r="AO42" s="112">
        <v>0</v>
      </c>
      <c r="AP42" s="114">
        <f t="shared" si="24"/>
        <v>10128</v>
      </c>
      <c r="AQ42" s="112">
        <v>0</v>
      </c>
      <c r="AR42" s="112">
        <v>0</v>
      </c>
      <c r="AS42" s="113">
        <f t="shared" si="25"/>
        <v>0</v>
      </c>
      <c r="AT42" s="112">
        <v>0</v>
      </c>
      <c r="AU42" s="114">
        <f t="shared" si="26"/>
        <v>10128</v>
      </c>
      <c r="AV42" s="112">
        <v>0</v>
      </c>
      <c r="AW42" s="112">
        <v>336</v>
      </c>
      <c r="AX42" s="112">
        <f t="shared" si="10"/>
        <v>336</v>
      </c>
      <c r="AY42" s="112">
        <v>2</v>
      </c>
      <c r="AZ42" s="112">
        <v>0</v>
      </c>
      <c r="BA42" s="112">
        <v>0</v>
      </c>
      <c r="BB42" s="112">
        <v>21</v>
      </c>
      <c r="BC42" s="112">
        <f t="shared" si="11"/>
        <v>23</v>
      </c>
      <c r="BD42" s="112">
        <v>274</v>
      </c>
      <c r="BE42" s="112">
        <v>5036</v>
      </c>
      <c r="BF42" s="112">
        <f t="shared" si="12"/>
        <v>5310</v>
      </c>
      <c r="BG42" s="112">
        <v>0</v>
      </c>
      <c r="BH42" s="112">
        <v>0</v>
      </c>
      <c r="BI42" s="112">
        <v>27</v>
      </c>
      <c r="BJ42" s="112">
        <v>0</v>
      </c>
      <c r="BK42" s="112">
        <f t="shared" si="13"/>
        <v>27</v>
      </c>
      <c r="BL42" s="112">
        <v>2</v>
      </c>
      <c r="BM42" s="112">
        <v>0</v>
      </c>
      <c r="BN42" s="112">
        <v>21</v>
      </c>
      <c r="BO42" s="112">
        <v>5</v>
      </c>
      <c r="BP42" s="112">
        <v>20</v>
      </c>
      <c r="BQ42" s="112">
        <v>0</v>
      </c>
      <c r="BR42" s="112">
        <v>0</v>
      </c>
      <c r="BS42" s="112">
        <v>0</v>
      </c>
      <c r="BT42" s="112">
        <v>923</v>
      </c>
      <c r="BU42" s="112">
        <v>1084</v>
      </c>
      <c r="BV42" s="112">
        <v>1475</v>
      </c>
      <c r="BW42" s="112">
        <f t="shared" si="14"/>
        <v>3482</v>
      </c>
      <c r="BX42" s="112">
        <v>143</v>
      </c>
      <c r="BY42" s="112">
        <v>514</v>
      </c>
      <c r="BZ42" s="112">
        <f t="shared" si="15"/>
        <v>657</v>
      </c>
      <c r="CA42" s="112">
        <v>7</v>
      </c>
      <c r="CB42" s="112">
        <v>41</v>
      </c>
      <c r="CC42" s="112">
        <v>0</v>
      </c>
      <c r="CD42" s="112">
        <f t="shared" si="27"/>
        <v>9931</v>
      </c>
      <c r="CE42" s="115">
        <v>20193</v>
      </c>
    </row>
    <row r="43" spans="1:83" s="116" customFormat="1" ht="12" customHeight="1">
      <c r="A43" s="111" t="s">
        <v>154</v>
      </c>
      <c r="B43" s="112">
        <v>0</v>
      </c>
      <c r="C43" s="112">
        <v>0</v>
      </c>
      <c r="D43" s="112">
        <v>0</v>
      </c>
      <c r="E43" s="112">
        <f t="shared" si="4"/>
        <v>0</v>
      </c>
      <c r="F43" s="112">
        <v>0</v>
      </c>
      <c r="G43" s="112">
        <v>0</v>
      </c>
      <c r="H43" s="112">
        <v>0</v>
      </c>
      <c r="I43" s="112">
        <v>0</v>
      </c>
      <c r="J43" s="113">
        <f t="shared" si="23"/>
        <v>0</v>
      </c>
      <c r="K43" s="112">
        <v>581</v>
      </c>
      <c r="L43" s="112">
        <v>0</v>
      </c>
      <c r="M43" s="112">
        <v>1</v>
      </c>
      <c r="N43" s="112">
        <f t="shared" si="22"/>
        <v>582</v>
      </c>
      <c r="O43" s="112">
        <v>12755</v>
      </c>
      <c r="P43" s="112">
        <v>0</v>
      </c>
      <c r="Q43" s="112">
        <v>0</v>
      </c>
      <c r="R43" s="112">
        <v>0</v>
      </c>
      <c r="S43" s="112">
        <v>0</v>
      </c>
      <c r="T43" s="112">
        <v>0</v>
      </c>
      <c r="U43" s="112">
        <v>0</v>
      </c>
      <c r="V43" s="112">
        <v>0</v>
      </c>
      <c r="W43" s="112">
        <v>0</v>
      </c>
      <c r="X43" s="112">
        <v>0</v>
      </c>
      <c r="Y43" s="112">
        <v>0</v>
      </c>
      <c r="Z43" s="112">
        <v>0</v>
      </c>
      <c r="AA43" s="112">
        <v>0</v>
      </c>
      <c r="AB43" s="112">
        <v>0</v>
      </c>
      <c r="AC43" s="112">
        <v>0</v>
      </c>
      <c r="AD43" s="112">
        <v>0</v>
      </c>
      <c r="AE43" s="112">
        <v>0</v>
      </c>
      <c r="AF43" s="112">
        <v>0</v>
      </c>
      <c r="AG43" s="112">
        <v>0</v>
      </c>
      <c r="AH43" s="112">
        <v>0</v>
      </c>
      <c r="AI43" s="112">
        <v>0</v>
      </c>
      <c r="AJ43" s="112">
        <v>0</v>
      </c>
      <c r="AK43" s="112">
        <v>0</v>
      </c>
      <c r="AL43" s="112">
        <v>0</v>
      </c>
      <c r="AM43" s="112">
        <v>0</v>
      </c>
      <c r="AN43" s="112">
        <v>0</v>
      </c>
      <c r="AO43" s="112">
        <v>0</v>
      </c>
      <c r="AP43" s="114">
        <f t="shared" si="24"/>
        <v>13337</v>
      </c>
      <c r="AQ43" s="112">
        <v>0</v>
      </c>
      <c r="AR43" s="112">
        <v>0</v>
      </c>
      <c r="AS43" s="113">
        <f t="shared" si="25"/>
        <v>0</v>
      </c>
      <c r="AT43" s="112">
        <v>0</v>
      </c>
      <c r="AU43" s="114">
        <f t="shared" si="26"/>
        <v>13337</v>
      </c>
      <c r="AV43" s="112">
        <v>1</v>
      </c>
      <c r="AW43" s="112">
        <v>14</v>
      </c>
      <c r="AX43" s="112">
        <f t="shared" si="10"/>
        <v>15</v>
      </c>
      <c r="AY43" s="112">
        <v>8</v>
      </c>
      <c r="AZ43" s="112">
        <v>0</v>
      </c>
      <c r="BA43" s="112">
        <v>11</v>
      </c>
      <c r="BB43" s="112">
        <v>0</v>
      </c>
      <c r="BC43" s="112">
        <f t="shared" si="11"/>
        <v>19</v>
      </c>
      <c r="BD43" s="112">
        <v>823</v>
      </c>
      <c r="BE43" s="112">
        <v>42629</v>
      </c>
      <c r="BF43" s="112">
        <f t="shared" si="12"/>
        <v>43452</v>
      </c>
      <c r="BG43" s="112">
        <v>0</v>
      </c>
      <c r="BH43" s="112">
        <v>0</v>
      </c>
      <c r="BI43" s="112">
        <v>0</v>
      </c>
      <c r="BJ43" s="112">
        <v>0</v>
      </c>
      <c r="BK43" s="112">
        <f t="shared" si="13"/>
        <v>0</v>
      </c>
      <c r="BL43" s="112">
        <v>189</v>
      </c>
      <c r="BM43" s="112">
        <v>0</v>
      </c>
      <c r="BN43" s="112">
        <v>2</v>
      </c>
      <c r="BO43" s="112">
        <v>0</v>
      </c>
      <c r="BP43" s="112">
        <v>0</v>
      </c>
      <c r="BQ43" s="112">
        <v>0</v>
      </c>
      <c r="BR43" s="112">
        <v>1</v>
      </c>
      <c r="BS43" s="112">
        <v>0</v>
      </c>
      <c r="BT43" s="112">
        <v>122</v>
      </c>
      <c r="BU43" s="112">
        <v>112</v>
      </c>
      <c r="BV43" s="112">
        <v>58</v>
      </c>
      <c r="BW43" s="112">
        <f t="shared" si="14"/>
        <v>292</v>
      </c>
      <c r="BX43" s="112">
        <v>11</v>
      </c>
      <c r="BY43" s="112">
        <v>229</v>
      </c>
      <c r="BZ43" s="112">
        <f t="shared" si="15"/>
        <v>240</v>
      </c>
      <c r="CA43" s="112">
        <v>40</v>
      </c>
      <c r="CB43" s="112">
        <v>19</v>
      </c>
      <c r="CC43" s="112">
        <v>0</v>
      </c>
      <c r="CD43" s="112">
        <f t="shared" si="27"/>
        <v>44269</v>
      </c>
      <c r="CE43" s="115">
        <v>57606</v>
      </c>
    </row>
    <row r="44" spans="1:83" s="116" customFormat="1" ht="12" customHeight="1">
      <c r="A44" s="111" t="s">
        <v>72</v>
      </c>
      <c r="B44" s="112">
        <v>0</v>
      </c>
      <c r="C44" s="112">
        <v>0</v>
      </c>
      <c r="D44" s="112">
        <v>0</v>
      </c>
      <c r="E44" s="112">
        <f t="shared" si="4"/>
        <v>0</v>
      </c>
      <c r="F44" s="112">
        <v>0</v>
      </c>
      <c r="G44" s="112">
        <v>0</v>
      </c>
      <c r="H44" s="112">
        <v>0</v>
      </c>
      <c r="I44" s="112">
        <v>0</v>
      </c>
      <c r="J44" s="113">
        <f t="shared" si="23"/>
        <v>0</v>
      </c>
      <c r="K44" s="112">
        <v>0</v>
      </c>
      <c r="L44" s="112">
        <v>0</v>
      </c>
      <c r="M44" s="112">
        <v>0</v>
      </c>
      <c r="N44" s="112">
        <f t="shared" si="22"/>
        <v>0</v>
      </c>
      <c r="O44" s="112">
        <v>0</v>
      </c>
      <c r="P44" s="112">
        <v>1088</v>
      </c>
      <c r="Q44" s="112">
        <v>0</v>
      </c>
      <c r="R44" s="112">
        <v>0</v>
      </c>
      <c r="S44" s="112">
        <v>0</v>
      </c>
      <c r="T44" s="112">
        <v>0</v>
      </c>
      <c r="U44" s="112">
        <v>0</v>
      </c>
      <c r="V44" s="112">
        <v>0</v>
      </c>
      <c r="W44" s="112">
        <v>0</v>
      </c>
      <c r="X44" s="112">
        <v>0</v>
      </c>
      <c r="Y44" s="112">
        <v>0</v>
      </c>
      <c r="Z44" s="112">
        <v>0</v>
      </c>
      <c r="AA44" s="112">
        <v>0</v>
      </c>
      <c r="AB44" s="112">
        <v>0</v>
      </c>
      <c r="AC44" s="112">
        <v>0</v>
      </c>
      <c r="AD44" s="112">
        <v>0</v>
      </c>
      <c r="AE44" s="112">
        <v>0</v>
      </c>
      <c r="AF44" s="112">
        <v>0</v>
      </c>
      <c r="AG44" s="112">
        <v>0</v>
      </c>
      <c r="AH44" s="112">
        <v>0</v>
      </c>
      <c r="AI44" s="112">
        <v>0</v>
      </c>
      <c r="AJ44" s="112">
        <v>0</v>
      </c>
      <c r="AK44" s="112">
        <v>0</v>
      </c>
      <c r="AL44" s="112">
        <v>0</v>
      </c>
      <c r="AM44" s="112">
        <v>0</v>
      </c>
      <c r="AN44" s="112">
        <v>0</v>
      </c>
      <c r="AO44" s="112">
        <v>0</v>
      </c>
      <c r="AP44" s="114">
        <f t="shared" si="24"/>
        <v>1088</v>
      </c>
      <c r="AQ44" s="112">
        <v>0</v>
      </c>
      <c r="AR44" s="112">
        <v>0</v>
      </c>
      <c r="AS44" s="113">
        <f t="shared" si="25"/>
        <v>0</v>
      </c>
      <c r="AT44" s="112">
        <v>0</v>
      </c>
      <c r="AU44" s="114">
        <f t="shared" si="26"/>
        <v>1088</v>
      </c>
      <c r="AV44" s="112">
        <v>0</v>
      </c>
      <c r="AW44" s="112">
        <v>0</v>
      </c>
      <c r="AX44" s="112">
        <f t="shared" si="10"/>
        <v>0</v>
      </c>
      <c r="AY44" s="112">
        <v>0</v>
      </c>
      <c r="AZ44" s="112">
        <v>0</v>
      </c>
      <c r="BA44" s="112">
        <v>0</v>
      </c>
      <c r="BB44" s="112">
        <v>0</v>
      </c>
      <c r="BC44" s="112">
        <f t="shared" si="11"/>
        <v>0</v>
      </c>
      <c r="BD44" s="112">
        <v>0</v>
      </c>
      <c r="BE44" s="112">
        <v>0</v>
      </c>
      <c r="BF44" s="112">
        <f t="shared" si="12"/>
        <v>0</v>
      </c>
      <c r="BG44" s="112">
        <v>0</v>
      </c>
      <c r="BH44" s="112">
        <v>0</v>
      </c>
      <c r="BI44" s="112">
        <v>0</v>
      </c>
      <c r="BJ44" s="112">
        <v>0</v>
      </c>
      <c r="BK44" s="112">
        <f t="shared" si="13"/>
        <v>0</v>
      </c>
      <c r="BL44" s="112">
        <v>0</v>
      </c>
      <c r="BM44" s="112">
        <v>0</v>
      </c>
      <c r="BN44" s="112">
        <v>0</v>
      </c>
      <c r="BO44" s="112">
        <v>0</v>
      </c>
      <c r="BP44" s="112">
        <v>0</v>
      </c>
      <c r="BQ44" s="112">
        <v>0</v>
      </c>
      <c r="BR44" s="112">
        <v>0</v>
      </c>
      <c r="BS44" s="112">
        <v>0</v>
      </c>
      <c r="BT44" s="112">
        <v>0</v>
      </c>
      <c r="BU44" s="112">
        <v>0</v>
      </c>
      <c r="BV44" s="112">
        <v>0</v>
      </c>
      <c r="BW44" s="112">
        <f t="shared" si="14"/>
        <v>0</v>
      </c>
      <c r="BX44" s="112">
        <v>0</v>
      </c>
      <c r="BY44" s="112">
        <v>0</v>
      </c>
      <c r="BZ44" s="112">
        <f t="shared" si="15"/>
        <v>0</v>
      </c>
      <c r="CA44" s="112">
        <v>0</v>
      </c>
      <c r="CB44" s="112">
        <v>0</v>
      </c>
      <c r="CC44" s="112">
        <v>0</v>
      </c>
      <c r="CD44" s="112">
        <f t="shared" si="27"/>
        <v>0</v>
      </c>
      <c r="CE44" s="115">
        <v>1088</v>
      </c>
    </row>
    <row r="45" spans="1:83" s="116" customFormat="1" ht="12" customHeight="1">
      <c r="A45" s="111" t="s">
        <v>299</v>
      </c>
      <c r="B45" s="112">
        <v>104</v>
      </c>
      <c r="C45" s="112">
        <v>3</v>
      </c>
      <c r="D45" s="112">
        <v>0</v>
      </c>
      <c r="E45" s="112">
        <f t="shared" si="4"/>
        <v>107</v>
      </c>
      <c r="F45" s="112">
        <v>0</v>
      </c>
      <c r="G45" s="112">
        <v>0</v>
      </c>
      <c r="H45" s="112">
        <v>0</v>
      </c>
      <c r="I45" s="112">
        <v>0</v>
      </c>
      <c r="J45" s="113">
        <f t="shared" si="23"/>
        <v>0</v>
      </c>
      <c r="K45" s="112">
        <v>0</v>
      </c>
      <c r="L45" s="112">
        <v>0</v>
      </c>
      <c r="M45" s="112">
        <v>0</v>
      </c>
      <c r="N45" s="112">
        <f t="shared" si="22"/>
        <v>0</v>
      </c>
      <c r="O45" s="112">
        <v>0</v>
      </c>
      <c r="P45" s="112">
        <v>0</v>
      </c>
      <c r="Q45" s="112">
        <v>7524</v>
      </c>
      <c r="R45" s="112">
        <v>6018</v>
      </c>
      <c r="S45" s="112">
        <v>59</v>
      </c>
      <c r="T45" s="112">
        <v>0</v>
      </c>
      <c r="U45" s="112">
        <v>0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12">
        <v>0</v>
      </c>
      <c r="AB45" s="112">
        <v>126</v>
      </c>
      <c r="AC45" s="112">
        <v>62</v>
      </c>
      <c r="AD45" s="112">
        <v>0</v>
      </c>
      <c r="AE45" s="112">
        <v>0</v>
      </c>
      <c r="AF45" s="112">
        <v>0</v>
      </c>
      <c r="AG45" s="112">
        <v>17</v>
      </c>
      <c r="AH45" s="112">
        <v>0</v>
      </c>
      <c r="AI45" s="112">
        <v>0</v>
      </c>
      <c r="AJ45" s="112">
        <v>0</v>
      </c>
      <c r="AK45" s="112">
        <v>0</v>
      </c>
      <c r="AL45" s="112">
        <v>0</v>
      </c>
      <c r="AM45" s="112">
        <v>1</v>
      </c>
      <c r="AN45" s="112">
        <v>85</v>
      </c>
      <c r="AO45" s="112">
        <v>0</v>
      </c>
      <c r="AP45" s="114">
        <f t="shared" si="24"/>
        <v>13892</v>
      </c>
      <c r="AQ45" s="112">
        <v>0</v>
      </c>
      <c r="AR45" s="112">
        <v>0</v>
      </c>
      <c r="AS45" s="113">
        <f t="shared" si="25"/>
        <v>0</v>
      </c>
      <c r="AT45" s="112">
        <v>0</v>
      </c>
      <c r="AU45" s="114">
        <f t="shared" si="26"/>
        <v>13892</v>
      </c>
      <c r="AV45" s="112">
        <v>0</v>
      </c>
      <c r="AW45" s="112">
        <v>0</v>
      </c>
      <c r="AX45" s="112">
        <f t="shared" si="10"/>
        <v>0</v>
      </c>
      <c r="AY45" s="112">
        <v>0</v>
      </c>
      <c r="AZ45" s="112">
        <v>0</v>
      </c>
      <c r="BA45" s="112">
        <v>0</v>
      </c>
      <c r="BB45" s="112">
        <v>0</v>
      </c>
      <c r="BC45" s="112">
        <f t="shared" si="11"/>
        <v>0</v>
      </c>
      <c r="BD45" s="112">
        <v>0</v>
      </c>
      <c r="BE45" s="112">
        <v>0</v>
      </c>
      <c r="BF45" s="112">
        <f t="shared" si="12"/>
        <v>0</v>
      </c>
      <c r="BG45" s="112">
        <v>0</v>
      </c>
      <c r="BH45" s="112">
        <v>0</v>
      </c>
      <c r="BI45" s="112">
        <v>0</v>
      </c>
      <c r="BJ45" s="112">
        <v>0</v>
      </c>
      <c r="BK45" s="112">
        <f t="shared" si="13"/>
        <v>0</v>
      </c>
      <c r="BL45" s="112">
        <v>0</v>
      </c>
      <c r="BM45" s="112">
        <v>0</v>
      </c>
      <c r="BN45" s="112">
        <v>0</v>
      </c>
      <c r="BO45" s="112">
        <v>2</v>
      </c>
      <c r="BP45" s="112">
        <v>0</v>
      </c>
      <c r="BQ45" s="112">
        <v>0</v>
      </c>
      <c r="BR45" s="112">
        <v>0</v>
      </c>
      <c r="BS45" s="112">
        <v>0</v>
      </c>
      <c r="BT45" s="112">
        <v>0</v>
      </c>
      <c r="BU45" s="112">
        <v>0</v>
      </c>
      <c r="BV45" s="112">
        <v>0</v>
      </c>
      <c r="BW45" s="112">
        <f t="shared" si="14"/>
        <v>0</v>
      </c>
      <c r="BX45" s="112">
        <v>0</v>
      </c>
      <c r="BY45" s="112">
        <v>0</v>
      </c>
      <c r="BZ45" s="112">
        <f t="shared" si="15"/>
        <v>0</v>
      </c>
      <c r="CA45" s="112">
        <v>0</v>
      </c>
      <c r="CB45" s="112">
        <v>0</v>
      </c>
      <c r="CC45" s="112">
        <v>0</v>
      </c>
      <c r="CD45" s="112">
        <f t="shared" si="27"/>
        <v>2</v>
      </c>
      <c r="CE45" s="115">
        <v>14001</v>
      </c>
    </row>
    <row r="46" spans="1:83" s="116" customFormat="1" ht="12" customHeight="1">
      <c r="A46" s="111" t="s">
        <v>300</v>
      </c>
      <c r="B46" s="112">
        <v>289</v>
      </c>
      <c r="C46" s="112">
        <v>0</v>
      </c>
      <c r="D46" s="112">
        <v>0</v>
      </c>
      <c r="E46" s="112">
        <f t="shared" si="4"/>
        <v>289</v>
      </c>
      <c r="F46" s="112">
        <v>126</v>
      </c>
      <c r="G46" s="112">
        <v>0</v>
      </c>
      <c r="H46" s="112">
        <v>0</v>
      </c>
      <c r="I46" s="112">
        <v>1</v>
      </c>
      <c r="J46" s="113">
        <f t="shared" si="23"/>
        <v>127</v>
      </c>
      <c r="K46" s="112">
        <v>0</v>
      </c>
      <c r="L46" s="112">
        <v>48</v>
      </c>
      <c r="M46" s="112">
        <v>110</v>
      </c>
      <c r="N46" s="112">
        <f t="shared" si="22"/>
        <v>158</v>
      </c>
      <c r="O46" s="112">
        <v>0</v>
      </c>
      <c r="P46" s="112">
        <v>0</v>
      </c>
      <c r="Q46" s="112">
        <v>3858</v>
      </c>
      <c r="R46" s="112">
        <v>16973</v>
      </c>
      <c r="S46" s="112">
        <v>3498</v>
      </c>
      <c r="T46" s="112">
        <v>0</v>
      </c>
      <c r="U46" s="112">
        <v>0</v>
      </c>
      <c r="V46" s="112">
        <v>0</v>
      </c>
      <c r="W46" s="112">
        <v>0</v>
      </c>
      <c r="X46" s="112">
        <v>0</v>
      </c>
      <c r="Y46" s="112">
        <v>0</v>
      </c>
      <c r="Z46" s="112">
        <v>11</v>
      </c>
      <c r="AA46" s="112">
        <v>0</v>
      </c>
      <c r="AB46" s="112">
        <v>20</v>
      </c>
      <c r="AC46" s="112">
        <v>19</v>
      </c>
      <c r="AD46" s="112">
        <v>6</v>
      </c>
      <c r="AE46" s="112">
        <v>0</v>
      </c>
      <c r="AF46" s="112">
        <v>0</v>
      </c>
      <c r="AG46" s="112">
        <v>44</v>
      </c>
      <c r="AH46" s="112">
        <v>0</v>
      </c>
      <c r="AI46" s="112">
        <v>3</v>
      </c>
      <c r="AJ46" s="112">
        <v>0</v>
      </c>
      <c r="AK46" s="112">
        <v>0</v>
      </c>
      <c r="AL46" s="112">
        <v>1924</v>
      </c>
      <c r="AM46" s="112">
        <v>60</v>
      </c>
      <c r="AN46" s="112">
        <v>1490</v>
      </c>
      <c r="AO46" s="112">
        <v>0</v>
      </c>
      <c r="AP46" s="114">
        <f t="shared" si="24"/>
        <v>28064</v>
      </c>
      <c r="AQ46" s="112">
        <v>0</v>
      </c>
      <c r="AR46" s="112">
        <v>0</v>
      </c>
      <c r="AS46" s="113">
        <f t="shared" si="25"/>
        <v>0</v>
      </c>
      <c r="AT46" s="112">
        <v>0</v>
      </c>
      <c r="AU46" s="114">
        <f t="shared" si="26"/>
        <v>28191</v>
      </c>
      <c r="AV46" s="112">
        <v>0</v>
      </c>
      <c r="AW46" s="112">
        <v>5</v>
      </c>
      <c r="AX46" s="112">
        <f t="shared" si="10"/>
        <v>5</v>
      </c>
      <c r="AY46" s="112">
        <v>0</v>
      </c>
      <c r="AZ46" s="112">
        <v>0</v>
      </c>
      <c r="BA46" s="112">
        <v>0</v>
      </c>
      <c r="BB46" s="112">
        <v>0</v>
      </c>
      <c r="BC46" s="112">
        <f t="shared" si="11"/>
        <v>0</v>
      </c>
      <c r="BD46" s="112">
        <v>0</v>
      </c>
      <c r="BE46" s="112">
        <v>0</v>
      </c>
      <c r="BF46" s="112">
        <f t="shared" si="12"/>
        <v>0</v>
      </c>
      <c r="BG46" s="112">
        <v>0</v>
      </c>
      <c r="BH46" s="112">
        <v>6</v>
      </c>
      <c r="BI46" s="112">
        <v>0</v>
      </c>
      <c r="BJ46" s="112">
        <v>0</v>
      </c>
      <c r="BK46" s="112">
        <f t="shared" si="13"/>
        <v>6</v>
      </c>
      <c r="BL46" s="112">
        <v>0</v>
      </c>
      <c r="BM46" s="112">
        <v>0</v>
      </c>
      <c r="BN46" s="112">
        <v>0</v>
      </c>
      <c r="BO46" s="112">
        <v>0</v>
      </c>
      <c r="BP46" s="112">
        <v>0</v>
      </c>
      <c r="BQ46" s="112">
        <v>0</v>
      </c>
      <c r="BR46" s="112">
        <v>0</v>
      </c>
      <c r="BS46" s="112">
        <v>0</v>
      </c>
      <c r="BT46" s="112">
        <v>1</v>
      </c>
      <c r="BU46" s="112">
        <v>0</v>
      </c>
      <c r="BV46" s="112">
        <v>0</v>
      </c>
      <c r="BW46" s="112">
        <f t="shared" si="14"/>
        <v>1</v>
      </c>
      <c r="BX46" s="112">
        <v>0</v>
      </c>
      <c r="BY46" s="112">
        <v>0</v>
      </c>
      <c r="BZ46" s="112">
        <f t="shared" si="15"/>
        <v>0</v>
      </c>
      <c r="CA46" s="112">
        <v>0</v>
      </c>
      <c r="CB46" s="112">
        <v>52</v>
      </c>
      <c r="CC46" s="112">
        <v>0</v>
      </c>
      <c r="CD46" s="112">
        <f t="shared" si="27"/>
        <v>64</v>
      </c>
      <c r="CE46" s="115">
        <v>28544</v>
      </c>
    </row>
    <row r="47" spans="1:83" s="116" customFormat="1" ht="12" customHeight="1">
      <c r="A47" s="111" t="s">
        <v>301</v>
      </c>
      <c r="B47" s="112">
        <v>452</v>
      </c>
      <c r="C47" s="112">
        <v>11</v>
      </c>
      <c r="D47" s="112">
        <v>2</v>
      </c>
      <c r="E47" s="112">
        <f t="shared" si="4"/>
        <v>465</v>
      </c>
      <c r="F47" s="112">
        <v>140</v>
      </c>
      <c r="G47" s="112">
        <v>139</v>
      </c>
      <c r="H47" s="112">
        <v>0</v>
      </c>
      <c r="I47" s="112">
        <v>7</v>
      </c>
      <c r="J47" s="113">
        <f t="shared" si="23"/>
        <v>286</v>
      </c>
      <c r="K47" s="112">
        <v>0</v>
      </c>
      <c r="L47" s="112">
        <v>116</v>
      </c>
      <c r="M47" s="112">
        <v>164</v>
      </c>
      <c r="N47" s="112">
        <f t="shared" si="22"/>
        <v>280</v>
      </c>
      <c r="O47" s="112">
        <v>0</v>
      </c>
      <c r="P47" s="112">
        <v>0</v>
      </c>
      <c r="Q47" s="112">
        <v>4065</v>
      </c>
      <c r="R47" s="112">
        <v>759</v>
      </c>
      <c r="S47" s="112">
        <v>1374</v>
      </c>
      <c r="T47" s="112">
        <v>0</v>
      </c>
      <c r="U47" s="112">
        <v>165</v>
      </c>
      <c r="V47" s="112">
        <v>0</v>
      </c>
      <c r="W47" s="112">
        <v>0</v>
      </c>
      <c r="X47" s="112">
        <v>0</v>
      </c>
      <c r="Y47" s="112">
        <v>0</v>
      </c>
      <c r="Z47" s="112">
        <v>28</v>
      </c>
      <c r="AA47" s="112">
        <v>0</v>
      </c>
      <c r="AB47" s="112">
        <v>1</v>
      </c>
      <c r="AC47" s="112">
        <v>629</v>
      </c>
      <c r="AD47" s="112">
        <v>16</v>
      </c>
      <c r="AE47" s="112">
        <v>0</v>
      </c>
      <c r="AF47" s="112">
        <v>0</v>
      </c>
      <c r="AG47" s="112">
        <v>2</v>
      </c>
      <c r="AH47" s="112">
        <v>0</v>
      </c>
      <c r="AI47" s="112">
        <v>6</v>
      </c>
      <c r="AJ47" s="112">
        <v>9</v>
      </c>
      <c r="AK47" s="112">
        <v>5</v>
      </c>
      <c r="AL47" s="112">
        <v>0</v>
      </c>
      <c r="AM47" s="112">
        <v>83</v>
      </c>
      <c r="AN47" s="112">
        <v>523</v>
      </c>
      <c r="AO47" s="112">
        <v>1</v>
      </c>
      <c r="AP47" s="114">
        <f t="shared" si="24"/>
        <v>7946</v>
      </c>
      <c r="AQ47" s="112">
        <v>33</v>
      </c>
      <c r="AR47" s="112">
        <v>13</v>
      </c>
      <c r="AS47" s="113">
        <f t="shared" si="25"/>
        <v>46</v>
      </c>
      <c r="AT47" s="112">
        <v>1050</v>
      </c>
      <c r="AU47" s="114">
        <f t="shared" si="26"/>
        <v>9328</v>
      </c>
      <c r="AV47" s="112">
        <v>3</v>
      </c>
      <c r="AW47" s="112">
        <v>162</v>
      </c>
      <c r="AX47" s="112">
        <f t="shared" si="10"/>
        <v>165</v>
      </c>
      <c r="AY47" s="112">
        <v>53</v>
      </c>
      <c r="AZ47" s="112">
        <v>16</v>
      </c>
      <c r="BA47" s="112">
        <v>0</v>
      </c>
      <c r="BB47" s="112">
        <v>0</v>
      </c>
      <c r="BC47" s="112">
        <f t="shared" si="11"/>
        <v>69</v>
      </c>
      <c r="BD47" s="112">
        <v>454</v>
      </c>
      <c r="BE47" s="112">
        <v>275</v>
      </c>
      <c r="BF47" s="112">
        <f t="shared" si="12"/>
        <v>729</v>
      </c>
      <c r="BG47" s="112">
        <v>0</v>
      </c>
      <c r="BH47" s="112">
        <v>0</v>
      </c>
      <c r="BI47" s="112">
        <v>0</v>
      </c>
      <c r="BJ47" s="112">
        <v>0</v>
      </c>
      <c r="BK47" s="112">
        <f t="shared" si="13"/>
        <v>0</v>
      </c>
      <c r="BL47" s="112">
        <v>0</v>
      </c>
      <c r="BM47" s="112">
        <v>0</v>
      </c>
      <c r="BN47" s="112">
        <v>0</v>
      </c>
      <c r="BO47" s="112">
        <v>3</v>
      </c>
      <c r="BP47" s="112">
        <v>0</v>
      </c>
      <c r="BQ47" s="112">
        <v>0</v>
      </c>
      <c r="BR47" s="112">
        <v>15</v>
      </c>
      <c r="BS47" s="112">
        <v>0</v>
      </c>
      <c r="BT47" s="112">
        <v>59</v>
      </c>
      <c r="BU47" s="112">
        <v>68</v>
      </c>
      <c r="BV47" s="112">
        <v>30</v>
      </c>
      <c r="BW47" s="112">
        <f t="shared" si="14"/>
        <v>157</v>
      </c>
      <c r="BX47" s="112">
        <v>0</v>
      </c>
      <c r="BY47" s="112">
        <v>17</v>
      </c>
      <c r="BZ47" s="112">
        <f t="shared" si="15"/>
        <v>17</v>
      </c>
      <c r="CA47" s="112">
        <v>0</v>
      </c>
      <c r="CB47" s="112">
        <v>1162</v>
      </c>
      <c r="CC47" s="112">
        <v>0</v>
      </c>
      <c r="CD47" s="112">
        <f t="shared" si="27"/>
        <v>2317</v>
      </c>
      <c r="CE47" s="115">
        <v>12110</v>
      </c>
    </row>
    <row r="48" spans="1:83" s="116" customFormat="1" ht="12" customHeight="1">
      <c r="A48" s="111" t="s">
        <v>74</v>
      </c>
      <c r="B48" s="112">
        <v>2</v>
      </c>
      <c r="C48" s="112">
        <v>2</v>
      </c>
      <c r="D48" s="112">
        <v>16</v>
      </c>
      <c r="E48" s="112">
        <f t="shared" si="4"/>
        <v>20</v>
      </c>
      <c r="F48" s="112">
        <v>6</v>
      </c>
      <c r="G48" s="112">
        <v>133</v>
      </c>
      <c r="H48" s="112">
        <v>0</v>
      </c>
      <c r="I48" s="112">
        <v>0</v>
      </c>
      <c r="J48" s="113">
        <f t="shared" si="23"/>
        <v>139</v>
      </c>
      <c r="K48" s="112">
        <v>8</v>
      </c>
      <c r="L48" s="112">
        <v>0</v>
      </c>
      <c r="M48" s="112">
        <v>9</v>
      </c>
      <c r="N48" s="112">
        <f t="shared" si="22"/>
        <v>17</v>
      </c>
      <c r="O48" s="112">
        <v>0</v>
      </c>
      <c r="P48" s="112">
        <v>0</v>
      </c>
      <c r="Q48" s="112">
        <v>13</v>
      </c>
      <c r="R48" s="112">
        <v>3402</v>
      </c>
      <c r="S48" s="112">
        <v>0</v>
      </c>
      <c r="T48" s="112">
        <v>0</v>
      </c>
      <c r="U48" s="112">
        <v>0</v>
      </c>
      <c r="V48" s="112">
        <v>0</v>
      </c>
      <c r="W48" s="112">
        <v>0</v>
      </c>
      <c r="X48" s="112">
        <v>0</v>
      </c>
      <c r="Y48" s="112">
        <v>0</v>
      </c>
      <c r="Z48" s="112">
        <v>8</v>
      </c>
      <c r="AA48" s="112">
        <v>0</v>
      </c>
      <c r="AB48" s="112">
        <v>0</v>
      </c>
      <c r="AC48" s="112">
        <v>0</v>
      </c>
      <c r="AD48" s="112">
        <v>24</v>
      </c>
      <c r="AE48" s="112">
        <v>6</v>
      </c>
      <c r="AF48" s="112">
        <v>0</v>
      </c>
      <c r="AG48" s="112">
        <v>103</v>
      </c>
      <c r="AH48" s="112">
        <v>0</v>
      </c>
      <c r="AI48" s="112">
        <v>2</v>
      </c>
      <c r="AJ48" s="112">
        <v>2</v>
      </c>
      <c r="AK48" s="112">
        <v>0</v>
      </c>
      <c r="AL48" s="112">
        <v>0</v>
      </c>
      <c r="AM48" s="112">
        <v>0</v>
      </c>
      <c r="AN48" s="112">
        <v>0</v>
      </c>
      <c r="AO48" s="112">
        <v>1</v>
      </c>
      <c r="AP48" s="114">
        <f t="shared" si="24"/>
        <v>3578</v>
      </c>
      <c r="AQ48" s="112">
        <v>180</v>
      </c>
      <c r="AR48" s="112">
        <v>173</v>
      </c>
      <c r="AS48" s="113">
        <f t="shared" si="25"/>
        <v>353</v>
      </c>
      <c r="AT48" s="112">
        <v>75</v>
      </c>
      <c r="AU48" s="114">
        <f t="shared" si="26"/>
        <v>4145</v>
      </c>
      <c r="AV48" s="112">
        <v>1</v>
      </c>
      <c r="AW48" s="112">
        <v>590</v>
      </c>
      <c r="AX48" s="112">
        <f t="shared" si="10"/>
        <v>591</v>
      </c>
      <c r="AY48" s="112">
        <v>306</v>
      </c>
      <c r="AZ48" s="112">
        <v>12</v>
      </c>
      <c r="BA48" s="112">
        <v>270</v>
      </c>
      <c r="BB48" s="112">
        <v>149</v>
      </c>
      <c r="BC48" s="112">
        <f t="shared" si="11"/>
        <v>737</v>
      </c>
      <c r="BD48" s="112">
        <v>153</v>
      </c>
      <c r="BE48" s="112">
        <v>306</v>
      </c>
      <c r="BF48" s="112">
        <f t="shared" si="12"/>
        <v>459</v>
      </c>
      <c r="BG48" s="112">
        <v>0</v>
      </c>
      <c r="BH48" s="112">
        <v>230</v>
      </c>
      <c r="BI48" s="112">
        <v>84</v>
      </c>
      <c r="BJ48" s="112">
        <v>0</v>
      </c>
      <c r="BK48" s="112">
        <f t="shared" si="13"/>
        <v>314</v>
      </c>
      <c r="BL48" s="112">
        <v>1132</v>
      </c>
      <c r="BM48" s="112">
        <v>69</v>
      </c>
      <c r="BN48" s="112">
        <v>11</v>
      </c>
      <c r="BO48" s="112">
        <v>301</v>
      </c>
      <c r="BP48" s="112">
        <v>55</v>
      </c>
      <c r="BQ48" s="112">
        <v>0</v>
      </c>
      <c r="BR48" s="112">
        <v>242</v>
      </c>
      <c r="BS48" s="112">
        <v>341</v>
      </c>
      <c r="BT48" s="112">
        <v>927</v>
      </c>
      <c r="BU48" s="112">
        <v>978</v>
      </c>
      <c r="BV48" s="112">
        <v>66</v>
      </c>
      <c r="BW48" s="112">
        <f t="shared" si="14"/>
        <v>1971</v>
      </c>
      <c r="BX48" s="112">
        <v>0</v>
      </c>
      <c r="BY48" s="112">
        <v>47</v>
      </c>
      <c r="BZ48" s="112">
        <f t="shared" si="15"/>
        <v>47</v>
      </c>
      <c r="CA48" s="112">
        <v>228</v>
      </c>
      <c r="CB48" s="112">
        <v>1561</v>
      </c>
      <c r="CC48" s="112">
        <v>0</v>
      </c>
      <c r="CD48" s="112">
        <f t="shared" si="27"/>
        <v>8059</v>
      </c>
      <c r="CE48" s="115">
        <v>12224</v>
      </c>
    </row>
    <row r="49" spans="1:83" s="116" customFormat="1" ht="12" customHeight="1">
      <c r="A49" s="111" t="s">
        <v>302</v>
      </c>
      <c r="B49" s="112">
        <v>2</v>
      </c>
      <c r="C49" s="112">
        <v>1</v>
      </c>
      <c r="D49" s="112">
        <v>0</v>
      </c>
      <c r="E49" s="112">
        <f t="shared" si="4"/>
        <v>3</v>
      </c>
      <c r="F49" s="112">
        <v>0</v>
      </c>
      <c r="G49" s="112">
        <v>6</v>
      </c>
      <c r="H49" s="112">
        <v>0</v>
      </c>
      <c r="I49" s="112">
        <v>0</v>
      </c>
      <c r="J49" s="113">
        <f t="shared" si="23"/>
        <v>6</v>
      </c>
      <c r="K49" s="112">
        <v>6</v>
      </c>
      <c r="L49" s="112">
        <v>0</v>
      </c>
      <c r="M49" s="112">
        <v>9</v>
      </c>
      <c r="N49" s="112">
        <f t="shared" si="22"/>
        <v>15</v>
      </c>
      <c r="O49" s="112">
        <v>0</v>
      </c>
      <c r="P49" s="112">
        <v>0</v>
      </c>
      <c r="Q49" s="112">
        <v>0</v>
      </c>
      <c r="R49" s="112">
        <v>0</v>
      </c>
      <c r="S49" s="112">
        <v>7428</v>
      </c>
      <c r="T49" s="112">
        <v>0</v>
      </c>
      <c r="U49" s="112">
        <v>118</v>
      </c>
      <c r="V49" s="112">
        <v>0</v>
      </c>
      <c r="W49" s="112">
        <v>0</v>
      </c>
      <c r="X49" s="112">
        <v>0</v>
      </c>
      <c r="Y49" s="112">
        <v>0</v>
      </c>
      <c r="Z49" s="112">
        <v>3</v>
      </c>
      <c r="AA49" s="112">
        <v>0</v>
      </c>
      <c r="AB49" s="112">
        <v>0</v>
      </c>
      <c r="AC49" s="112">
        <v>0</v>
      </c>
      <c r="AD49" s="112">
        <v>0</v>
      </c>
      <c r="AE49" s="112">
        <v>0</v>
      </c>
      <c r="AF49" s="112">
        <v>0</v>
      </c>
      <c r="AG49" s="112">
        <v>52</v>
      </c>
      <c r="AH49" s="112">
        <v>0</v>
      </c>
      <c r="AI49" s="112">
        <v>0</v>
      </c>
      <c r="AJ49" s="112">
        <v>0</v>
      </c>
      <c r="AK49" s="112">
        <v>2</v>
      </c>
      <c r="AL49" s="112">
        <v>7</v>
      </c>
      <c r="AM49" s="112">
        <v>0</v>
      </c>
      <c r="AN49" s="112">
        <v>54</v>
      </c>
      <c r="AO49" s="112">
        <v>0</v>
      </c>
      <c r="AP49" s="114">
        <f t="shared" si="24"/>
        <v>7679</v>
      </c>
      <c r="AQ49" s="112">
        <v>193</v>
      </c>
      <c r="AR49" s="112">
        <v>0</v>
      </c>
      <c r="AS49" s="113">
        <f t="shared" si="25"/>
        <v>193</v>
      </c>
      <c r="AT49" s="112">
        <v>50</v>
      </c>
      <c r="AU49" s="114">
        <f t="shared" si="26"/>
        <v>7928</v>
      </c>
      <c r="AV49" s="112">
        <v>0</v>
      </c>
      <c r="AW49" s="112">
        <v>0</v>
      </c>
      <c r="AX49" s="112">
        <f t="shared" si="10"/>
        <v>0</v>
      </c>
      <c r="AY49" s="112">
        <v>0</v>
      </c>
      <c r="AZ49" s="112">
        <v>0</v>
      </c>
      <c r="BA49" s="112">
        <v>0</v>
      </c>
      <c r="BB49" s="112">
        <v>0</v>
      </c>
      <c r="BC49" s="112">
        <f t="shared" si="11"/>
        <v>0</v>
      </c>
      <c r="BD49" s="112">
        <v>1</v>
      </c>
      <c r="BE49" s="112">
        <v>0</v>
      </c>
      <c r="BF49" s="112">
        <f t="shared" si="12"/>
        <v>1</v>
      </c>
      <c r="BG49" s="112">
        <v>0</v>
      </c>
      <c r="BH49" s="112">
        <v>43</v>
      </c>
      <c r="BI49" s="112">
        <v>0</v>
      </c>
      <c r="BJ49" s="112">
        <v>3</v>
      </c>
      <c r="BK49" s="112">
        <f t="shared" si="13"/>
        <v>46</v>
      </c>
      <c r="BL49" s="112">
        <v>0</v>
      </c>
      <c r="BM49" s="112">
        <v>0</v>
      </c>
      <c r="BN49" s="112">
        <v>0</v>
      </c>
      <c r="BO49" s="112">
        <v>0</v>
      </c>
      <c r="BP49" s="112">
        <v>0</v>
      </c>
      <c r="BQ49" s="112">
        <v>0</v>
      </c>
      <c r="BR49" s="112">
        <v>6</v>
      </c>
      <c r="BS49" s="112">
        <v>88</v>
      </c>
      <c r="BT49" s="112">
        <v>42</v>
      </c>
      <c r="BU49" s="112">
        <v>1</v>
      </c>
      <c r="BV49" s="112">
        <v>0</v>
      </c>
      <c r="BW49" s="112">
        <f t="shared" si="14"/>
        <v>43</v>
      </c>
      <c r="BX49" s="112">
        <v>0</v>
      </c>
      <c r="BY49" s="112">
        <v>0</v>
      </c>
      <c r="BZ49" s="112">
        <f t="shared" si="15"/>
        <v>0</v>
      </c>
      <c r="CA49" s="112">
        <v>0</v>
      </c>
      <c r="CB49" s="112">
        <v>0</v>
      </c>
      <c r="CC49" s="112">
        <v>0</v>
      </c>
      <c r="CD49" s="112">
        <f t="shared" si="27"/>
        <v>184</v>
      </c>
      <c r="CE49" s="115">
        <v>8115</v>
      </c>
    </row>
    <row r="50" spans="1:83" s="116" customFormat="1" ht="12" customHeight="1">
      <c r="A50" s="111" t="s">
        <v>303</v>
      </c>
      <c r="B50" s="112">
        <v>557</v>
      </c>
      <c r="C50" s="112">
        <v>441</v>
      </c>
      <c r="D50" s="112">
        <v>23</v>
      </c>
      <c r="E50" s="112">
        <f t="shared" si="4"/>
        <v>1021</v>
      </c>
      <c r="F50" s="112">
        <v>7</v>
      </c>
      <c r="G50" s="112">
        <v>0</v>
      </c>
      <c r="H50" s="112">
        <v>0</v>
      </c>
      <c r="I50" s="112">
        <v>0</v>
      </c>
      <c r="J50" s="113">
        <f t="shared" si="23"/>
        <v>7</v>
      </c>
      <c r="K50" s="112">
        <v>52</v>
      </c>
      <c r="L50" s="112">
        <v>0</v>
      </c>
      <c r="M50" s="112">
        <v>430</v>
      </c>
      <c r="N50" s="112">
        <f t="shared" si="22"/>
        <v>482</v>
      </c>
      <c r="O50" s="112">
        <v>129</v>
      </c>
      <c r="P50" s="112">
        <v>0</v>
      </c>
      <c r="Q50" s="112">
        <v>37</v>
      </c>
      <c r="R50" s="112">
        <v>0</v>
      </c>
      <c r="S50" s="112">
        <v>0</v>
      </c>
      <c r="T50" s="112">
        <v>4994</v>
      </c>
      <c r="U50" s="112">
        <v>491</v>
      </c>
      <c r="V50" s="112">
        <v>0</v>
      </c>
      <c r="W50" s="112">
        <v>0</v>
      </c>
      <c r="X50" s="112">
        <v>0</v>
      </c>
      <c r="Y50" s="112">
        <v>26</v>
      </c>
      <c r="Z50" s="112">
        <v>53</v>
      </c>
      <c r="AA50" s="112">
        <v>0</v>
      </c>
      <c r="AB50" s="112">
        <v>0</v>
      </c>
      <c r="AC50" s="112">
        <v>0</v>
      </c>
      <c r="AD50" s="112">
        <v>55</v>
      </c>
      <c r="AE50" s="112">
        <v>19</v>
      </c>
      <c r="AF50" s="112">
        <v>0</v>
      </c>
      <c r="AG50" s="112">
        <v>336</v>
      </c>
      <c r="AH50" s="112">
        <v>0</v>
      </c>
      <c r="AI50" s="112">
        <v>4</v>
      </c>
      <c r="AJ50" s="112">
        <v>503</v>
      </c>
      <c r="AK50" s="112">
        <v>280</v>
      </c>
      <c r="AL50" s="112">
        <v>96</v>
      </c>
      <c r="AM50" s="112">
        <v>597</v>
      </c>
      <c r="AN50" s="112">
        <v>8508</v>
      </c>
      <c r="AO50" s="112">
        <v>0</v>
      </c>
      <c r="AP50" s="114">
        <f t="shared" si="24"/>
        <v>16610</v>
      </c>
      <c r="AQ50" s="112">
        <v>602</v>
      </c>
      <c r="AR50" s="112">
        <v>7</v>
      </c>
      <c r="AS50" s="113">
        <f t="shared" si="25"/>
        <v>609</v>
      </c>
      <c r="AT50" s="112">
        <v>8365</v>
      </c>
      <c r="AU50" s="114">
        <f t="shared" si="26"/>
        <v>25591</v>
      </c>
      <c r="AV50" s="112">
        <v>0</v>
      </c>
      <c r="AW50" s="112">
        <v>3007</v>
      </c>
      <c r="AX50" s="112">
        <f t="shared" si="10"/>
        <v>3007</v>
      </c>
      <c r="AY50" s="112">
        <v>0</v>
      </c>
      <c r="AZ50" s="112">
        <v>0</v>
      </c>
      <c r="BA50" s="112">
        <v>0</v>
      </c>
      <c r="BB50" s="112">
        <v>111</v>
      </c>
      <c r="BC50" s="112">
        <f t="shared" si="11"/>
        <v>111</v>
      </c>
      <c r="BD50" s="112">
        <v>0</v>
      </c>
      <c r="BE50" s="112">
        <v>0</v>
      </c>
      <c r="BF50" s="112">
        <f t="shared" si="12"/>
        <v>0</v>
      </c>
      <c r="BG50" s="112">
        <v>0</v>
      </c>
      <c r="BH50" s="112">
        <v>196</v>
      </c>
      <c r="BI50" s="112">
        <v>0</v>
      </c>
      <c r="BJ50" s="112">
        <v>0</v>
      </c>
      <c r="BK50" s="112">
        <f t="shared" si="13"/>
        <v>196</v>
      </c>
      <c r="BL50" s="112">
        <v>0</v>
      </c>
      <c r="BM50" s="112">
        <v>607</v>
      </c>
      <c r="BN50" s="112">
        <v>0</v>
      </c>
      <c r="BO50" s="112">
        <v>0</v>
      </c>
      <c r="BP50" s="112">
        <v>0</v>
      </c>
      <c r="BQ50" s="112">
        <v>0</v>
      </c>
      <c r="BR50" s="112">
        <v>155</v>
      </c>
      <c r="BS50" s="112">
        <v>0</v>
      </c>
      <c r="BT50" s="112">
        <v>80</v>
      </c>
      <c r="BU50" s="112">
        <v>31</v>
      </c>
      <c r="BV50" s="112">
        <v>2</v>
      </c>
      <c r="BW50" s="112">
        <f t="shared" si="14"/>
        <v>113</v>
      </c>
      <c r="BX50" s="112">
        <v>0</v>
      </c>
      <c r="BY50" s="112">
        <v>0</v>
      </c>
      <c r="BZ50" s="112">
        <f t="shared" si="15"/>
        <v>0</v>
      </c>
      <c r="CA50" s="112">
        <v>0</v>
      </c>
      <c r="CB50" s="112">
        <v>295</v>
      </c>
      <c r="CC50" s="112">
        <v>0</v>
      </c>
      <c r="CD50" s="112">
        <f t="shared" si="27"/>
        <v>4484</v>
      </c>
      <c r="CE50" s="115">
        <v>31096</v>
      </c>
    </row>
    <row r="51" spans="1:83" s="116" customFormat="1" ht="12" customHeight="1">
      <c r="A51" s="111" t="s">
        <v>304</v>
      </c>
      <c r="B51" s="112">
        <v>0</v>
      </c>
      <c r="C51" s="112">
        <v>0</v>
      </c>
      <c r="D51" s="112">
        <v>0</v>
      </c>
      <c r="E51" s="112">
        <f t="shared" si="4"/>
        <v>0</v>
      </c>
      <c r="F51" s="112">
        <v>0</v>
      </c>
      <c r="G51" s="112">
        <v>0</v>
      </c>
      <c r="H51" s="112">
        <v>0</v>
      </c>
      <c r="I51" s="112">
        <v>0</v>
      </c>
      <c r="J51" s="113">
        <f t="shared" si="23"/>
        <v>0</v>
      </c>
      <c r="K51" s="112">
        <v>0</v>
      </c>
      <c r="L51" s="112">
        <v>0</v>
      </c>
      <c r="M51" s="112">
        <v>0</v>
      </c>
      <c r="N51" s="112">
        <f t="shared" si="22"/>
        <v>0</v>
      </c>
      <c r="O51" s="112">
        <v>0</v>
      </c>
      <c r="P51" s="112">
        <v>0</v>
      </c>
      <c r="Q51" s="112">
        <v>0</v>
      </c>
      <c r="R51" s="112">
        <v>0</v>
      </c>
      <c r="S51" s="112">
        <v>0</v>
      </c>
      <c r="T51" s="112">
        <v>0</v>
      </c>
      <c r="U51" s="112">
        <v>5077</v>
      </c>
      <c r="V51" s="112">
        <v>0</v>
      </c>
      <c r="W51" s="112">
        <v>0</v>
      </c>
      <c r="X51" s="112">
        <v>0</v>
      </c>
      <c r="Y51" s="112">
        <v>20</v>
      </c>
      <c r="Z51" s="112">
        <v>0</v>
      </c>
      <c r="AA51" s="112">
        <v>0</v>
      </c>
      <c r="AB51" s="112">
        <v>0</v>
      </c>
      <c r="AC51" s="112">
        <v>0</v>
      </c>
      <c r="AD51" s="112">
        <v>0</v>
      </c>
      <c r="AE51" s="112">
        <v>0</v>
      </c>
      <c r="AF51" s="112">
        <v>0</v>
      </c>
      <c r="AG51" s="112">
        <v>0</v>
      </c>
      <c r="AH51" s="112">
        <v>0</v>
      </c>
      <c r="AI51" s="112">
        <v>0</v>
      </c>
      <c r="AJ51" s="112">
        <v>0</v>
      </c>
      <c r="AK51" s="112">
        <v>0</v>
      </c>
      <c r="AL51" s="112">
        <v>0</v>
      </c>
      <c r="AM51" s="112">
        <v>0</v>
      </c>
      <c r="AN51" s="112">
        <v>0</v>
      </c>
      <c r="AO51" s="112">
        <v>0</v>
      </c>
      <c r="AP51" s="114">
        <f t="shared" si="24"/>
        <v>5097</v>
      </c>
      <c r="AQ51" s="112">
        <v>0</v>
      </c>
      <c r="AR51" s="112">
        <v>0</v>
      </c>
      <c r="AS51" s="113">
        <f t="shared" si="25"/>
        <v>0</v>
      </c>
      <c r="AT51" s="112">
        <v>0</v>
      </c>
      <c r="AU51" s="114">
        <f t="shared" si="26"/>
        <v>5097</v>
      </c>
      <c r="AV51" s="112">
        <v>0</v>
      </c>
      <c r="AW51" s="112">
        <v>0</v>
      </c>
      <c r="AX51" s="112">
        <f t="shared" si="10"/>
        <v>0</v>
      </c>
      <c r="AY51" s="112">
        <v>0</v>
      </c>
      <c r="AZ51" s="112">
        <v>0</v>
      </c>
      <c r="BA51" s="112">
        <v>0</v>
      </c>
      <c r="BB51" s="112">
        <v>0</v>
      </c>
      <c r="BC51" s="112">
        <f t="shared" si="11"/>
        <v>0</v>
      </c>
      <c r="BD51" s="112">
        <v>0</v>
      </c>
      <c r="BE51" s="112">
        <v>0</v>
      </c>
      <c r="BF51" s="112">
        <f t="shared" si="12"/>
        <v>0</v>
      </c>
      <c r="BG51" s="112">
        <v>0</v>
      </c>
      <c r="BH51" s="112">
        <v>0</v>
      </c>
      <c r="BI51" s="112">
        <v>0</v>
      </c>
      <c r="BJ51" s="112">
        <v>0</v>
      </c>
      <c r="BK51" s="112">
        <f t="shared" si="13"/>
        <v>0</v>
      </c>
      <c r="BL51" s="112">
        <v>0</v>
      </c>
      <c r="BM51" s="112">
        <v>0</v>
      </c>
      <c r="BN51" s="112">
        <v>0</v>
      </c>
      <c r="BO51" s="112">
        <v>0</v>
      </c>
      <c r="BP51" s="112">
        <v>0</v>
      </c>
      <c r="BQ51" s="112">
        <v>0</v>
      </c>
      <c r="BR51" s="112">
        <v>0</v>
      </c>
      <c r="BS51" s="112">
        <v>0</v>
      </c>
      <c r="BT51" s="112">
        <v>0</v>
      </c>
      <c r="BU51" s="112">
        <v>0</v>
      </c>
      <c r="BV51" s="112">
        <v>0</v>
      </c>
      <c r="BW51" s="112">
        <f t="shared" si="14"/>
        <v>0</v>
      </c>
      <c r="BX51" s="112">
        <v>0</v>
      </c>
      <c r="BY51" s="112">
        <v>0</v>
      </c>
      <c r="BZ51" s="112">
        <f t="shared" si="15"/>
        <v>0</v>
      </c>
      <c r="CA51" s="112">
        <v>0</v>
      </c>
      <c r="CB51" s="112">
        <v>0</v>
      </c>
      <c r="CC51" s="112">
        <v>0</v>
      </c>
      <c r="CD51" s="112">
        <f t="shared" si="27"/>
        <v>0</v>
      </c>
      <c r="CE51" s="115">
        <v>5097</v>
      </c>
    </row>
    <row r="52" spans="1:83" s="116" customFormat="1" ht="12" customHeight="1">
      <c r="A52" s="111" t="s">
        <v>305</v>
      </c>
      <c r="B52" s="112">
        <v>517</v>
      </c>
      <c r="C52" s="112">
        <v>174</v>
      </c>
      <c r="D52" s="112">
        <v>22</v>
      </c>
      <c r="E52" s="112">
        <f t="shared" si="4"/>
        <v>713</v>
      </c>
      <c r="F52" s="112">
        <v>5</v>
      </c>
      <c r="G52" s="112">
        <v>52</v>
      </c>
      <c r="H52" s="112">
        <v>87</v>
      </c>
      <c r="I52" s="112">
        <v>26</v>
      </c>
      <c r="J52" s="113">
        <f t="shared" si="23"/>
        <v>170</v>
      </c>
      <c r="K52" s="112">
        <v>3626</v>
      </c>
      <c r="L52" s="112">
        <v>28</v>
      </c>
      <c r="M52" s="112">
        <v>4072</v>
      </c>
      <c r="N52" s="112">
        <f t="shared" si="22"/>
        <v>7726</v>
      </c>
      <c r="O52" s="112">
        <v>285</v>
      </c>
      <c r="P52" s="112">
        <v>885</v>
      </c>
      <c r="Q52" s="112">
        <v>800</v>
      </c>
      <c r="R52" s="112">
        <v>425</v>
      </c>
      <c r="S52" s="112">
        <v>860</v>
      </c>
      <c r="T52" s="112">
        <v>908</v>
      </c>
      <c r="U52" s="112">
        <v>10019</v>
      </c>
      <c r="V52" s="112">
        <v>1724</v>
      </c>
      <c r="W52" s="112">
        <v>176</v>
      </c>
      <c r="X52" s="112">
        <v>53</v>
      </c>
      <c r="Y52" s="112">
        <v>86</v>
      </c>
      <c r="Z52" s="112">
        <v>208</v>
      </c>
      <c r="AA52" s="112">
        <v>1961</v>
      </c>
      <c r="AB52" s="112">
        <v>1076</v>
      </c>
      <c r="AC52" s="112">
        <v>2605</v>
      </c>
      <c r="AD52" s="112">
        <v>2529</v>
      </c>
      <c r="AE52" s="112">
        <v>34</v>
      </c>
      <c r="AF52" s="112">
        <v>16</v>
      </c>
      <c r="AG52" s="112">
        <v>1617</v>
      </c>
      <c r="AH52" s="112">
        <v>1423</v>
      </c>
      <c r="AI52" s="112">
        <v>523</v>
      </c>
      <c r="AJ52" s="112">
        <v>225</v>
      </c>
      <c r="AK52" s="112">
        <v>435</v>
      </c>
      <c r="AL52" s="112">
        <v>827</v>
      </c>
      <c r="AM52" s="112">
        <v>83</v>
      </c>
      <c r="AN52" s="112">
        <v>1103</v>
      </c>
      <c r="AO52" s="112">
        <v>16</v>
      </c>
      <c r="AP52" s="114">
        <f t="shared" si="24"/>
        <v>38628</v>
      </c>
      <c r="AQ52" s="112">
        <v>85</v>
      </c>
      <c r="AR52" s="112">
        <v>66</v>
      </c>
      <c r="AS52" s="113">
        <f t="shared" si="25"/>
        <v>151</v>
      </c>
      <c r="AT52" s="112">
        <v>526</v>
      </c>
      <c r="AU52" s="114">
        <f t="shared" si="26"/>
        <v>39475</v>
      </c>
      <c r="AV52" s="112">
        <v>847</v>
      </c>
      <c r="AW52" s="112">
        <v>6612</v>
      </c>
      <c r="AX52" s="112">
        <f t="shared" si="10"/>
        <v>7459</v>
      </c>
      <c r="AY52" s="112">
        <v>202</v>
      </c>
      <c r="AZ52" s="112">
        <v>58</v>
      </c>
      <c r="BA52" s="112">
        <v>21</v>
      </c>
      <c r="BB52" s="112">
        <v>328</v>
      </c>
      <c r="BC52" s="112">
        <f t="shared" si="11"/>
        <v>609</v>
      </c>
      <c r="BD52" s="112">
        <v>232</v>
      </c>
      <c r="BE52" s="112">
        <v>1400</v>
      </c>
      <c r="BF52" s="112">
        <f t="shared" si="12"/>
        <v>1632</v>
      </c>
      <c r="BG52" s="112">
        <v>1648</v>
      </c>
      <c r="BH52" s="112">
        <v>143</v>
      </c>
      <c r="BI52" s="112">
        <v>52</v>
      </c>
      <c r="BJ52" s="112">
        <v>437</v>
      </c>
      <c r="BK52" s="112">
        <f t="shared" si="13"/>
        <v>2280</v>
      </c>
      <c r="BL52" s="112">
        <v>1976</v>
      </c>
      <c r="BM52" s="112">
        <v>345</v>
      </c>
      <c r="BN52" s="112">
        <v>1846</v>
      </c>
      <c r="BO52" s="112">
        <v>591</v>
      </c>
      <c r="BP52" s="112">
        <v>595</v>
      </c>
      <c r="BQ52" s="112">
        <v>549</v>
      </c>
      <c r="BR52" s="112">
        <v>2021</v>
      </c>
      <c r="BS52" s="112">
        <v>53</v>
      </c>
      <c r="BT52" s="112">
        <v>975</v>
      </c>
      <c r="BU52" s="112">
        <v>938</v>
      </c>
      <c r="BV52" s="112">
        <v>147</v>
      </c>
      <c r="BW52" s="112">
        <f t="shared" si="14"/>
        <v>2060</v>
      </c>
      <c r="BX52" s="112">
        <v>494</v>
      </c>
      <c r="BY52" s="112">
        <v>861</v>
      </c>
      <c r="BZ52" s="112">
        <f t="shared" si="15"/>
        <v>1355</v>
      </c>
      <c r="CA52" s="112">
        <v>39</v>
      </c>
      <c r="CB52" s="112">
        <v>648</v>
      </c>
      <c r="CC52" s="112">
        <v>0</v>
      </c>
      <c r="CD52" s="112">
        <f t="shared" si="27"/>
        <v>24058</v>
      </c>
      <c r="CE52" s="115">
        <v>64246</v>
      </c>
    </row>
    <row r="53" spans="1:83" s="116" customFormat="1" ht="12" customHeight="1">
      <c r="A53" s="111" t="s">
        <v>306</v>
      </c>
      <c r="B53" s="112">
        <v>6</v>
      </c>
      <c r="C53" s="112">
        <v>0</v>
      </c>
      <c r="D53" s="112">
        <v>5</v>
      </c>
      <c r="E53" s="112">
        <f t="shared" si="4"/>
        <v>11</v>
      </c>
      <c r="F53" s="112">
        <v>0</v>
      </c>
      <c r="G53" s="112">
        <v>6</v>
      </c>
      <c r="H53" s="112">
        <v>15</v>
      </c>
      <c r="I53" s="112">
        <v>6</v>
      </c>
      <c r="J53" s="113">
        <f t="shared" si="23"/>
        <v>27</v>
      </c>
      <c r="K53" s="112">
        <v>71</v>
      </c>
      <c r="L53" s="112">
        <v>19</v>
      </c>
      <c r="M53" s="112">
        <v>108</v>
      </c>
      <c r="N53" s="112">
        <f t="shared" si="22"/>
        <v>198</v>
      </c>
      <c r="O53" s="112">
        <v>378</v>
      </c>
      <c r="P53" s="112">
        <v>0</v>
      </c>
      <c r="Q53" s="112">
        <v>16</v>
      </c>
      <c r="R53" s="112">
        <v>17</v>
      </c>
      <c r="S53" s="112">
        <v>6</v>
      </c>
      <c r="T53" s="112">
        <v>23</v>
      </c>
      <c r="U53" s="112">
        <v>212</v>
      </c>
      <c r="V53" s="112">
        <v>2181</v>
      </c>
      <c r="W53" s="112">
        <v>8</v>
      </c>
      <c r="X53" s="112">
        <v>10</v>
      </c>
      <c r="Y53" s="112">
        <v>1</v>
      </c>
      <c r="Z53" s="112">
        <v>22</v>
      </c>
      <c r="AA53" s="112">
        <v>0</v>
      </c>
      <c r="AB53" s="112">
        <v>13</v>
      </c>
      <c r="AC53" s="112">
        <v>33</v>
      </c>
      <c r="AD53" s="112">
        <v>17</v>
      </c>
      <c r="AE53" s="112">
        <v>19</v>
      </c>
      <c r="AF53" s="112">
        <v>2</v>
      </c>
      <c r="AG53" s="112">
        <v>31</v>
      </c>
      <c r="AH53" s="112">
        <v>345</v>
      </c>
      <c r="AI53" s="112">
        <v>17</v>
      </c>
      <c r="AJ53" s="112">
        <v>34</v>
      </c>
      <c r="AK53" s="112">
        <v>38</v>
      </c>
      <c r="AL53" s="112">
        <v>24</v>
      </c>
      <c r="AM53" s="112">
        <v>8</v>
      </c>
      <c r="AN53" s="112">
        <v>41</v>
      </c>
      <c r="AO53" s="112">
        <v>0</v>
      </c>
      <c r="AP53" s="114">
        <f t="shared" si="24"/>
        <v>3694</v>
      </c>
      <c r="AQ53" s="112">
        <v>37</v>
      </c>
      <c r="AR53" s="112">
        <v>13</v>
      </c>
      <c r="AS53" s="113">
        <f t="shared" si="25"/>
        <v>50</v>
      </c>
      <c r="AT53" s="112">
        <v>56</v>
      </c>
      <c r="AU53" s="114">
        <f t="shared" si="26"/>
        <v>3827</v>
      </c>
      <c r="AV53" s="112">
        <v>150</v>
      </c>
      <c r="AW53" s="112">
        <v>9920</v>
      </c>
      <c r="AX53" s="112">
        <f t="shared" si="10"/>
        <v>10070</v>
      </c>
      <c r="AY53" s="112">
        <v>81</v>
      </c>
      <c r="AZ53" s="112">
        <v>1</v>
      </c>
      <c r="BA53" s="112">
        <v>58</v>
      </c>
      <c r="BB53" s="112">
        <v>73</v>
      </c>
      <c r="BC53" s="112">
        <f t="shared" si="11"/>
        <v>213</v>
      </c>
      <c r="BD53" s="112">
        <v>3</v>
      </c>
      <c r="BE53" s="112">
        <v>80</v>
      </c>
      <c r="BF53" s="112">
        <f t="shared" si="12"/>
        <v>83</v>
      </c>
      <c r="BG53" s="112">
        <v>3603</v>
      </c>
      <c r="BH53" s="112">
        <v>543</v>
      </c>
      <c r="BI53" s="112">
        <v>1281</v>
      </c>
      <c r="BJ53" s="112">
        <v>1175</v>
      </c>
      <c r="BK53" s="112">
        <f t="shared" si="13"/>
        <v>6602</v>
      </c>
      <c r="BL53" s="112">
        <v>2393</v>
      </c>
      <c r="BM53" s="112">
        <v>506</v>
      </c>
      <c r="BN53" s="112">
        <v>799</v>
      </c>
      <c r="BO53" s="112">
        <v>450</v>
      </c>
      <c r="BP53" s="112">
        <v>4784</v>
      </c>
      <c r="BQ53" s="112">
        <v>89</v>
      </c>
      <c r="BR53" s="112">
        <v>1844</v>
      </c>
      <c r="BS53" s="112">
        <v>2</v>
      </c>
      <c r="BT53" s="112">
        <v>1657</v>
      </c>
      <c r="BU53" s="112">
        <v>454</v>
      </c>
      <c r="BV53" s="112">
        <v>180</v>
      </c>
      <c r="BW53" s="112">
        <f t="shared" si="14"/>
        <v>2291</v>
      </c>
      <c r="BX53" s="112">
        <v>18</v>
      </c>
      <c r="BY53" s="112">
        <v>28</v>
      </c>
      <c r="BZ53" s="112">
        <f t="shared" si="15"/>
        <v>46</v>
      </c>
      <c r="CA53" s="112">
        <v>548</v>
      </c>
      <c r="CB53" s="112">
        <v>633</v>
      </c>
      <c r="CC53" s="112">
        <v>0</v>
      </c>
      <c r="CD53" s="112">
        <f t="shared" si="27"/>
        <v>31353</v>
      </c>
      <c r="CE53" s="115">
        <v>35191</v>
      </c>
    </row>
    <row r="54" spans="1:83" s="116" customFormat="1" ht="12" customHeight="1">
      <c r="A54" s="111" t="s">
        <v>307</v>
      </c>
      <c r="B54" s="112">
        <v>0</v>
      </c>
      <c r="C54" s="112">
        <v>0</v>
      </c>
      <c r="D54" s="112">
        <v>0</v>
      </c>
      <c r="E54" s="112">
        <f t="shared" si="4"/>
        <v>0</v>
      </c>
      <c r="F54" s="112">
        <v>0</v>
      </c>
      <c r="G54" s="112">
        <v>2246</v>
      </c>
      <c r="H54" s="112">
        <v>0</v>
      </c>
      <c r="I54" s="112">
        <v>0</v>
      </c>
      <c r="J54" s="113">
        <f t="shared" si="23"/>
        <v>2246</v>
      </c>
      <c r="K54" s="112">
        <v>0</v>
      </c>
      <c r="L54" s="112">
        <v>0</v>
      </c>
      <c r="M54" s="112">
        <v>0</v>
      </c>
      <c r="N54" s="112">
        <f t="shared" si="22"/>
        <v>0</v>
      </c>
      <c r="O54" s="112">
        <v>0</v>
      </c>
      <c r="P54" s="112">
        <v>0</v>
      </c>
      <c r="Q54" s="112">
        <v>0</v>
      </c>
      <c r="R54" s="112">
        <v>0</v>
      </c>
      <c r="S54" s="112">
        <v>0</v>
      </c>
      <c r="T54" s="112">
        <v>0</v>
      </c>
      <c r="U54" s="112">
        <v>0</v>
      </c>
      <c r="V54" s="112">
        <v>0</v>
      </c>
      <c r="W54" s="112">
        <v>0</v>
      </c>
      <c r="X54" s="112">
        <v>0</v>
      </c>
      <c r="Y54" s="112">
        <v>0</v>
      </c>
      <c r="Z54" s="112">
        <v>0</v>
      </c>
      <c r="AA54" s="112">
        <v>0</v>
      </c>
      <c r="AB54" s="112">
        <v>0</v>
      </c>
      <c r="AC54" s="112">
        <v>0</v>
      </c>
      <c r="AD54" s="112">
        <v>0</v>
      </c>
      <c r="AE54" s="112">
        <v>0</v>
      </c>
      <c r="AF54" s="112">
        <v>0</v>
      </c>
      <c r="AG54" s="112">
        <v>0</v>
      </c>
      <c r="AH54" s="112">
        <v>0</v>
      </c>
      <c r="AI54" s="112">
        <v>0</v>
      </c>
      <c r="AJ54" s="112">
        <v>0</v>
      </c>
      <c r="AK54" s="112">
        <v>0</v>
      </c>
      <c r="AL54" s="112">
        <v>0</v>
      </c>
      <c r="AM54" s="112">
        <v>0</v>
      </c>
      <c r="AN54" s="112">
        <v>0</v>
      </c>
      <c r="AO54" s="112">
        <v>0</v>
      </c>
      <c r="AP54" s="114">
        <f t="shared" si="24"/>
        <v>0</v>
      </c>
      <c r="AQ54" s="112">
        <v>0</v>
      </c>
      <c r="AR54" s="112">
        <v>0</v>
      </c>
      <c r="AS54" s="113">
        <f t="shared" si="25"/>
        <v>0</v>
      </c>
      <c r="AT54" s="112">
        <v>0</v>
      </c>
      <c r="AU54" s="114">
        <f t="shared" si="26"/>
        <v>2246</v>
      </c>
      <c r="AV54" s="112">
        <v>0</v>
      </c>
      <c r="AW54" s="112">
        <v>0</v>
      </c>
      <c r="AX54" s="112">
        <f t="shared" si="10"/>
        <v>0</v>
      </c>
      <c r="AY54" s="112">
        <v>0</v>
      </c>
      <c r="AZ54" s="112">
        <v>0</v>
      </c>
      <c r="BA54" s="112">
        <v>13480</v>
      </c>
      <c r="BB54" s="112">
        <v>0</v>
      </c>
      <c r="BC54" s="112">
        <f t="shared" si="11"/>
        <v>13480</v>
      </c>
      <c r="BD54" s="112">
        <v>0</v>
      </c>
      <c r="BE54" s="112">
        <v>0</v>
      </c>
      <c r="BF54" s="112">
        <f t="shared" si="12"/>
        <v>0</v>
      </c>
      <c r="BG54" s="112">
        <v>0</v>
      </c>
      <c r="BH54" s="112">
        <v>0</v>
      </c>
      <c r="BI54" s="112">
        <v>0</v>
      </c>
      <c r="BJ54" s="112">
        <v>0</v>
      </c>
      <c r="BK54" s="112">
        <f t="shared" si="13"/>
        <v>0</v>
      </c>
      <c r="BL54" s="112">
        <v>0</v>
      </c>
      <c r="BM54" s="112">
        <v>0</v>
      </c>
      <c r="BN54" s="112">
        <v>0</v>
      </c>
      <c r="BO54" s="112">
        <v>0</v>
      </c>
      <c r="BP54" s="112">
        <v>0</v>
      </c>
      <c r="BQ54" s="112">
        <v>0</v>
      </c>
      <c r="BR54" s="112">
        <v>0</v>
      </c>
      <c r="BS54" s="112">
        <v>0</v>
      </c>
      <c r="BT54" s="112">
        <v>594</v>
      </c>
      <c r="BU54" s="112">
        <v>0</v>
      </c>
      <c r="BV54" s="112">
        <v>0</v>
      </c>
      <c r="BW54" s="112">
        <f t="shared" si="14"/>
        <v>594</v>
      </c>
      <c r="BX54" s="112">
        <v>0</v>
      </c>
      <c r="BY54" s="112">
        <v>0</v>
      </c>
      <c r="BZ54" s="112">
        <f t="shared" si="15"/>
        <v>0</v>
      </c>
      <c r="CA54" s="112">
        <v>0</v>
      </c>
      <c r="CB54" s="112">
        <v>0</v>
      </c>
      <c r="CC54" s="112">
        <v>0</v>
      </c>
      <c r="CD54" s="112">
        <f t="shared" si="27"/>
        <v>14074</v>
      </c>
      <c r="CE54" s="115">
        <v>16320</v>
      </c>
    </row>
    <row r="55" spans="1:83" s="116" customFormat="1" ht="12" customHeight="1">
      <c r="A55" s="111" t="s">
        <v>164</v>
      </c>
      <c r="B55" s="112">
        <v>808</v>
      </c>
      <c r="C55" s="112">
        <v>844</v>
      </c>
      <c r="D55" s="112">
        <v>86</v>
      </c>
      <c r="E55" s="112">
        <f t="shared" si="4"/>
        <v>1738</v>
      </c>
      <c r="F55" s="112">
        <v>1</v>
      </c>
      <c r="G55" s="112">
        <v>42</v>
      </c>
      <c r="H55" s="112">
        <v>2</v>
      </c>
      <c r="I55" s="112">
        <v>5</v>
      </c>
      <c r="J55" s="113">
        <f t="shared" si="23"/>
        <v>50</v>
      </c>
      <c r="K55" s="112">
        <v>594</v>
      </c>
      <c r="L55" s="112">
        <v>1</v>
      </c>
      <c r="M55" s="112">
        <v>61</v>
      </c>
      <c r="N55" s="112">
        <f t="shared" si="22"/>
        <v>656</v>
      </c>
      <c r="O55" s="112">
        <v>115</v>
      </c>
      <c r="P55" s="112">
        <v>1</v>
      </c>
      <c r="Q55" s="112">
        <v>1</v>
      </c>
      <c r="R55" s="112">
        <v>0</v>
      </c>
      <c r="S55" s="112">
        <v>0</v>
      </c>
      <c r="T55" s="112">
        <v>186</v>
      </c>
      <c r="U55" s="112">
        <v>27</v>
      </c>
      <c r="V55" s="112">
        <v>0</v>
      </c>
      <c r="W55" s="112">
        <v>1</v>
      </c>
      <c r="X55" s="112">
        <v>0</v>
      </c>
      <c r="Y55" s="112">
        <v>1</v>
      </c>
      <c r="Z55" s="112">
        <v>3</v>
      </c>
      <c r="AA55" s="112">
        <v>0</v>
      </c>
      <c r="AB55" s="112">
        <v>0</v>
      </c>
      <c r="AC55" s="112">
        <v>0</v>
      </c>
      <c r="AD55" s="112">
        <v>3</v>
      </c>
      <c r="AE55" s="112">
        <v>2</v>
      </c>
      <c r="AF55" s="112">
        <v>1</v>
      </c>
      <c r="AG55" s="112">
        <v>4</v>
      </c>
      <c r="AH55" s="112">
        <v>0</v>
      </c>
      <c r="AI55" s="112">
        <v>2</v>
      </c>
      <c r="AJ55" s="112">
        <v>7</v>
      </c>
      <c r="AK55" s="112">
        <v>45</v>
      </c>
      <c r="AL55" s="112">
        <v>8</v>
      </c>
      <c r="AM55" s="112">
        <v>2</v>
      </c>
      <c r="AN55" s="112">
        <v>7</v>
      </c>
      <c r="AO55" s="112">
        <v>11</v>
      </c>
      <c r="AP55" s="114">
        <f t="shared" si="24"/>
        <v>1083</v>
      </c>
      <c r="AQ55" s="112">
        <v>37</v>
      </c>
      <c r="AR55" s="112">
        <v>150</v>
      </c>
      <c r="AS55" s="113">
        <f t="shared" si="25"/>
        <v>187</v>
      </c>
      <c r="AT55" s="112">
        <v>1444</v>
      </c>
      <c r="AU55" s="114">
        <f t="shared" si="26"/>
        <v>2764</v>
      </c>
      <c r="AV55" s="112">
        <v>1178</v>
      </c>
      <c r="AW55" s="112">
        <v>2231</v>
      </c>
      <c r="AX55" s="112">
        <f t="shared" si="10"/>
        <v>3409</v>
      </c>
      <c r="AY55" s="112">
        <v>2119</v>
      </c>
      <c r="AZ55" s="112">
        <v>25</v>
      </c>
      <c r="BA55" s="112">
        <v>119</v>
      </c>
      <c r="BB55" s="112">
        <v>118</v>
      </c>
      <c r="BC55" s="112">
        <f t="shared" si="11"/>
        <v>2381</v>
      </c>
      <c r="BD55" s="112">
        <v>72</v>
      </c>
      <c r="BE55" s="112">
        <v>206</v>
      </c>
      <c r="BF55" s="112">
        <f t="shared" si="12"/>
        <v>278</v>
      </c>
      <c r="BG55" s="112">
        <v>53</v>
      </c>
      <c r="BH55" s="112">
        <v>77</v>
      </c>
      <c r="BI55" s="112">
        <v>169</v>
      </c>
      <c r="BJ55" s="112">
        <v>216</v>
      </c>
      <c r="BK55" s="112">
        <f t="shared" si="13"/>
        <v>515</v>
      </c>
      <c r="BL55" s="112">
        <v>951</v>
      </c>
      <c r="BM55" s="112">
        <v>131</v>
      </c>
      <c r="BN55" s="112">
        <v>798</v>
      </c>
      <c r="BO55" s="112">
        <v>555</v>
      </c>
      <c r="BP55" s="112">
        <v>155</v>
      </c>
      <c r="BQ55" s="112">
        <v>694</v>
      </c>
      <c r="BR55" s="112">
        <v>780</v>
      </c>
      <c r="BS55" s="112">
        <v>154</v>
      </c>
      <c r="BT55" s="112">
        <v>1635</v>
      </c>
      <c r="BU55" s="112">
        <v>226</v>
      </c>
      <c r="BV55" s="112">
        <v>75</v>
      </c>
      <c r="BW55" s="112">
        <f t="shared" si="14"/>
        <v>1936</v>
      </c>
      <c r="BX55" s="112">
        <v>41</v>
      </c>
      <c r="BY55" s="112">
        <v>321</v>
      </c>
      <c r="BZ55" s="112">
        <f t="shared" si="15"/>
        <v>362</v>
      </c>
      <c r="CA55" s="112">
        <v>133</v>
      </c>
      <c r="CB55" s="112">
        <v>316</v>
      </c>
      <c r="CC55" s="112">
        <v>0</v>
      </c>
      <c r="CD55" s="112">
        <f t="shared" si="27"/>
        <v>13548</v>
      </c>
      <c r="CE55" s="115">
        <v>18050</v>
      </c>
    </row>
    <row r="56" spans="1:83" s="116" customFormat="1" ht="12" customHeight="1">
      <c r="A56" s="111" t="s">
        <v>308</v>
      </c>
      <c r="B56" s="112">
        <v>0</v>
      </c>
      <c r="C56" s="112">
        <v>0</v>
      </c>
      <c r="D56" s="112">
        <v>0</v>
      </c>
      <c r="E56" s="112">
        <f t="shared" si="4"/>
        <v>0</v>
      </c>
      <c r="F56" s="112">
        <v>0</v>
      </c>
      <c r="G56" s="112">
        <v>0</v>
      </c>
      <c r="H56" s="112">
        <v>0</v>
      </c>
      <c r="I56" s="112">
        <v>0</v>
      </c>
      <c r="J56" s="113">
        <f t="shared" si="23"/>
        <v>0</v>
      </c>
      <c r="K56" s="112">
        <v>0</v>
      </c>
      <c r="L56" s="112">
        <v>0</v>
      </c>
      <c r="M56" s="112">
        <v>0</v>
      </c>
      <c r="N56" s="112">
        <f t="shared" si="22"/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2591</v>
      </c>
      <c r="X56" s="112">
        <v>0</v>
      </c>
      <c r="Y56" s="112">
        <v>20618</v>
      </c>
      <c r="Z56" s="112">
        <v>0</v>
      </c>
      <c r="AA56" s="112">
        <v>0</v>
      </c>
      <c r="AB56" s="112">
        <v>0</v>
      </c>
      <c r="AC56" s="112">
        <v>0</v>
      </c>
      <c r="AD56" s="112">
        <v>0</v>
      </c>
      <c r="AE56" s="112">
        <v>0</v>
      </c>
      <c r="AF56" s="112">
        <v>0</v>
      </c>
      <c r="AG56" s="112">
        <v>0</v>
      </c>
      <c r="AH56" s="112">
        <v>0</v>
      </c>
      <c r="AI56" s="112">
        <v>0</v>
      </c>
      <c r="AJ56" s="112">
        <v>0</v>
      </c>
      <c r="AK56" s="112">
        <v>0</v>
      </c>
      <c r="AL56" s="112">
        <v>0</v>
      </c>
      <c r="AM56" s="112">
        <v>0</v>
      </c>
      <c r="AN56" s="112">
        <v>0</v>
      </c>
      <c r="AO56" s="112">
        <v>0</v>
      </c>
      <c r="AP56" s="114">
        <f t="shared" si="24"/>
        <v>23209</v>
      </c>
      <c r="AQ56" s="112">
        <v>0</v>
      </c>
      <c r="AR56" s="112">
        <v>0</v>
      </c>
      <c r="AS56" s="113">
        <f t="shared" si="25"/>
        <v>0</v>
      </c>
      <c r="AT56" s="112">
        <v>0</v>
      </c>
      <c r="AU56" s="114">
        <f t="shared" si="26"/>
        <v>23209</v>
      </c>
      <c r="AV56" s="112">
        <v>0</v>
      </c>
      <c r="AW56" s="112">
        <v>0</v>
      </c>
      <c r="AX56" s="112">
        <f t="shared" si="10"/>
        <v>0</v>
      </c>
      <c r="AY56" s="112">
        <v>0</v>
      </c>
      <c r="AZ56" s="112">
        <v>0</v>
      </c>
      <c r="BA56" s="112">
        <v>0</v>
      </c>
      <c r="BB56" s="112">
        <v>0</v>
      </c>
      <c r="BC56" s="112">
        <f t="shared" si="11"/>
        <v>0</v>
      </c>
      <c r="BD56" s="112">
        <v>0</v>
      </c>
      <c r="BE56" s="112">
        <v>0</v>
      </c>
      <c r="BF56" s="112">
        <f t="shared" si="12"/>
        <v>0</v>
      </c>
      <c r="BG56" s="112">
        <v>0</v>
      </c>
      <c r="BH56" s="112">
        <v>0</v>
      </c>
      <c r="BI56" s="112">
        <v>0</v>
      </c>
      <c r="BJ56" s="112">
        <v>0</v>
      </c>
      <c r="BK56" s="112">
        <f t="shared" si="13"/>
        <v>0</v>
      </c>
      <c r="BL56" s="112">
        <v>0</v>
      </c>
      <c r="BM56" s="112">
        <v>0</v>
      </c>
      <c r="BN56" s="112">
        <v>0</v>
      </c>
      <c r="BO56" s="112">
        <v>0</v>
      </c>
      <c r="BP56" s="112">
        <v>0</v>
      </c>
      <c r="BQ56" s="112">
        <v>0</v>
      </c>
      <c r="BR56" s="112">
        <v>0</v>
      </c>
      <c r="BS56" s="112">
        <v>0</v>
      </c>
      <c r="BT56" s="112">
        <v>0</v>
      </c>
      <c r="BU56" s="112">
        <v>0</v>
      </c>
      <c r="BV56" s="112">
        <v>0</v>
      </c>
      <c r="BW56" s="112">
        <f t="shared" si="14"/>
        <v>0</v>
      </c>
      <c r="BX56" s="112">
        <v>0</v>
      </c>
      <c r="BY56" s="112">
        <v>0</v>
      </c>
      <c r="BZ56" s="112">
        <f t="shared" si="15"/>
        <v>0</v>
      </c>
      <c r="CA56" s="112">
        <v>0</v>
      </c>
      <c r="CB56" s="112">
        <v>0</v>
      </c>
      <c r="CC56" s="112">
        <v>0</v>
      </c>
      <c r="CD56" s="112">
        <f t="shared" si="27"/>
        <v>0</v>
      </c>
      <c r="CE56" s="115">
        <v>23209</v>
      </c>
    </row>
    <row r="57" spans="1:83" s="116" customFormat="1" ht="12" customHeight="1">
      <c r="A57" s="111" t="s">
        <v>309</v>
      </c>
      <c r="B57" s="112">
        <v>78</v>
      </c>
      <c r="C57" s="112">
        <v>46</v>
      </c>
      <c r="D57" s="112">
        <v>10</v>
      </c>
      <c r="E57" s="112">
        <f t="shared" si="4"/>
        <v>134</v>
      </c>
      <c r="F57" s="112">
        <v>485</v>
      </c>
      <c r="G57" s="112">
        <v>66</v>
      </c>
      <c r="H57" s="112">
        <v>0</v>
      </c>
      <c r="I57" s="112">
        <v>325</v>
      </c>
      <c r="J57" s="113">
        <f t="shared" si="23"/>
        <v>876</v>
      </c>
      <c r="K57" s="112">
        <v>549</v>
      </c>
      <c r="L57" s="112">
        <v>0</v>
      </c>
      <c r="M57" s="112">
        <v>368</v>
      </c>
      <c r="N57" s="112">
        <f t="shared" si="22"/>
        <v>917</v>
      </c>
      <c r="O57" s="112">
        <v>120</v>
      </c>
      <c r="P57" s="112">
        <v>0</v>
      </c>
      <c r="Q57" s="112">
        <v>43</v>
      </c>
      <c r="R57" s="112">
        <v>0</v>
      </c>
      <c r="S57" s="112">
        <v>0</v>
      </c>
      <c r="T57" s="112">
        <v>32</v>
      </c>
      <c r="U57" s="112">
        <v>825</v>
      </c>
      <c r="V57" s="112">
        <v>0</v>
      </c>
      <c r="W57" s="112">
        <v>318</v>
      </c>
      <c r="X57" s="112">
        <v>0</v>
      </c>
      <c r="Y57" s="112">
        <v>759</v>
      </c>
      <c r="Z57" s="112">
        <v>120</v>
      </c>
      <c r="AA57" s="112">
        <v>14</v>
      </c>
      <c r="AB57" s="112">
        <v>9</v>
      </c>
      <c r="AC57" s="112">
        <v>46</v>
      </c>
      <c r="AD57" s="112">
        <v>625</v>
      </c>
      <c r="AE57" s="112">
        <v>283</v>
      </c>
      <c r="AF57" s="112">
        <v>1683</v>
      </c>
      <c r="AG57" s="112">
        <v>23</v>
      </c>
      <c r="AH57" s="112">
        <v>0</v>
      </c>
      <c r="AI57" s="112">
        <v>5</v>
      </c>
      <c r="AJ57" s="112">
        <v>104</v>
      </c>
      <c r="AK57" s="112">
        <v>5</v>
      </c>
      <c r="AL57" s="112">
        <v>3</v>
      </c>
      <c r="AM57" s="112">
        <v>10</v>
      </c>
      <c r="AN57" s="112">
        <v>3</v>
      </c>
      <c r="AO57" s="112">
        <v>8</v>
      </c>
      <c r="AP57" s="114">
        <f t="shared" si="24"/>
        <v>5955</v>
      </c>
      <c r="AQ57" s="112">
        <v>3882</v>
      </c>
      <c r="AR57" s="112">
        <v>79</v>
      </c>
      <c r="AS57" s="113">
        <f t="shared" si="25"/>
        <v>3961</v>
      </c>
      <c r="AT57" s="112">
        <v>1003</v>
      </c>
      <c r="AU57" s="114">
        <f t="shared" si="26"/>
        <v>11795</v>
      </c>
      <c r="AV57" s="112">
        <v>7</v>
      </c>
      <c r="AW57" s="112">
        <v>664</v>
      </c>
      <c r="AX57" s="112">
        <f t="shared" si="10"/>
        <v>671</v>
      </c>
      <c r="AY57" s="112">
        <v>2</v>
      </c>
      <c r="AZ57" s="112">
        <v>1117</v>
      </c>
      <c r="BA57" s="112">
        <v>0</v>
      </c>
      <c r="BB57" s="112">
        <v>433</v>
      </c>
      <c r="BC57" s="112">
        <f t="shared" si="11"/>
        <v>1552</v>
      </c>
      <c r="BD57" s="112">
        <v>0</v>
      </c>
      <c r="BE57" s="112">
        <v>0</v>
      </c>
      <c r="BF57" s="112">
        <f t="shared" si="12"/>
        <v>0</v>
      </c>
      <c r="BG57" s="112">
        <v>0</v>
      </c>
      <c r="BH57" s="112">
        <v>0</v>
      </c>
      <c r="BI57" s="112">
        <v>0</v>
      </c>
      <c r="BJ57" s="112">
        <v>0</v>
      </c>
      <c r="BK57" s="112">
        <f t="shared" si="13"/>
        <v>0</v>
      </c>
      <c r="BL57" s="112">
        <v>0</v>
      </c>
      <c r="BM57" s="112">
        <v>0</v>
      </c>
      <c r="BN57" s="112">
        <v>0</v>
      </c>
      <c r="BO57" s="112">
        <v>2</v>
      </c>
      <c r="BP57" s="112">
        <v>0</v>
      </c>
      <c r="BQ57" s="112">
        <v>9</v>
      </c>
      <c r="BR57" s="112">
        <v>17</v>
      </c>
      <c r="BS57" s="112">
        <v>0</v>
      </c>
      <c r="BT57" s="112">
        <v>0</v>
      </c>
      <c r="BU57" s="112">
        <v>0</v>
      </c>
      <c r="BV57" s="112">
        <v>0</v>
      </c>
      <c r="BW57" s="112">
        <f t="shared" si="14"/>
        <v>0</v>
      </c>
      <c r="BX57" s="112">
        <v>0</v>
      </c>
      <c r="BY57" s="112">
        <v>0</v>
      </c>
      <c r="BZ57" s="112">
        <f t="shared" si="15"/>
        <v>0</v>
      </c>
      <c r="CA57" s="112">
        <v>0</v>
      </c>
      <c r="CB57" s="112">
        <v>0</v>
      </c>
      <c r="CC57" s="112">
        <v>0</v>
      </c>
      <c r="CD57" s="112">
        <f t="shared" si="27"/>
        <v>2251</v>
      </c>
      <c r="CE57" s="115">
        <v>14180</v>
      </c>
    </row>
    <row r="58" spans="1:83" s="116" customFormat="1" ht="12" customHeight="1">
      <c r="A58" s="111" t="s">
        <v>310</v>
      </c>
      <c r="B58" s="112">
        <v>9348</v>
      </c>
      <c r="C58" s="112">
        <v>2994</v>
      </c>
      <c r="D58" s="112">
        <v>538</v>
      </c>
      <c r="E58" s="112">
        <f t="shared" si="4"/>
        <v>12880</v>
      </c>
      <c r="F58" s="112">
        <v>711</v>
      </c>
      <c r="G58" s="112">
        <v>171</v>
      </c>
      <c r="H58" s="112">
        <v>2794</v>
      </c>
      <c r="I58" s="112">
        <v>967</v>
      </c>
      <c r="J58" s="113">
        <f t="shared" si="23"/>
        <v>4643</v>
      </c>
      <c r="K58" s="112">
        <v>1886</v>
      </c>
      <c r="L58" s="112">
        <v>1346</v>
      </c>
      <c r="M58" s="112">
        <v>2727</v>
      </c>
      <c r="N58" s="112">
        <f t="shared" si="22"/>
        <v>5959</v>
      </c>
      <c r="O58" s="112">
        <v>510</v>
      </c>
      <c r="P58" s="112">
        <v>19</v>
      </c>
      <c r="Q58" s="112">
        <v>168</v>
      </c>
      <c r="R58" s="112">
        <v>118</v>
      </c>
      <c r="S58" s="112">
        <v>130</v>
      </c>
      <c r="T58" s="112">
        <v>71</v>
      </c>
      <c r="U58" s="112">
        <v>394</v>
      </c>
      <c r="V58" s="112">
        <v>31</v>
      </c>
      <c r="W58" s="112">
        <v>24</v>
      </c>
      <c r="X58" s="112">
        <v>892</v>
      </c>
      <c r="Y58" s="112">
        <v>905</v>
      </c>
      <c r="Z58" s="112">
        <v>275</v>
      </c>
      <c r="AA58" s="112">
        <v>261</v>
      </c>
      <c r="AB58" s="112">
        <v>162</v>
      </c>
      <c r="AC58" s="112">
        <v>644</v>
      </c>
      <c r="AD58" s="112">
        <v>1177</v>
      </c>
      <c r="AE58" s="112">
        <v>695</v>
      </c>
      <c r="AF58" s="112">
        <v>169</v>
      </c>
      <c r="AG58" s="112">
        <v>330</v>
      </c>
      <c r="AH58" s="112">
        <v>235</v>
      </c>
      <c r="AI58" s="112">
        <v>252</v>
      </c>
      <c r="AJ58" s="112">
        <v>300</v>
      </c>
      <c r="AK58" s="112">
        <v>1016</v>
      </c>
      <c r="AL58" s="112">
        <v>189</v>
      </c>
      <c r="AM58" s="112">
        <v>187</v>
      </c>
      <c r="AN58" s="112">
        <v>233</v>
      </c>
      <c r="AO58" s="112">
        <v>182</v>
      </c>
      <c r="AP58" s="114">
        <f t="shared" si="24"/>
        <v>15528</v>
      </c>
      <c r="AQ58" s="112">
        <v>5431</v>
      </c>
      <c r="AR58" s="112">
        <v>699</v>
      </c>
      <c r="AS58" s="113">
        <f t="shared" si="25"/>
        <v>6130</v>
      </c>
      <c r="AT58" s="112">
        <v>6930</v>
      </c>
      <c r="AU58" s="114">
        <f t="shared" si="26"/>
        <v>33231</v>
      </c>
      <c r="AV58" s="112">
        <v>165</v>
      </c>
      <c r="AW58" s="112">
        <v>9278</v>
      </c>
      <c r="AX58" s="112">
        <f t="shared" si="10"/>
        <v>9443</v>
      </c>
      <c r="AY58" s="112">
        <v>66882</v>
      </c>
      <c r="AZ58" s="112">
        <v>397</v>
      </c>
      <c r="BA58" s="112">
        <v>66</v>
      </c>
      <c r="BB58" s="112">
        <v>1281</v>
      </c>
      <c r="BC58" s="112">
        <f t="shared" si="11"/>
        <v>68626</v>
      </c>
      <c r="BD58" s="112">
        <v>17</v>
      </c>
      <c r="BE58" s="112">
        <v>5</v>
      </c>
      <c r="BF58" s="112">
        <f t="shared" si="12"/>
        <v>22</v>
      </c>
      <c r="BG58" s="112">
        <v>2</v>
      </c>
      <c r="BH58" s="112">
        <v>8</v>
      </c>
      <c r="BI58" s="112">
        <v>2</v>
      </c>
      <c r="BJ58" s="112">
        <v>0</v>
      </c>
      <c r="BK58" s="112">
        <f t="shared" si="13"/>
        <v>12</v>
      </c>
      <c r="BL58" s="112">
        <v>0</v>
      </c>
      <c r="BM58" s="112">
        <v>4</v>
      </c>
      <c r="BN58" s="112">
        <v>0</v>
      </c>
      <c r="BO58" s="112">
        <v>14</v>
      </c>
      <c r="BP58" s="112">
        <v>1</v>
      </c>
      <c r="BQ58" s="112">
        <v>89</v>
      </c>
      <c r="BR58" s="112">
        <v>1</v>
      </c>
      <c r="BS58" s="112">
        <v>349</v>
      </c>
      <c r="BT58" s="112">
        <v>384</v>
      </c>
      <c r="BU58" s="112">
        <v>123</v>
      </c>
      <c r="BV58" s="112">
        <v>30</v>
      </c>
      <c r="BW58" s="112">
        <f t="shared" si="14"/>
        <v>537</v>
      </c>
      <c r="BX58" s="112">
        <v>88</v>
      </c>
      <c r="BY58" s="112">
        <v>40</v>
      </c>
      <c r="BZ58" s="112">
        <f t="shared" si="15"/>
        <v>128</v>
      </c>
      <c r="CA58" s="112">
        <v>55</v>
      </c>
      <c r="CB58" s="112">
        <v>258</v>
      </c>
      <c r="CC58" s="112">
        <v>0</v>
      </c>
      <c r="CD58" s="112">
        <f t="shared" si="27"/>
        <v>79539</v>
      </c>
      <c r="CE58" s="115">
        <v>125650</v>
      </c>
    </row>
    <row r="59" spans="1:83" s="116" customFormat="1" ht="12" customHeight="1">
      <c r="A59" s="111" t="s">
        <v>311</v>
      </c>
      <c r="B59" s="112">
        <v>1215</v>
      </c>
      <c r="C59" s="112">
        <v>945</v>
      </c>
      <c r="D59" s="112">
        <v>53</v>
      </c>
      <c r="E59" s="112">
        <f t="shared" si="4"/>
        <v>2213</v>
      </c>
      <c r="F59" s="112">
        <v>15</v>
      </c>
      <c r="G59" s="112">
        <v>958</v>
      </c>
      <c r="H59" s="112">
        <v>434</v>
      </c>
      <c r="I59" s="112">
        <v>145</v>
      </c>
      <c r="J59" s="113">
        <f t="shared" si="23"/>
        <v>1552</v>
      </c>
      <c r="K59" s="112">
        <v>81</v>
      </c>
      <c r="L59" s="112">
        <v>1</v>
      </c>
      <c r="M59" s="112">
        <v>586</v>
      </c>
      <c r="N59" s="112">
        <f t="shared" si="22"/>
        <v>668</v>
      </c>
      <c r="O59" s="112">
        <v>73</v>
      </c>
      <c r="P59" s="112">
        <v>4</v>
      </c>
      <c r="Q59" s="112">
        <v>94</v>
      </c>
      <c r="R59" s="112">
        <v>0</v>
      </c>
      <c r="S59" s="112">
        <v>146</v>
      </c>
      <c r="T59" s="112">
        <v>0</v>
      </c>
      <c r="U59" s="112">
        <v>461</v>
      </c>
      <c r="V59" s="112">
        <v>0</v>
      </c>
      <c r="W59" s="112">
        <v>159857</v>
      </c>
      <c r="X59" s="112">
        <v>0</v>
      </c>
      <c r="Y59" s="112">
        <v>1877</v>
      </c>
      <c r="Z59" s="112">
        <v>908</v>
      </c>
      <c r="AA59" s="112">
        <v>385</v>
      </c>
      <c r="AB59" s="112">
        <v>10</v>
      </c>
      <c r="AC59" s="112">
        <v>1540</v>
      </c>
      <c r="AD59" s="112">
        <v>3706</v>
      </c>
      <c r="AE59" s="112">
        <v>2478</v>
      </c>
      <c r="AF59" s="112">
        <v>205</v>
      </c>
      <c r="AG59" s="112">
        <v>158</v>
      </c>
      <c r="AH59" s="112">
        <v>1</v>
      </c>
      <c r="AI59" s="112">
        <v>751</v>
      </c>
      <c r="AJ59" s="112">
        <v>282</v>
      </c>
      <c r="AK59" s="112">
        <v>206</v>
      </c>
      <c r="AL59" s="112">
        <v>301</v>
      </c>
      <c r="AM59" s="112">
        <v>15</v>
      </c>
      <c r="AN59" s="112">
        <v>89</v>
      </c>
      <c r="AO59" s="112">
        <v>184</v>
      </c>
      <c r="AP59" s="114">
        <f t="shared" si="24"/>
        <v>174399</v>
      </c>
      <c r="AQ59" s="112">
        <v>251</v>
      </c>
      <c r="AR59" s="112">
        <v>163</v>
      </c>
      <c r="AS59" s="113">
        <f t="shared" si="25"/>
        <v>414</v>
      </c>
      <c r="AT59" s="112">
        <v>3047</v>
      </c>
      <c r="AU59" s="114">
        <f t="shared" si="26"/>
        <v>179412</v>
      </c>
      <c r="AV59" s="112">
        <v>5</v>
      </c>
      <c r="AW59" s="112">
        <v>5042</v>
      </c>
      <c r="AX59" s="112">
        <f t="shared" si="10"/>
        <v>5047</v>
      </c>
      <c r="AY59" s="112">
        <v>4247</v>
      </c>
      <c r="AZ59" s="112">
        <v>61</v>
      </c>
      <c r="BA59" s="112">
        <v>0</v>
      </c>
      <c r="BB59" s="112">
        <v>113</v>
      </c>
      <c r="BC59" s="112">
        <f t="shared" si="11"/>
        <v>4421</v>
      </c>
      <c r="BD59" s="112">
        <v>18</v>
      </c>
      <c r="BE59" s="112">
        <v>2028</v>
      </c>
      <c r="BF59" s="112">
        <f t="shared" si="12"/>
        <v>2046</v>
      </c>
      <c r="BG59" s="112">
        <v>0</v>
      </c>
      <c r="BH59" s="112">
        <v>4</v>
      </c>
      <c r="BI59" s="112">
        <v>0</v>
      </c>
      <c r="BJ59" s="112">
        <v>0</v>
      </c>
      <c r="BK59" s="112">
        <f t="shared" si="13"/>
        <v>4</v>
      </c>
      <c r="BL59" s="112">
        <v>0</v>
      </c>
      <c r="BM59" s="112">
        <v>3</v>
      </c>
      <c r="BN59" s="112">
        <v>0</v>
      </c>
      <c r="BO59" s="112">
        <v>191</v>
      </c>
      <c r="BP59" s="112">
        <v>23</v>
      </c>
      <c r="BQ59" s="112">
        <v>226</v>
      </c>
      <c r="BR59" s="112">
        <v>2</v>
      </c>
      <c r="BS59" s="112">
        <v>0</v>
      </c>
      <c r="BT59" s="112">
        <v>648</v>
      </c>
      <c r="BU59" s="112">
        <v>134</v>
      </c>
      <c r="BV59" s="112">
        <v>21</v>
      </c>
      <c r="BW59" s="112">
        <f t="shared" si="14"/>
        <v>803</v>
      </c>
      <c r="BX59" s="112">
        <v>0</v>
      </c>
      <c r="BY59" s="112">
        <v>33</v>
      </c>
      <c r="BZ59" s="112">
        <f t="shared" si="15"/>
        <v>33</v>
      </c>
      <c r="CA59" s="112">
        <v>3</v>
      </c>
      <c r="CB59" s="112">
        <v>250</v>
      </c>
      <c r="CC59" s="112">
        <v>0</v>
      </c>
      <c r="CD59" s="112">
        <f t="shared" si="27"/>
        <v>13052</v>
      </c>
      <c r="CE59" s="115">
        <v>194677</v>
      </c>
    </row>
    <row r="60" spans="1:83" s="116" customFormat="1" ht="12" customHeight="1">
      <c r="A60" s="111" t="s">
        <v>312</v>
      </c>
      <c r="B60" s="112">
        <v>129</v>
      </c>
      <c r="C60" s="112">
        <v>93</v>
      </c>
      <c r="D60" s="112">
        <v>7</v>
      </c>
      <c r="E60" s="112">
        <f t="shared" si="4"/>
        <v>229</v>
      </c>
      <c r="F60" s="112">
        <v>5</v>
      </c>
      <c r="G60" s="112">
        <v>677</v>
      </c>
      <c r="H60" s="112">
        <v>0</v>
      </c>
      <c r="I60" s="112">
        <v>0</v>
      </c>
      <c r="J60" s="113">
        <f t="shared" si="23"/>
        <v>682</v>
      </c>
      <c r="K60" s="112">
        <v>0</v>
      </c>
      <c r="L60" s="112">
        <v>116</v>
      </c>
      <c r="M60" s="112">
        <v>76</v>
      </c>
      <c r="N60" s="112">
        <f t="shared" si="22"/>
        <v>192</v>
      </c>
      <c r="O60" s="112">
        <v>38</v>
      </c>
      <c r="P60" s="112">
        <v>0</v>
      </c>
      <c r="Q60" s="112">
        <v>0</v>
      </c>
      <c r="R60" s="112">
        <v>0</v>
      </c>
      <c r="S60" s="112">
        <v>0</v>
      </c>
      <c r="T60" s="112">
        <v>0</v>
      </c>
      <c r="U60" s="112">
        <v>1</v>
      </c>
      <c r="V60" s="112">
        <v>0</v>
      </c>
      <c r="W60" s="112">
        <v>27280</v>
      </c>
      <c r="X60" s="112">
        <v>394</v>
      </c>
      <c r="Y60" s="112">
        <v>411</v>
      </c>
      <c r="Z60" s="112">
        <v>348</v>
      </c>
      <c r="AA60" s="112">
        <v>1731</v>
      </c>
      <c r="AB60" s="112">
        <v>1000</v>
      </c>
      <c r="AC60" s="112">
        <v>0</v>
      </c>
      <c r="AD60" s="112">
        <v>0</v>
      </c>
      <c r="AE60" s="112">
        <v>0</v>
      </c>
      <c r="AF60" s="112">
        <v>0</v>
      </c>
      <c r="AG60" s="112">
        <v>52</v>
      </c>
      <c r="AH60" s="112">
        <v>0</v>
      </c>
      <c r="AI60" s="112">
        <v>3</v>
      </c>
      <c r="AJ60" s="112">
        <v>1</v>
      </c>
      <c r="AK60" s="112">
        <v>17</v>
      </c>
      <c r="AL60" s="112">
        <v>1</v>
      </c>
      <c r="AM60" s="112">
        <v>0</v>
      </c>
      <c r="AN60" s="112">
        <v>3</v>
      </c>
      <c r="AO60" s="112">
        <v>0</v>
      </c>
      <c r="AP60" s="114">
        <f t="shared" si="24"/>
        <v>31472</v>
      </c>
      <c r="AQ60" s="112">
        <v>6</v>
      </c>
      <c r="AR60" s="112">
        <v>4</v>
      </c>
      <c r="AS60" s="113">
        <f t="shared" si="25"/>
        <v>10</v>
      </c>
      <c r="AT60" s="112">
        <v>505</v>
      </c>
      <c r="AU60" s="114">
        <f t="shared" si="26"/>
        <v>32669</v>
      </c>
      <c r="AV60" s="112">
        <v>152</v>
      </c>
      <c r="AW60" s="112">
        <v>212</v>
      </c>
      <c r="AX60" s="112">
        <f t="shared" si="10"/>
        <v>364</v>
      </c>
      <c r="AY60" s="112">
        <v>939</v>
      </c>
      <c r="AZ60" s="112">
        <v>0</v>
      </c>
      <c r="BA60" s="112">
        <v>0</v>
      </c>
      <c r="BB60" s="112">
        <v>63</v>
      </c>
      <c r="BC60" s="112">
        <f t="shared" si="11"/>
        <v>1002</v>
      </c>
      <c r="BD60" s="112">
        <v>0</v>
      </c>
      <c r="BE60" s="112">
        <v>2</v>
      </c>
      <c r="BF60" s="112">
        <f t="shared" si="12"/>
        <v>2</v>
      </c>
      <c r="BG60" s="112">
        <v>0</v>
      </c>
      <c r="BH60" s="112">
        <v>1</v>
      </c>
      <c r="BI60" s="112">
        <v>0</v>
      </c>
      <c r="BJ60" s="112">
        <v>0</v>
      </c>
      <c r="BK60" s="112">
        <f t="shared" si="13"/>
        <v>1</v>
      </c>
      <c r="BL60" s="112">
        <v>0</v>
      </c>
      <c r="BM60" s="112">
        <v>0</v>
      </c>
      <c r="BN60" s="112">
        <v>0</v>
      </c>
      <c r="BO60" s="112">
        <v>90</v>
      </c>
      <c r="BP60" s="112">
        <v>26</v>
      </c>
      <c r="BQ60" s="112">
        <v>0</v>
      </c>
      <c r="BR60" s="112">
        <v>0</v>
      </c>
      <c r="BS60" s="112">
        <v>93</v>
      </c>
      <c r="BT60" s="112">
        <v>958</v>
      </c>
      <c r="BU60" s="112">
        <v>143</v>
      </c>
      <c r="BV60" s="112">
        <v>49</v>
      </c>
      <c r="BW60" s="112">
        <f t="shared" si="14"/>
        <v>1150</v>
      </c>
      <c r="BX60" s="112">
        <v>0</v>
      </c>
      <c r="BY60" s="112">
        <v>54</v>
      </c>
      <c r="BZ60" s="112">
        <f t="shared" si="15"/>
        <v>54</v>
      </c>
      <c r="CA60" s="112">
        <v>0</v>
      </c>
      <c r="CB60" s="112">
        <v>151</v>
      </c>
      <c r="CC60" s="112">
        <v>0</v>
      </c>
      <c r="CD60" s="112">
        <f t="shared" si="27"/>
        <v>2933</v>
      </c>
      <c r="CE60" s="115">
        <v>35831</v>
      </c>
    </row>
    <row r="61" spans="1:83" s="116" customFormat="1" ht="12" customHeight="1">
      <c r="A61" s="111" t="s">
        <v>168</v>
      </c>
      <c r="B61" s="112">
        <v>6187</v>
      </c>
      <c r="C61" s="112">
        <v>1267</v>
      </c>
      <c r="D61" s="112">
        <v>79</v>
      </c>
      <c r="E61" s="112">
        <f t="shared" si="4"/>
        <v>7533</v>
      </c>
      <c r="F61" s="112">
        <v>100</v>
      </c>
      <c r="G61" s="112">
        <v>1650</v>
      </c>
      <c r="H61" s="112">
        <v>1</v>
      </c>
      <c r="I61" s="112">
        <v>99</v>
      </c>
      <c r="J61" s="113">
        <f t="shared" si="23"/>
        <v>1850</v>
      </c>
      <c r="K61" s="112">
        <v>1</v>
      </c>
      <c r="L61" s="112">
        <v>159</v>
      </c>
      <c r="M61" s="112">
        <v>673</v>
      </c>
      <c r="N61" s="112">
        <f t="shared" ref="N61:N92" si="28">SUM(K61:M61)</f>
        <v>833</v>
      </c>
      <c r="O61" s="112">
        <v>128</v>
      </c>
      <c r="P61" s="112">
        <v>0</v>
      </c>
      <c r="Q61" s="112">
        <v>253</v>
      </c>
      <c r="R61" s="112">
        <v>0</v>
      </c>
      <c r="S61" s="112">
        <v>279</v>
      </c>
      <c r="T61" s="112">
        <v>0</v>
      </c>
      <c r="U61" s="112">
        <v>2866</v>
      </c>
      <c r="V61" s="112">
        <v>13</v>
      </c>
      <c r="W61" s="112">
        <v>0</v>
      </c>
      <c r="X61" s="112">
        <v>12</v>
      </c>
      <c r="Y61" s="112">
        <v>28510</v>
      </c>
      <c r="Z61" s="112">
        <v>4190</v>
      </c>
      <c r="AA61" s="112">
        <v>1473</v>
      </c>
      <c r="AB61" s="112">
        <v>241</v>
      </c>
      <c r="AC61" s="112">
        <v>650</v>
      </c>
      <c r="AD61" s="112">
        <v>2261</v>
      </c>
      <c r="AE61" s="112">
        <v>792</v>
      </c>
      <c r="AF61" s="112">
        <v>968</v>
      </c>
      <c r="AG61" s="112">
        <v>520</v>
      </c>
      <c r="AH61" s="112">
        <v>0</v>
      </c>
      <c r="AI61" s="112">
        <v>238</v>
      </c>
      <c r="AJ61" s="112">
        <v>32</v>
      </c>
      <c r="AK61" s="112">
        <v>11</v>
      </c>
      <c r="AL61" s="112">
        <v>13</v>
      </c>
      <c r="AM61" s="112">
        <v>503</v>
      </c>
      <c r="AN61" s="112">
        <v>271</v>
      </c>
      <c r="AO61" s="112">
        <v>258</v>
      </c>
      <c r="AP61" s="114">
        <f t="shared" si="24"/>
        <v>45315</v>
      </c>
      <c r="AQ61" s="112">
        <v>251</v>
      </c>
      <c r="AR61" s="112">
        <v>1075</v>
      </c>
      <c r="AS61" s="113">
        <f t="shared" si="25"/>
        <v>1326</v>
      </c>
      <c r="AT61" s="112">
        <v>1</v>
      </c>
      <c r="AU61" s="114">
        <f t="shared" si="26"/>
        <v>48492</v>
      </c>
      <c r="AV61" s="112">
        <v>0</v>
      </c>
      <c r="AW61" s="112">
        <v>542</v>
      </c>
      <c r="AX61" s="112">
        <f t="shared" si="10"/>
        <v>542</v>
      </c>
      <c r="AY61" s="112">
        <v>1</v>
      </c>
      <c r="AZ61" s="112">
        <v>0</v>
      </c>
      <c r="BA61" s="112">
        <v>0</v>
      </c>
      <c r="BB61" s="112">
        <v>0</v>
      </c>
      <c r="BC61" s="112">
        <f t="shared" si="11"/>
        <v>1</v>
      </c>
      <c r="BD61" s="112">
        <v>0</v>
      </c>
      <c r="BE61" s="112">
        <v>0</v>
      </c>
      <c r="BF61" s="112">
        <f t="shared" si="12"/>
        <v>0</v>
      </c>
      <c r="BG61" s="112">
        <v>0</v>
      </c>
      <c r="BH61" s="112">
        <v>0</v>
      </c>
      <c r="BI61" s="112">
        <v>0</v>
      </c>
      <c r="BJ61" s="112">
        <v>0</v>
      </c>
      <c r="BK61" s="112">
        <f t="shared" si="13"/>
        <v>0</v>
      </c>
      <c r="BL61" s="112">
        <v>0</v>
      </c>
      <c r="BM61" s="112">
        <v>0</v>
      </c>
      <c r="BN61" s="112">
        <v>0</v>
      </c>
      <c r="BO61" s="112">
        <v>11</v>
      </c>
      <c r="BP61" s="112">
        <v>3</v>
      </c>
      <c r="BQ61" s="112">
        <v>0</v>
      </c>
      <c r="BR61" s="112">
        <v>0</v>
      </c>
      <c r="BS61" s="112">
        <v>0</v>
      </c>
      <c r="BT61" s="112">
        <v>8</v>
      </c>
      <c r="BU61" s="112">
        <v>33</v>
      </c>
      <c r="BV61" s="112">
        <v>283</v>
      </c>
      <c r="BW61" s="112">
        <f t="shared" si="14"/>
        <v>324</v>
      </c>
      <c r="BX61" s="112">
        <v>0</v>
      </c>
      <c r="BY61" s="112">
        <v>933</v>
      </c>
      <c r="BZ61" s="112">
        <f t="shared" si="15"/>
        <v>933</v>
      </c>
      <c r="CA61" s="112">
        <v>0</v>
      </c>
      <c r="CB61" s="112">
        <v>509</v>
      </c>
      <c r="CC61" s="112">
        <v>0</v>
      </c>
      <c r="CD61" s="112">
        <f t="shared" si="27"/>
        <v>2323</v>
      </c>
      <c r="CE61" s="115">
        <v>58348</v>
      </c>
    </row>
    <row r="62" spans="1:83" s="116" customFormat="1" ht="12" customHeight="1">
      <c r="A62" s="111" t="s">
        <v>313</v>
      </c>
      <c r="B62" s="112">
        <v>36866</v>
      </c>
      <c r="C62" s="112">
        <v>3576</v>
      </c>
      <c r="D62" s="112">
        <v>274</v>
      </c>
      <c r="E62" s="112">
        <f t="shared" si="4"/>
        <v>40716</v>
      </c>
      <c r="F62" s="112">
        <v>0</v>
      </c>
      <c r="G62" s="112">
        <v>0</v>
      </c>
      <c r="H62" s="112">
        <v>0</v>
      </c>
      <c r="I62" s="112">
        <v>0</v>
      </c>
      <c r="J62" s="113">
        <f t="shared" si="23"/>
        <v>0</v>
      </c>
      <c r="K62" s="112">
        <v>0</v>
      </c>
      <c r="L62" s="112">
        <v>199</v>
      </c>
      <c r="M62" s="112">
        <v>0</v>
      </c>
      <c r="N62" s="112">
        <f t="shared" si="28"/>
        <v>199</v>
      </c>
      <c r="O62" s="112">
        <v>0</v>
      </c>
      <c r="P62" s="112">
        <v>0</v>
      </c>
      <c r="Q62" s="112">
        <v>0</v>
      </c>
      <c r="R62" s="112">
        <v>0</v>
      </c>
      <c r="S62" s="112">
        <v>0</v>
      </c>
      <c r="T62" s="112">
        <v>0</v>
      </c>
      <c r="U62" s="112">
        <v>0</v>
      </c>
      <c r="V62" s="112">
        <v>0</v>
      </c>
      <c r="W62" s="112">
        <v>0</v>
      </c>
      <c r="X62" s="112">
        <v>0</v>
      </c>
      <c r="Y62" s="112">
        <v>1966</v>
      </c>
      <c r="Z62" s="112">
        <v>20</v>
      </c>
      <c r="AA62" s="112">
        <v>0</v>
      </c>
      <c r="AB62" s="112">
        <v>0</v>
      </c>
      <c r="AC62" s="112">
        <v>0</v>
      </c>
      <c r="AD62" s="112">
        <v>0</v>
      </c>
      <c r="AE62" s="112">
        <v>0</v>
      </c>
      <c r="AF62" s="112">
        <v>0</v>
      </c>
      <c r="AG62" s="112">
        <v>0</v>
      </c>
      <c r="AH62" s="112">
        <v>0</v>
      </c>
      <c r="AI62" s="112">
        <v>0</v>
      </c>
      <c r="AJ62" s="112">
        <v>0</v>
      </c>
      <c r="AK62" s="112">
        <v>0</v>
      </c>
      <c r="AL62" s="112">
        <v>0</v>
      </c>
      <c r="AM62" s="112">
        <v>0</v>
      </c>
      <c r="AN62" s="112">
        <v>0</v>
      </c>
      <c r="AO62" s="112">
        <v>0</v>
      </c>
      <c r="AP62" s="114">
        <f t="shared" si="24"/>
        <v>2185</v>
      </c>
      <c r="AQ62" s="112">
        <v>0</v>
      </c>
      <c r="AR62" s="112">
        <v>0</v>
      </c>
      <c r="AS62" s="113">
        <f t="shared" si="25"/>
        <v>0</v>
      </c>
      <c r="AT62" s="112">
        <v>0</v>
      </c>
      <c r="AU62" s="114">
        <f t="shared" si="26"/>
        <v>2185</v>
      </c>
      <c r="AV62" s="112">
        <v>0</v>
      </c>
      <c r="AW62" s="112">
        <v>0</v>
      </c>
      <c r="AX62" s="112">
        <f t="shared" si="10"/>
        <v>0</v>
      </c>
      <c r="AY62" s="112">
        <v>0</v>
      </c>
      <c r="AZ62" s="112">
        <v>0</v>
      </c>
      <c r="BA62" s="112">
        <v>0</v>
      </c>
      <c r="BB62" s="112">
        <v>0</v>
      </c>
      <c r="BC62" s="112">
        <f t="shared" si="11"/>
        <v>0</v>
      </c>
      <c r="BD62" s="112">
        <v>0</v>
      </c>
      <c r="BE62" s="112">
        <v>0</v>
      </c>
      <c r="BF62" s="112">
        <f t="shared" si="12"/>
        <v>0</v>
      </c>
      <c r="BG62" s="112">
        <v>0</v>
      </c>
      <c r="BH62" s="112">
        <v>0</v>
      </c>
      <c r="BI62" s="112">
        <v>0</v>
      </c>
      <c r="BJ62" s="112">
        <v>0</v>
      </c>
      <c r="BK62" s="112">
        <f t="shared" si="13"/>
        <v>0</v>
      </c>
      <c r="BL62" s="112">
        <v>0</v>
      </c>
      <c r="BM62" s="112">
        <v>0</v>
      </c>
      <c r="BN62" s="112">
        <v>0</v>
      </c>
      <c r="BO62" s="112">
        <v>0</v>
      </c>
      <c r="BP62" s="112">
        <v>0</v>
      </c>
      <c r="BQ62" s="112">
        <v>0</v>
      </c>
      <c r="BR62" s="112">
        <v>0</v>
      </c>
      <c r="BS62" s="112">
        <v>0</v>
      </c>
      <c r="BT62" s="112">
        <v>3</v>
      </c>
      <c r="BU62" s="112">
        <v>0</v>
      </c>
      <c r="BV62" s="112">
        <v>0</v>
      </c>
      <c r="BW62" s="112">
        <f t="shared" si="14"/>
        <v>3</v>
      </c>
      <c r="BX62" s="112">
        <v>0</v>
      </c>
      <c r="BY62" s="112">
        <v>0</v>
      </c>
      <c r="BZ62" s="112">
        <f t="shared" si="15"/>
        <v>0</v>
      </c>
      <c r="CA62" s="112">
        <v>0</v>
      </c>
      <c r="CB62" s="112">
        <v>0</v>
      </c>
      <c r="CC62" s="112">
        <v>0</v>
      </c>
      <c r="CD62" s="112">
        <f t="shared" si="27"/>
        <v>3</v>
      </c>
      <c r="CE62" s="115">
        <v>42904</v>
      </c>
    </row>
    <row r="63" spans="1:83" s="116" customFormat="1" ht="12" customHeight="1">
      <c r="A63" s="111" t="s">
        <v>169</v>
      </c>
      <c r="B63" s="112">
        <v>0</v>
      </c>
      <c r="C63" s="112">
        <v>3</v>
      </c>
      <c r="D63" s="112">
        <v>0</v>
      </c>
      <c r="E63" s="112">
        <f t="shared" si="4"/>
        <v>3</v>
      </c>
      <c r="F63" s="112">
        <v>0</v>
      </c>
      <c r="G63" s="112">
        <v>2104</v>
      </c>
      <c r="H63" s="112">
        <v>306</v>
      </c>
      <c r="I63" s="112">
        <v>125</v>
      </c>
      <c r="J63" s="113">
        <f t="shared" si="23"/>
        <v>2535</v>
      </c>
      <c r="K63" s="112">
        <v>490</v>
      </c>
      <c r="L63" s="112">
        <v>0</v>
      </c>
      <c r="M63" s="112">
        <v>416</v>
      </c>
      <c r="N63" s="112">
        <f t="shared" si="28"/>
        <v>906</v>
      </c>
      <c r="O63" s="112">
        <v>31</v>
      </c>
      <c r="P63" s="112">
        <v>0</v>
      </c>
      <c r="Q63" s="112">
        <v>1497</v>
      </c>
      <c r="R63" s="112">
        <v>238</v>
      </c>
      <c r="S63" s="112">
        <v>900</v>
      </c>
      <c r="T63" s="112">
        <v>0</v>
      </c>
      <c r="U63" s="112">
        <v>1772</v>
      </c>
      <c r="V63" s="112">
        <v>0</v>
      </c>
      <c r="W63" s="112">
        <v>0</v>
      </c>
      <c r="X63" s="112">
        <v>985</v>
      </c>
      <c r="Y63" s="112">
        <v>25230</v>
      </c>
      <c r="Z63" s="112">
        <v>14345</v>
      </c>
      <c r="AA63" s="112">
        <v>5007</v>
      </c>
      <c r="AB63" s="112">
        <v>2519</v>
      </c>
      <c r="AC63" s="112">
        <v>2852</v>
      </c>
      <c r="AD63" s="112">
        <v>0</v>
      </c>
      <c r="AE63" s="112">
        <v>573</v>
      </c>
      <c r="AF63" s="112">
        <v>360</v>
      </c>
      <c r="AG63" s="112">
        <v>663</v>
      </c>
      <c r="AH63" s="112">
        <v>0</v>
      </c>
      <c r="AI63" s="112">
        <v>123</v>
      </c>
      <c r="AJ63" s="112">
        <v>11</v>
      </c>
      <c r="AK63" s="112">
        <v>37</v>
      </c>
      <c r="AL63" s="112">
        <v>0</v>
      </c>
      <c r="AM63" s="112">
        <v>2</v>
      </c>
      <c r="AN63" s="112">
        <v>348</v>
      </c>
      <c r="AO63" s="112">
        <v>0</v>
      </c>
      <c r="AP63" s="114">
        <f t="shared" si="24"/>
        <v>58399</v>
      </c>
      <c r="AQ63" s="112">
        <v>11</v>
      </c>
      <c r="AR63" s="112">
        <v>192</v>
      </c>
      <c r="AS63" s="113">
        <f t="shared" si="25"/>
        <v>203</v>
      </c>
      <c r="AT63" s="112">
        <v>0</v>
      </c>
      <c r="AU63" s="114">
        <f t="shared" si="26"/>
        <v>61137</v>
      </c>
      <c r="AV63" s="112">
        <v>0</v>
      </c>
      <c r="AW63" s="112">
        <v>83</v>
      </c>
      <c r="AX63" s="112">
        <f t="shared" si="10"/>
        <v>83</v>
      </c>
      <c r="AY63" s="112">
        <v>0</v>
      </c>
      <c r="AZ63" s="112">
        <v>0</v>
      </c>
      <c r="BA63" s="112">
        <v>0</v>
      </c>
      <c r="BB63" s="112">
        <v>0</v>
      </c>
      <c r="BC63" s="112">
        <f t="shared" si="11"/>
        <v>0</v>
      </c>
      <c r="BD63" s="112">
        <v>0</v>
      </c>
      <c r="BE63" s="112">
        <v>0</v>
      </c>
      <c r="BF63" s="112">
        <f t="shared" si="12"/>
        <v>0</v>
      </c>
      <c r="BG63" s="112">
        <v>0</v>
      </c>
      <c r="BH63" s="112">
        <v>0</v>
      </c>
      <c r="BI63" s="112">
        <v>0</v>
      </c>
      <c r="BJ63" s="112">
        <v>0</v>
      </c>
      <c r="BK63" s="112">
        <f t="shared" si="13"/>
        <v>0</v>
      </c>
      <c r="BL63" s="112">
        <v>0</v>
      </c>
      <c r="BM63" s="112">
        <v>0</v>
      </c>
      <c r="BN63" s="112">
        <v>0</v>
      </c>
      <c r="BO63" s="112">
        <v>41</v>
      </c>
      <c r="BP63" s="112">
        <v>0</v>
      </c>
      <c r="BQ63" s="112">
        <v>0</v>
      </c>
      <c r="BR63" s="112">
        <v>0</v>
      </c>
      <c r="BS63" s="112">
        <v>0</v>
      </c>
      <c r="BT63" s="112">
        <v>9</v>
      </c>
      <c r="BU63" s="112">
        <v>38</v>
      </c>
      <c r="BV63" s="112">
        <v>106</v>
      </c>
      <c r="BW63" s="112">
        <f t="shared" si="14"/>
        <v>153</v>
      </c>
      <c r="BX63" s="112">
        <v>0</v>
      </c>
      <c r="BY63" s="112">
        <v>97</v>
      </c>
      <c r="BZ63" s="112">
        <f t="shared" si="15"/>
        <v>97</v>
      </c>
      <c r="CA63" s="112">
        <v>0</v>
      </c>
      <c r="CB63" s="112">
        <v>0</v>
      </c>
      <c r="CC63" s="112">
        <v>0</v>
      </c>
      <c r="CD63" s="112">
        <f t="shared" si="27"/>
        <v>374</v>
      </c>
      <c r="CE63" s="115">
        <v>61514</v>
      </c>
    </row>
    <row r="64" spans="1:83" s="116" customFormat="1" ht="12" customHeight="1">
      <c r="A64" s="111" t="s">
        <v>314</v>
      </c>
      <c r="B64" s="112">
        <v>156</v>
      </c>
      <c r="C64" s="112">
        <v>9</v>
      </c>
      <c r="D64" s="112">
        <v>0</v>
      </c>
      <c r="E64" s="112">
        <f t="shared" si="4"/>
        <v>165</v>
      </c>
      <c r="F64" s="112">
        <v>0</v>
      </c>
      <c r="G64" s="112">
        <v>1400</v>
      </c>
      <c r="H64" s="112">
        <v>0</v>
      </c>
      <c r="I64" s="112">
        <v>0</v>
      </c>
      <c r="J64" s="113">
        <f t="shared" si="23"/>
        <v>1400</v>
      </c>
      <c r="K64" s="112">
        <v>2</v>
      </c>
      <c r="L64" s="112">
        <v>4</v>
      </c>
      <c r="M64" s="112">
        <v>10</v>
      </c>
      <c r="N64" s="112">
        <f t="shared" si="28"/>
        <v>16</v>
      </c>
      <c r="O64" s="112">
        <v>0</v>
      </c>
      <c r="P64" s="112">
        <v>29</v>
      </c>
      <c r="Q64" s="112">
        <v>4958</v>
      </c>
      <c r="R64" s="112">
        <v>0</v>
      </c>
      <c r="S64" s="112">
        <v>1608</v>
      </c>
      <c r="T64" s="112">
        <v>795</v>
      </c>
      <c r="U64" s="112">
        <v>1914</v>
      </c>
      <c r="V64" s="112">
        <v>55</v>
      </c>
      <c r="W64" s="112">
        <v>0</v>
      </c>
      <c r="X64" s="112">
        <v>0</v>
      </c>
      <c r="Y64" s="112">
        <v>2279</v>
      </c>
      <c r="Z64" s="112">
        <v>2440</v>
      </c>
      <c r="AA64" s="112">
        <v>1410</v>
      </c>
      <c r="AB64" s="112">
        <v>88</v>
      </c>
      <c r="AC64" s="112">
        <v>22650</v>
      </c>
      <c r="AD64" s="112">
        <v>2380</v>
      </c>
      <c r="AE64" s="112">
        <v>1</v>
      </c>
      <c r="AF64" s="112">
        <v>279</v>
      </c>
      <c r="AG64" s="112">
        <v>1263</v>
      </c>
      <c r="AH64" s="112">
        <v>249</v>
      </c>
      <c r="AI64" s="112">
        <v>4062</v>
      </c>
      <c r="AJ64" s="112">
        <v>251</v>
      </c>
      <c r="AK64" s="112">
        <v>107</v>
      </c>
      <c r="AL64" s="112">
        <v>1813</v>
      </c>
      <c r="AM64" s="112">
        <v>452</v>
      </c>
      <c r="AN64" s="112">
        <v>2323</v>
      </c>
      <c r="AO64" s="112">
        <v>0</v>
      </c>
      <c r="AP64" s="114">
        <f t="shared" si="24"/>
        <v>51422</v>
      </c>
      <c r="AQ64" s="112">
        <v>0</v>
      </c>
      <c r="AR64" s="112">
        <v>0</v>
      </c>
      <c r="AS64" s="113">
        <f t="shared" si="25"/>
        <v>0</v>
      </c>
      <c r="AT64" s="112">
        <v>1</v>
      </c>
      <c r="AU64" s="114">
        <f t="shared" si="26"/>
        <v>52823</v>
      </c>
      <c r="AV64" s="112">
        <v>0</v>
      </c>
      <c r="AW64" s="112">
        <v>0</v>
      </c>
      <c r="AX64" s="112">
        <f t="shared" si="10"/>
        <v>0</v>
      </c>
      <c r="AY64" s="112">
        <v>0</v>
      </c>
      <c r="AZ64" s="112">
        <v>0</v>
      </c>
      <c r="BA64" s="112">
        <v>0</v>
      </c>
      <c r="BB64" s="112">
        <v>0</v>
      </c>
      <c r="BC64" s="112">
        <f t="shared" si="11"/>
        <v>0</v>
      </c>
      <c r="BD64" s="112">
        <v>0</v>
      </c>
      <c r="BE64" s="112">
        <v>0</v>
      </c>
      <c r="BF64" s="112">
        <f t="shared" si="12"/>
        <v>0</v>
      </c>
      <c r="BG64" s="112">
        <v>0</v>
      </c>
      <c r="BH64" s="112">
        <v>0</v>
      </c>
      <c r="BI64" s="112">
        <v>0</v>
      </c>
      <c r="BJ64" s="112">
        <v>0</v>
      </c>
      <c r="BK64" s="112">
        <f t="shared" si="13"/>
        <v>0</v>
      </c>
      <c r="BL64" s="112">
        <v>0</v>
      </c>
      <c r="BM64" s="112">
        <v>0</v>
      </c>
      <c r="BN64" s="112">
        <v>0</v>
      </c>
      <c r="BO64" s="112">
        <v>12</v>
      </c>
      <c r="BP64" s="112">
        <v>0</v>
      </c>
      <c r="BQ64" s="112">
        <v>0</v>
      </c>
      <c r="BR64" s="112">
        <v>0</v>
      </c>
      <c r="BS64" s="112">
        <v>0</v>
      </c>
      <c r="BT64" s="112">
        <v>0</v>
      </c>
      <c r="BU64" s="112">
        <v>0</v>
      </c>
      <c r="BV64" s="112">
        <v>0</v>
      </c>
      <c r="BW64" s="112">
        <f t="shared" si="14"/>
        <v>0</v>
      </c>
      <c r="BX64" s="112">
        <v>0</v>
      </c>
      <c r="BY64" s="112">
        <v>0</v>
      </c>
      <c r="BZ64" s="112">
        <f t="shared" si="15"/>
        <v>0</v>
      </c>
      <c r="CA64" s="112">
        <v>0</v>
      </c>
      <c r="CB64" s="112">
        <v>0</v>
      </c>
      <c r="CC64" s="112">
        <v>0</v>
      </c>
      <c r="CD64" s="112">
        <f t="shared" si="27"/>
        <v>12</v>
      </c>
      <c r="CE64" s="115">
        <v>53000</v>
      </c>
    </row>
    <row r="65" spans="1:83" s="116" customFormat="1" ht="12" customHeight="1">
      <c r="A65" s="111" t="s">
        <v>315</v>
      </c>
      <c r="B65" s="112">
        <v>28196</v>
      </c>
      <c r="C65" s="112">
        <v>3198</v>
      </c>
      <c r="D65" s="112">
        <v>102</v>
      </c>
      <c r="E65" s="112">
        <f t="shared" si="4"/>
        <v>31496</v>
      </c>
      <c r="F65" s="112">
        <v>0</v>
      </c>
      <c r="G65" s="112">
        <v>0</v>
      </c>
      <c r="H65" s="112">
        <v>0</v>
      </c>
      <c r="I65" s="112">
        <v>0</v>
      </c>
      <c r="J65" s="113">
        <f t="shared" si="23"/>
        <v>0</v>
      </c>
      <c r="K65" s="112">
        <v>0</v>
      </c>
      <c r="L65" s="112">
        <v>41</v>
      </c>
      <c r="M65" s="112">
        <v>1</v>
      </c>
      <c r="N65" s="112">
        <f t="shared" si="28"/>
        <v>42</v>
      </c>
      <c r="O65" s="112">
        <v>0</v>
      </c>
      <c r="P65" s="112">
        <v>0</v>
      </c>
      <c r="Q65" s="112">
        <v>0</v>
      </c>
      <c r="R65" s="112">
        <v>0</v>
      </c>
      <c r="S65" s="112">
        <v>0</v>
      </c>
      <c r="T65" s="112">
        <v>0</v>
      </c>
      <c r="U65" s="112">
        <v>0</v>
      </c>
      <c r="V65" s="112">
        <v>0</v>
      </c>
      <c r="W65" s="112">
        <v>0</v>
      </c>
      <c r="X65" s="112">
        <v>0</v>
      </c>
      <c r="Y65" s="112">
        <v>0</v>
      </c>
      <c r="Z65" s="112">
        <v>6057</v>
      </c>
      <c r="AA65" s="112">
        <v>878</v>
      </c>
      <c r="AB65" s="112">
        <v>0</v>
      </c>
      <c r="AC65" s="112">
        <v>0</v>
      </c>
      <c r="AD65" s="112">
        <v>0</v>
      </c>
      <c r="AE65" s="112">
        <v>0</v>
      </c>
      <c r="AF65" s="112">
        <v>0</v>
      </c>
      <c r="AG65" s="112">
        <v>59</v>
      </c>
      <c r="AH65" s="112">
        <v>0</v>
      </c>
      <c r="AI65" s="112">
        <v>0</v>
      </c>
      <c r="AJ65" s="112">
        <v>0</v>
      </c>
      <c r="AK65" s="112">
        <v>0</v>
      </c>
      <c r="AL65" s="112">
        <v>0</v>
      </c>
      <c r="AM65" s="112">
        <v>0</v>
      </c>
      <c r="AN65" s="112">
        <v>0</v>
      </c>
      <c r="AO65" s="112">
        <v>0</v>
      </c>
      <c r="AP65" s="114">
        <f t="shared" si="24"/>
        <v>7036</v>
      </c>
      <c r="AQ65" s="112">
        <v>0</v>
      </c>
      <c r="AR65" s="112">
        <v>0</v>
      </c>
      <c r="AS65" s="113">
        <f t="shared" si="25"/>
        <v>0</v>
      </c>
      <c r="AT65" s="112">
        <v>0</v>
      </c>
      <c r="AU65" s="114">
        <f t="shared" si="26"/>
        <v>7036</v>
      </c>
      <c r="AV65" s="112">
        <v>0</v>
      </c>
      <c r="AW65" s="112">
        <v>0</v>
      </c>
      <c r="AX65" s="112">
        <f t="shared" si="10"/>
        <v>0</v>
      </c>
      <c r="AY65" s="112">
        <v>0</v>
      </c>
      <c r="AZ65" s="112">
        <v>0</v>
      </c>
      <c r="BA65" s="112">
        <v>0</v>
      </c>
      <c r="BB65" s="112">
        <v>0</v>
      </c>
      <c r="BC65" s="112">
        <f t="shared" si="11"/>
        <v>0</v>
      </c>
      <c r="BD65" s="112">
        <v>10</v>
      </c>
      <c r="BE65" s="112">
        <v>0</v>
      </c>
      <c r="BF65" s="112">
        <f t="shared" si="12"/>
        <v>10</v>
      </c>
      <c r="BG65" s="112">
        <v>0</v>
      </c>
      <c r="BH65" s="112">
        <v>0</v>
      </c>
      <c r="BI65" s="112">
        <v>0</v>
      </c>
      <c r="BJ65" s="112">
        <v>0</v>
      </c>
      <c r="BK65" s="112">
        <f t="shared" si="13"/>
        <v>0</v>
      </c>
      <c r="BL65" s="112">
        <v>0</v>
      </c>
      <c r="BM65" s="112">
        <v>0</v>
      </c>
      <c r="BN65" s="112">
        <v>0</v>
      </c>
      <c r="BO65" s="112">
        <v>18</v>
      </c>
      <c r="BP65" s="112">
        <v>16</v>
      </c>
      <c r="BQ65" s="112">
        <v>0</v>
      </c>
      <c r="BR65" s="112">
        <v>1406</v>
      </c>
      <c r="BS65" s="112">
        <v>0</v>
      </c>
      <c r="BT65" s="112">
        <v>0</v>
      </c>
      <c r="BU65" s="112">
        <v>0</v>
      </c>
      <c r="BV65" s="112">
        <v>0</v>
      </c>
      <c r="BW65" s="112">
        <f t="shared" si="14"/>
        <v>0</v>
      </c>
      <c r="BX65" s="112">
        <v>0</v>
      </c>
      <c r="BY65" s="112">
        <v>0</v>
      </c>
      <c r="BZ65" s="112">
        <f t="shared" si="15"/>
        <v>0</v>
      </c>
      <c r="CA65" s="112">
        <v>5</v>
      </c>
      <c r="CB65" s="112">
        <v>0</v>
      </c>
      <c r="CC65" s="112">
        <v>0</v>
      </c>
      <c r="CD65" s="112">
        <f t="shared" si="27"/>
        <v>1455</v>
      </c>
      <c r="CE65" s="115">
        <v>39987</v>
      </c>
    </row>
    <row r="66" spans="1:83" s="116" customFormat="1" ht="12" customHeight="1">
      <c r="A66" s="111" t="s">
        <v>316</v>
      </c>
      <c r="B66" s="112">
        <v>1</v>
      </c>
      <c r="C66" s="112">
        <v>33</v>
      </c>
      <c r="D66" s="112">
        <v>0</v>
      </c>
      <c r="E66" s="112">
        <f t="shared" si="4"/>
        <v>34</v>
      </c>
      <c r="F66" s="112">
        <v>3120</v>
      </c>
      <c r="G66" s="112">
        <v>382</v>
      </c>
      <c r="H66" s="112">
        <v>278</v>
      </c>
      <c r="I66" s="112">
        <v>202</v>
      </c>
      <c r="J66" s="113">
        <f t="shared" si="23"/>
        <v>3982</v>
      </c>
      <c r="K66" s="112">
        <v>1308</v>
      </c>
      <c r="L66" s="112">
        <v>19</v>
      </c>
      <c r="M66" s="112">
        <v>3611</v>
      </c>
      <c r="N66" s="112">
        <f t="shared" si="28"/>
        <v>4938</v>
      </c>
      <c r="O66" s="112">
        <v>180</v>
      </c>
      <c r="P66" s="112">
        <v>7</v>
      </c>
      <c r="Q66" s="112">
        <v>219</v>
      </c>
      <c r="R66" s="112">
        <v>0</v>
      </c>
      <c r="S66" s="112">
        <v>155</v>
      </c>
      <c r="T66" s="112">
        <v>625</v>
      </c>
      <c r="U66" s="112">
        <v>705</v>
      </c>
      <c r="V66" s="112">
        <v>387</v>
      </c>
      <c r="W66" s="112">
        <v>447</v>
      </c>
      <c r="X66" s="112">
        <v>177</v>
      </c>
      <c r="Y66" s="112">
        <v>910</v>
      </c>
      <c r="Z66" s="112">
        <v>3747</v>
      </c>
      <c r="AA66" s="112">
        <v>1481</v>
      </c>
      <c r="AB66" s="112">
        <v>1273</v>
      </c>
      <c r="AC66" s="112">
        <v>1686</v>
      </c>
      <c r="AD66" s="112">
        <v>689</v>
      </c>
      <c r="AE66" s="112">
        <v>510</v>
      </c>
      <c r="AF66" s="112">
        <v>59</v>
      </c>
      <c r="AG66" s="112">
        <v>259</v>
      </c>
      <c r="AH66" s="112">
        <v>4</v>
      </c>
      <c r="AI66" s="112">
        <v>151</v>
      </c>
      <c r="AJ66" s="112">
        <v>269</v>
      </c>
      <c r="AK66" s="112">
        <v>109</v>
      </c>
      <c r="AL66" s="112">
        <v>20</v>
      </c>
      <c r="AM66" s="112">
        <v>40</v>
      </c>
      <c r="AN66" s="112">
        <v>479</v>
      </c>
      <c r="AO66" s="112">
        <v>334</v>
      </c>
      <c r="AP66" s="114">
        <f t="shared" si="24"/>
        <v>19860</v>
      </c>
      <c r="AQ66" s="112">
        <v>24</v>
      </c>
      <c r="AR66" s="112">
        <v>269</v>
      </c>
      <c r="AS66" s="113">
        <f t="shared" si="25"/>
        <v>293</v>
      </c>
      <c r="AT66" s="112">
        <v>995</v>
      </c>
      <c r="AU66" s="114">
        <f t="shared" si="26"/>
        <v>25130</v>
      </c>
      <c r="AV66" s="112">
        <v>49</v>
      </c>
      <c r="AW66" s="112">
        <v>2213</v>
      </c>
      <c r="AX66" s="112">
        <f t="shared" si="10"/>
        <v>2262</v>
      </c>
      <c r="AY66" s="112">
        <v>10</v>
      </c>
      <c r="AZ66" s="112">
        <v>0</v>
      </c>
      <c r="BA66" s="112">
        <v>0</v>
      </c>
      <c r="BB66" s="112">
        <v>52</v>
      </c>
      <c r="BC66" s="112">
        <f t="shared" si="11"/>
        <v>62</v>
      </c>
      <c r="BD66" s="112">
        <v>0</v>
      </c>
      <c r="BE66" s="112">
        <v>0</v>
      </c>
      <c r="BF66" s="112">
        <f t="shared" si="12"/>
        <v>0</v>
      </c>
      <c r="BG66" s="112">
        <v>0</v>
      </c>
      <c r="BH66" s="112">
        <v>0</v>
      </c>
      <c r="BI66" s="112">
        <v>1</v>
      </c>
      <c r="BJ66" s="112">
        <v>1</v>
      </c>
      <c r="BK66" s="112">
        <f t="shared" si="13"/>
        <v>2</v>
      </c>
      <c r="BL66" s="112">
        <v>36</v>
      </c>
      <c r="BM66" s="112">
        <v>34</v>
      </c>
      <c r="BN66" s="112">
        <v>0</v>
      </c>
      <c r="BO66" s="112">
        <v>16</v>
      </c>
      <c r="BP66" s="112">
        <v>20</v>
      </c>
      <c r="BQ66" s="112">
        <v>0</v>
      </c>
      <c r="BR66" s="112">
        <v>86</v>
      </c>
      <c r="BS66" s="112">
        <v>1</v>
      </c>
      <c r="BT66" s="112">
        <v>75</v>
      </c>
      <c r="BU66" s="112">
        <v>391</v>
      </c>
      <c r="BV66" s="112">
        <v>1051</v>
      </c>
      <c r="BW66" s="112">
        <f t="shared" si="14"/>
        <v>1517</v>
      </c>
      <c r="BX66" s="112">
        <v>0</v>
      </c>
      <c r="BY66" s="112">
        <v>0</v>
      </c>
      <c r="BZ66" s="112">
        <f t="shared" si="15"/>
        <v>0</v>
      </c>
      <c r="CA66" s="112">
        <v>14</v>
      </c>
      <c r="CB66" s="112">
        <v>12</v>
      </c>
      <c r="CC66" s="112">
        <v>0</v>
      </c>
      <c r="CD66" s="112">
        <f t="shared" si="27"/>
        <v>4062</v>
      </c>
      <c r="CE66" s="115">
        <v>29226</v>
      </c>
    </row>
    <row r="67" spans="1:83" s="116" customFormat="1" ht="12" customHeight="1">
      <c r="A67" s="111" t="s">
        <v>317</v>
      </c>
      <c r="B67" s="112">
        <v>20</v>
      </c>
      <c r="C67" s="112">
        <v>43</v>
      </c>
      <c r="D67" s="112">
        <v>3</v>
      </c>
      <c r="E67" s="112">
        <f t="shared" si="4"/>
        <v>66</v>
      </c>
      <c r="F67" s="112">
        <v>0</v>
      </c>
      <c r="G67" s="112">
        <v>0</v>
      </c>
      <c r="H67" s="112">
        <v>0</v>
      </c>
      <c r="I67" s="112">
        <v>0</v>
      </c>
      <c r="J67" s="113">
        <f t="shared" si="23"/>
        <v>0</v>
      </c>
      <c r="K67" s="112">
        <v>2</v>
      </c>
      <c r="L67" s="112">
        <v>0</v>
      </c>
      <c r="M67" s="112">
        <v>49</v>
      </c>
      <c r="N67" s="112">
        <f t="shared" si="28"/>
        <v>51</v>
      </c>
      <c r="O67" s="112">
        <v>0</v>
      </c>
      <c r="P67" s="112">
        <v>0</v>
      </c>
      <c r="Q67" s="112">
        <v>67</v>
      </c>
      <c r="R67" s="112">
        <v>55</v>
      </c>
      <c r="S67" s="112">
        <v>106</v>
      </c>
      <c r="T67" s="112">
        <v>336</v>
      </c>
      <c r="U67" s="112">
        <v>1360</v>
      </c>
      <c r="V67" s="112">
        <v>965</v>
      </c>
      <c r="W67" s="112">
        <v>0</v>
      </c>
      <c r="X67" s="112">
        <v>0</v>
      </c>
      <c r="Y67" s="112">
        <v>0</v>
      </c>
      <c r="Z67" s="112">
        <v>165</v>
      </c>
      <c r="AA67" s="112">
        <v>17</v>
      </c>
      <c r="AB67" s="112">
        <v>1</v>
      </c>
      <c r="AC67" s="112">
        <v>1727</v>
      </c>
      <c r="AD67" s="112">
        <v>881</v>
      </c>
      <c r="AE67" s="112">
        <v>0</v>
      </c>
      <c r="AF67" s="112">
        <v>0</v>
      </c>
      <c r="AG67" s="112">
        <v>642</v>
      </c>
      <c r="AH67" s="112">
        <v>452</v>
      </c>
      <c r="AI67" s="112">
        <v>25</v>
      </c>
      <c r="AJ67" s="112">
        <v>71</v>
      </c>
      <c r="AK67" s="112">
        <v>733</v>
      </c>
      <c r="AL67" s="112">
        <v>231</v>
      </c>
      <c r="AM67" s="112">
        <v>192</v>
      </c>
      <c r="AN67" s="112">
        <v>319</v>
      </c>
      <c r="AO67" s="112">
        <v>560</v>
      </c>
      <c r="AP67" s="114">
        <f t="shared" si="24"/>
        <v>8956</v>
      </c>
      <c r="AQ67" s="112">
        <v>155</v>
      </c>
      <c r="AR67" s="112">
        <v>148</v>
      </c>
      <c r="AS67" s="113">
        <f t="shared" si="25"/>
        <v>303</v>
      </c>
      <c r="AT67" s="112">
        <v>10114</v>
      </c>
      <c r="AU67" s="114">
        <f t="shared" si="26"/>
        <v>19373</v>
      </c>
      <c r="AV67" s="112">
        <v>1427</v>
      </c>
      <c r="AW67" s="112">
        <v>0</v>
      </c>
      <c r="AX67" s="112">
        <f t="shared" si="10"/>
        <v>1427</v>
      </c>
      <c r="AY67" s="112">
        <v>279</v>
      </c>
      <c r="AZ67" s="112">
        <v>0</v>
      </c>
      <c r="BA67" s="112">
        <v>0</v>
      </c>
      <c r="BB67" s="112">
        <v>0</v>
      </c>
      <c r="BC67" s="112">
        <f t="shared" si="11"/>
        <v>279</v>
      </c>
      <c r="BD67" s="112">
        <v>11</v>
      </c>
      <c r="BE67" s="112">
        <v>0</v>
      </c>
      <c r="BF67" s="112">
        <f t="shared" si="12"/>
        <v>11</v>
      </c>
      <c r="BG67" s="112">
        <v>227</v>
      </c>
      <c r="BH67" s="112">
        <v>154</v>
      </c>
      <c r="BI67" s="112">
        <v>0</v>
      </c>
      <c r="BJ67" s="112">
        <v>0</v>
      </c>
      <c r="BK67" s="112">
        <f t="shared" si="13"/>
        <v>381</v>
      </c>
      <c r="BL67" s="112">
        <v>1</v>
      </c>
      <c r="BM67" s="112">
        <v>1310</v>
      </c>
      <c r="BN67" s="112">
        <v>0</v>
      </c>
      <c r="BO67" s="112">
        <v>3</v>
      </c>
      <c r="BP67" s="112">
        <v>1</v>
      </c>
      <c r="BQ67" s="112">
        <v>21</v>
      </c>
      <c r="BR67" s="112">
        <v>476</v>
      </c>
      <c r="BS67" s="112">
        <v>0</v>
      </c>
      <c r="BT67" s="112">
        <v>198</v>
      </c>
      <c r="BU67" s="112">
        <v>86</v>
      </c>
      <c r="BV67" s="112">
        <v>5</v>
      </c>
      <c r="BW67" s="112">
        <f t="shared" si="14"/>
        <v>289</v>
      </c>
      <c r="BX67" s="112">
        <v>0</v>
      </c>
      <c r="BY67" s="112">
        <v>0</v>
      </c>
      <c r="BZ67" s="112">
        <f t="shared" si="15"/>
        <v>0</v>
      </c>
      <c r="CA67" s="112">
        <v>4</v>
      </c>
      <c r="CB67" s="112">
        <v>101</v>
      </c>
      <c r="CC67" s="112">
        <v>0</v>
      </c>
      <c r="CD67" s="112">
        <f t="shared" si="27"/>
        <v>4304</v>
      </c>
      <c r="CE67" s="115">
        <v>23743</v>
      </c>
    </row>
    <row r="68" spans="1:83" s="116" customFormat="1" ht="12" customHeight="1">
      <c r="A68" s="111" t="s">
        <v>318</v>
      </c>
      <c r="B68" s="112">
        <v>3</v>
      </c>
      <c r="C68" s="112">
        <v>37</v>
      </c>
      <c r="D68" s="112">
        <v>0</v>
      </c>
      <c r="E68" s="112">
        <f t="shared" si="4"/>
        <v>40</v>
      </c>
      <c r="F68" s="112">
        <v>0</v>
      </c>
      <c r="G68" s="112">
        <v>98</v>
      </c>
      <c r="H68" s="112">
        <v>70</v>
      </c>
      <c r="I68" s="112">
        <v>18</v>
      </c>
      <c r="J68" s="113">
        <f t="shared" si="23"/>
        <v>186</v>
      </c>
      <c r="K68" s="112">
        <v>66</v>
      </c>
      <c r="L68" s="112">
        <v>21</v>
      </c>
      <c r="M68" s="112">
        <v>249</v>
      </c>
      <c r="N68" s="112">
        <f t="shared" si="28"/>
        <v>336</v>
      </c>
      <c r="O68" s="112">
        <v>28</v>
      </c>
      <c r="P68" s="112">
        <v>0</v>
      </c>
      <c r="Q68" s="112">
        <v>54</v>
      </c>
      <c r="R68" s="112">
        <v>54</v>
      </c>
      <c r="S68" s="112">
        <v>1</v>
      </c>
      <c r="T68" s="112">
        <v>25</v>
      </c>
      <c r="U68" s="112">
        <v>48</v>
      </c>
      <c r="V68" s="112">
        <v>1</v>
      </c>
      <c r="W68" s="112">
        <v>43</v>
      </c>
      <c r="X68" s="112">
        <v>1</v>
      </c>
      <c r="Y68" s="112">
        <v>76</v>
      </c>
      <c r="Z68" s="112">
        <v>158</v>
      </c>
      <c r="AA68" s="112">
        <v>2107</v>
      </c>
      <c r="AB68" s="112">
        <v>23</v>
      </c>
      <c r="AC68" s="112">
        <v>37</v>
      </c>
      <c r="AD68" s="112">
        <v>84</v>
      </c>
      <c r="AE68" s="112">
        <v>24</v>
      </c>
      <c r="AF68" s="112">
        <v>60</v>
      </c>
      <c r="AG68" s="112">
        <v>686</v>
      </c>
      <c r="AH68" s="112">
        <v>67</v>
      </c>
      <c r="AI68" s="112">
        <v>15</v>
      </c>
      <c r="AJ68" s="112">
        <v>46</v>
      </c>
      <c r="AK68" s="112">
        <v>31</v>
      </c>
      <c r="AL68" s="112">
        <v>39</v>
      </c>
      <c r="AM68" s="112">
        <v>6</v>
      </c>
      <c r="AN68" s="112">
        <v>8</v>
      </c>
      <c r="AO68" s="112">
        <v>0</v>
      </c>
      <c r="AP68" s="114">
        <f t="shared" si="24"/>
        <v>4058</v>
      </c>
      <c r="AQ68" s="112">
        <v>22</v>
      </c>
      <c r="AR68" s="112">
        <v>66</v>
      </c>
      <c r="AS68" s="113">
        <f t="shared" si="25"/>
        <v>88</v>
      </c>
      <c r="AT68" s="112">
        <v>177</v>
      </c>
      <c r="AU68" s="114">
        <f t="shared" si="26"/>
        <v>4509</v>
      </c>
      <c r="AV68" s="112">
        <v>291</v>
      </c>
      <c r="AW68" s="112">
        <v>3226</v>
      </c>
      <c r="AX68" s="112">
        <f t="shared" si="10"/>
        <v>3517</v>
      </c>
      <c r="AY68" s="112">
        <v>452</v>
      </c>
      <c r="AZ68" s="112">
        <v>12</v>
      </c>
      <c r="BA68" s="112">
        <v>1</v>
      </c>
      <c r="BB68" s="112">
        <v>145</v>
      </c>
      <c r="BC68" s="112">
        <f t="shared" si="11"/>
        <v>610</v>
      </c>
      <c r="BD68" s="112">
        <v>121</v>
      </c>
      <c r="BE68" s="112">
        <v>103</v>
      </c>
      <c r="BF68" s="112">
        <f t="shared" si="12"/>
        <v>224</v>
      </c>
      <c r="BG68" s="112">
        <v>17</v>
      </c>
      <c r="BH68" s="112">
        <v>79</v>
      </c>
      <c r="BI68" s="112">
        <v>209</v>
      </c>
      <c r="BJ68" s="112">
        <v>12</v>
      </c>
      <c r="BK68" s="112">
        <f t="shared" si="13"/>
        <v>317</v>
      </c>
      <c r="BL68" s="112">
        <v>27</v>
      </c>
      <c r="BM68" s="112">
        <v>0</v>
      </c>
      <c r="BN68" s="112">
        <v>395</v>
      </c>
      <c r="BO68" s="112">
        <v>175</v>
      </c>
      <c r="BP68" s="112">
        <v>404</v>
      </c>
      <c r="BQ68" s="112">
        <v>167</v>
      </c>
      <c r="BR68" s="112">
        <v>2460</v>
      </c>
      <c r="BS68" s="112">
        <v>2</v>
      </c>
      <c r="BT68" s="112">
        <v>307</v>
      </c>
      <c r="BU68" s="112">
        <v>277</v>
      </c>
      <c r="BV68" s="112">
        <v>78</v>
      </c>
      <c r="BW68" s="112">
        <f t="shared" si="14"/>
        <v>662</v>
      </c>
      <c r="BX68" s="112">
        <v>205</v>
      </c>
      <c r="BY68" s="112">
        <v>814</v>
      </c>
      <c r="BZ68" s="112">
        <f t="shared" si="15"/>
        <v>1019</v>
      </c>
      <c r="CA68" s="112">
        <v>317</v>
      </c>
      <c r="CB68" s="112">
        <v>1811</v>
      </c>
      <c r="CC68" s="112">
        <v>0</v>
      </c>
      <c r="CD68" s="112">
        <f t="shared" si="27"/>
        <v>12107</v>
      </c>
      <c r="CE68" s="115">
        <v>16656</v>
      </c>
    </row>
    <row r="69" spans="1:83" s="116" customFormat="1" ht="12" customHeight="1">
      <c r="A69" s="111" t="s">
        <v>83</v>
      </c>
      <c r="B69" s="112">
        <v>545</v>
      </c>
      <c r="C69" s="112">
        <v>4577</v>
      </c>
      <c r="D69" s="112">
        <v>24</v>
      </c>
      <c r="E69" s="112">
        <f t="shared" ref="E69:E139" si="29">SUM(B69:D69)</f>
        <v>5146</v>
      </c>
      <c r="F69" s="112">
        <v>0</v>
      </c>
      <c r="G69" s="112">
        <v>421</v>
      </c>
      <c r="H69" s="112">
        <v>0</v>
      </c>
      <c r="I69" s="112">
        <v>0</v>
      </c>
      <c r="J69" s="113">
        <f t="shared" si="23"/>
        <v>421</v>
      </c>
      <c r="K69" s="112">
        <v>0</v>
      </c>
      <c r="L69" s="112">
        <v>0</v>
      </c>
      <c r="M69" s="112">
        <v>408</v>
      </c>
      <c r="N69" s="112">
        <f t="shared" si="28"/>
        <v>408</v>
      </c>
      <c r="O69" s="112">
        <v>0</v>
      </c>
      <c r="P69" s="112">
        <v>0</v>
      </c>
      <c r="Q69" s="112">
        <v>0</v>
      </c>
      <c r="R69" s="112">
        <v>0</v>
      </c>
      <c r="S69" s="112">
        <v>0</v>
      </c>
      <c r="T69" s="112">
        <v>0</v>
      </c>
      <c r="U69" s="112">
        <v>0</v>
      </c>
      <c r="V69" s="112">
        <v>0</v>
      </c>
      <c r="W69" s="112">
        <v>0</v>
      </c>
      <c r="X69" s="112">
        <v>0</v>
      </c>
      <c r="Y69" s="112">
        <v>3</v>
      </c>
      <c r="Z69" s="112">
        <v>362</v>
      </c>
      <c r="AA69" s="112">
        <v>0</v>
      </c>
      <c r="AB69" s="112">
        <v>6956</v>
      </c>
      <c r="AC69" s="112">
        <v>0</v>
      </c>
      <c r="AD69" s="112">
        <v>0</v>
      </c>
      <c r="AE69" s="112">
        <v>0</v>
      </c>
      <c r="AF69" s="112">
        <v>0</v>
      </c>
      <c r="AG69" s="112">
        <v>0</v>
      </c>
      <c r="AH69" s="112">
        <v>0</v>
      </c>
      <c r="AI69" s="112">
        <v>0</v>
      </c>
      <c r="AJ69" s="112">
        <v>0</v>
      </c>
      <c r="AK69" s="112">
        <v>0</v>
      </c>
      <c r="AL69" s="112">
        <v>0</v>
      </c>
      <c r="AM69" s="112">
        <v>0</v>
      </c>
      <c r="AN69" s="112">
        <v>0</v>
      </c>
      <c r="AO69" s="112">
        <v>0</v>
      </c>
      <c r="AP69" s="114">
        <f t="shared" si="24"/>
        <v>7729</v>
      </c>
      <c r="AQ69" s="112">
        <v>0</v>
      </c>
      <c r="AR69" s="112">
        <v>0</v>
      </c>
      <c r="AS69" s="113">
        <f t="shared" si="25"/>
        <v>0</v>
      </c>
      <c r="AT69" s="112">
        <v>0</v>
      </c>
      <c r="AU69" s="114">
        <f t="shared" si="26"/>
        <v>8150</v>
      </c>
      <c r="AV69" s="112">
        <v>0</v>
      </c>
      <c r="AW69" s="112">
        <v>423</v>
      </c>
      <c r="AX69" s="112">
        <f t="shared" ref="AX69:AX139" si="30">SUM(AV69:AW69)</f>
        <v>423</v>
      </c>
      <c r="AY69" s="112">
        <v>0</v>
      </c>
      <c r="AZ69" s="112">
        <v>0</v>
      </c>
      <c r="BA69" s="112">
        <v>0</v>
      </c>
      <c r="BB69" s="112">
        <v>0</v>
      </c>
      <c r="BC69" s="112">
        <f t="shared" ref="BC69:BC139" si="31">SUM(AY69:BB69)</f>
        <v>0</v>
      </c>
      <c r="BD69" s="112">
        <v>0</v>
      </c>
      <c r="BE69" s="112">
        <v>0</v>
      </c>
      <c r="BF69" s="112">
        <f t="shared" ref="BF69:BF139" si="32">SUM(BD69:BE69)</f>
        <v>0</v>
      </c>
      <c r="BG69" s="112">
        <v>0</v>
      </c>
      <c r="BH69" s="112">
        <v>0</v>
      </c>
      <c r="BI69" s="112">
        <v>0</v>
      </c>
      <c r="BJ69" s="112">
        <v>0</v>
      </c>
      <c r="BK69" s="112">
        <f t="shared" ref="BK69:BK122" si="33">SUM(BG69:BJ69)</f>
        <v>0</v>
      </c>
      <c r="BL69" s="112">
        <v>0</v>
      </c>
      <c r="BM69" s="112">
        <v>0</v>
      </c>
      <c r="BN69" s="112">
        <v>0</v>
      </c>
      <c r="BO69" s="112">
        <v>19</v>
      </c>
      <c r="BP69" s="112">
        <v>74</v>
      </c>
      <c r="BQ69" s="112">
        <v>0</v>
      </c>
      <c r="BR69" s="112">
        <v>0</v>
      </c>
      <c r="BS69" s="112">
        <v>0</v>
      </c>
      <c r="BT69" s="112">
        <v>932</v>
      </c>
      <c r="BU69" s="112">
        <v>925</v>
      </c>
      <c r="BV69" s="112">
        <v>5258</v>
      </c>
      <c r="BW69" s="112">
        <f t="shared" ref="BW69:BW122" si="34">BT69+BU69+BV69</f>
        <v>7115</v>
      </c>
      <c r="BX69" s="112">
        <v>284</v>
      </c>
      <c r="BY69" s="112">
        <v>13192</v>
      </c>
      <c r="BZ69" s="112">
        <f t="shared" ref="BZ69:BZ139" si="35">BX69+BY69</f>
        <v>13476</v>
      </c>
      <c r="CA69" s="112">
        <v>11</v>
      </c>
      <c r="CB69" s="112">
        <v>968</v>
      </c>
      <c r="CC69" s="112">
        <v>0</v>
      </c>
      <c r="CD69" s="112">
        <f t="shared" si="27"/>
        <v>22086</v>
      </c>
      <c r="CE69" s="115">
        <v>35382</v>
      </c>
    </row>
    <row r="70" spans="1:83" s="116" customFormat="1" ht="12" customHeight="1">
      <c r="A70" s="111" t="s">
        <v>171</v>
      </c>
      <c r="B70" s="112">
        <v>0</v>
      </c>
      <c r="C70" s="112">
        <v>0</v>
      </c>
      <c r="D70" s="112">
        <v>0</v>
      </c>
      <c r="E70" s="112">
        <f t="shared" si="29"/>
        <v>0</v>
      </c>
      <c r="F70" s="112">
        <v>29</v>
      </c>
      <c r="G70" s="112">
        <v>94</v>
      </c>
      <c r="H70" s="112">
        <v>603</v>
      </c>
      <c r="I70" s="112">
        <v>101</v>
      </c>
      <c r="J70" s="113">
        <f t="shared" ref="J70:J94" si="36">SUM(F70,G70,H70,I70)</f>
        <v>827</v>
      </c>
      <c r="K70" s="112">
        <v>0</v>
      </c>
      <c r="L70" s="112">
        <v>0</v>
      </c>
      <c r="M70" s="112">
        <v>4</v>
      </c>
      <c r="N70" s="112">
        <f t="shared" si="28"/>
        <v>4</v>
      </c>
      <c r="O70" s="112">
        <v>0</v>
      </c>
      <c r="P70" s="112">
        <v>0</v>
      </c>
      <c r="Q70" s="112">
        <v>38</v>
      </c>
      <c r="R70" s="112">
        <v>0</v>
      </c>
      <c r="S70" s="112">
        <v>623</v>
      </c>
      <c r="T70" s="112">
        <v>0</v>
      </c>
      <c r="U70" s="112">
        <v>0</v>
      </c>
      <c r="V70" s="112">
        <v>0</v>
      </c>
      <c r="W70" s="112">
        <v>0</v>
      </c>
      <c r="X70" s="112">
        <v>0</v>
      </c>
      <c r="Y70" s="112">
        <v>0</v>
      </c>
      <c r="Z70" s="112">
        <v>5</v>
      </c>
      <c r="AA70" s="112">
        <v>0</v>
      </c>
      <c r="AB70" s="112">
        <v>1</v>
      </c>
      <c r="AC70" s="112">
        <v>2019</v>
      </c>
      <c r="AD70" s="112">
        <v>103</v>
      </c>
      <c r="AE70" s="112">
        <v>270</v>
      </c>
      <c r="AF70" s="112">
        <v>23</v>
      </c>
      <c r="AG70" s="112">
        <v>7</v>
      </c>
      <c r="AH70" s="112">
        <v>0</v>
      </c>
      <c r="AI70" s="112">
        <v>156</v>
      </c>
      <c r="AJ70" s="112">
        <v>1709</v>
      </c>
      <c r="AK70" s="112">
        <v>8980</v>
      </c>
      <c r="AL70" s="112">
        <v>1957</v>
      </c>
      <c r="AM70" s="112">
        <v>963</v>
      </c>
      <c r="AN70" s="112">
        <v>47</v>
      </c>
      <c r="AO70" s="112">
        <v>697</v>
      </c>
      <c r="AP70" s="114">
        <f t="shared" ref="AP70:AP94" si="37">SUM(AO70,AN70,AM70,AL70,AK70,AJ70,AI70,AH70,AG70,AF70,AE70,AD70,AC70,AB70,AA70,Z70,Y70,X70,W70,V70,U70,T70,S70,R70,Q70,P70,O70,M70,L70,K70)</f>
        <v>17602</v>
      </c>
      <c r="AQ70" s="112">
        <v>0</v>
      </c>
      <c r="AR70" s="112">
        <v>16</v>
      </c>
      <c r="AS70" s="113">
        <f t="shared" ref="AS70:AS94" si="38">SUM(AQ70,AR70)</f>
        <v>16</v>
      </c>
      <c r="AT70" s="112">
        <v>50</v>
      </c>
      <c r="AU70" s="114">
        <f t="shared" ref="AU70:AU94" si="39">SUM(AT70,AS70,AP70,J70)</f>
        <v>18495</v>
      </c>
      <c r="AV70" s="112">
        <v>797</v>
      </c>
      <c r="AW70" s="112">
        <v>353</v>
      </c>
      <c r="AX70" s="112">
        <f t="shared" si="30"/>
        <v>1150</v>
      </c>
      <c r="AY70" s="112">
        <v>7260</v>
      </c>
      <c r="AZ70" s="112">
        <v>0</v>
      </c>
      <c r="BA70" s="112">
        <v>1029</v>
      </c>
      <c r="BB70" s="112">
        <v>0</v>
      </c>
      <c r="BC70" s="112">
        <f t="shared" si="31"/>
        <v>8289</v>
      </c>
      <c r="BD70" s="112">
        <v>0</v>
      </c>
      <c r="BE70" s="112">
        <v>0</v>
      </c>
      <c r="BF70" s="112">
        <f t="shared" si="32"/>
        <v>0</v>
      </c>
      <c r="BG70" s="112">
        <v>0</v>
      </c>
      <c r="BH70" s="112">
        <v>0</v>
      </c>
      <c r="BI70" s="112">
        <v>0</v>
      </c>
      <c r="BJ70" s="112">
        <v>0</v>
      </c>
      <c r="BK70" s="112">
        <f t="shared" si="33"/>
        <v>0</v>
      </c>
      <c r="BL70" s="112">
        <v>0</v>
      </c>
      <c r="BM70" s="112">
        <v>0</v>
      </c>
      <c r="BN70" s="112">
        <v>0</v>
      </c>
      <c r="BO70" s="112">
        <v>4</v>
      </c>
      <c r="BP70" s="112">
        <v>0</v>
      </c>
      <c r="BQ70" s="112">
        <v>459</v>
      </c>
      <c r="BR70" s="112">
        <v>0</v>
      </c>
      <c r="BS70" s="112">
        <v>0</v>
      </c>
      <c r="BT70" s="112">
        <v>1</v>
      </c>
      <c r="BU70" s="112">
        <v>6</v>
      </c>
      <c r="BV70" s="112">
        <v>14</v>
      </c>
      <c r="BW70" s="112">
        <f t="shared" si="34"/>
        <v>21</v>
      </c>
      <c r="BX70" s="112">
        <v>0</v>
      </c>
      <c r="BY70" s="112">
        <v>8</v>
      </c>
      <c r="BZ70" s="112">
        <f t="shared" si="35"/>
        <v>8</v>
      </c>
      <c r="CA70" s="112">
        <v>0</v>
      </c>
      <c r="CB70" s="112">
        <v>26</v>
      </c>
      <c r="CC70" s="112">
        <v>0</v>
      </c>
      <c r="CD70" s="112">
        <f t="shared" ref="CD70:CD94" si="40">SUM(CC70,CB70,CA70,BZ70,BW70,BS70,BR70,BQ70,BP70,BO70,BN70,BM70,BL70,BK70,BF70,BC70,AX70)</f>
        <v>9957</v>
      </c>
      <c r="CE70" s="115">
        <v>28452</v>
      </c>
    </row>
    <row r="71" spans="1:83" s="116" customFormat="1" ht="12" customHeight="1">
      <c r="A71" s="111" t="s">
        <v>172</v>
      </c>
      <c r="B71" s="112">
        <v>723</v>
      </c>
      <c r="C71" s="112">
        <v>240</v>
      </c>
      <c r="D71" s="112">
        <v>53</v>
      </c>
      <c r="E71" s="112">
        <f t="shared" si="29"/>
        <v>1016</v>
      </c>
      <c r="F71" s="112">
        <v>171</v>
      </c>
      <c r="G71" s="112">
        <v>83</v>
      </c>
      <c r="H71" s="112">
        <v>0</v>
      </c>
      <c r="I71" s="112">
        <v>0</v>
      </c>
      <c r="J71" s="113">
        <f t="shared" si="36"/>
        <v>254</v>
      </c>
      <c r="K71" s="112">
        <v>3279</v>
      </c>
      <c r="L71" s="112">
        <v>210</v>
      </c>
      <c r="M71" s="112">
        <v>8500</v>
      </c>
      <c r="N71" s="112">
        <f t="shared" si="28"/>
        <v>11989</v>
      </c>
      <c r="O71" s="112">
        <v>3878</v>
      </c>
      <c r="P71" s="112">
        <v>0</v>
      </c>
      <c r="Q71" s="112">
        <v>98</v>
      </c>
      <c r="R71" s="112">
        <v>104</v>
      </c>
      <c r="S71" s="112">
        <v>437</v>
      </c>
      <c r="T71" s="112">
        <v>254</v>
      </c>
      <c r="U71" s="112">
        <v>895</v>
      </c>
      <c r="V71" s="112">
        <v>1333</v>
      </c>
      <c r="W71" s="112">
        <v>114</v>
      </c>
      <c r="X71" s="112">
        <v>38</v>
      </c>
      <c r="Y71" s="112">
        <v>1471</v>
      </c>
      <c r="Z71" s="112">
        <v>723</v>
      </c>
      <c r="AA71" s="112">
        <v>2189</v>
      </c>
      <c r="AB71" s="112">
        <v>540</v>
      </c>
      <c r="AC71" s="112">
        <v>18334</v>
      </c>
      <c r="AD71" s="112">
        <v>2903</v>
      </c>
      <c r="AE71" s="112">
        <v>291</v>
      </c>
      <c r="AF71" s="112">
        <v>0</v>
      </c>
      <c r="AG71" s="112">
        <v>945</v>
      </c>
      <c r="AH71" s="112">
        <v>1747</v>
      </c>
      <c r="AI71" s="112">
        <v>2592</v>
      </c>
      <c r="AJ71" s="112">
        <v>1644</v>
      </c>
      <c r="AK71" s="112">
        <v>3439</v>
      </c>
      <c r="AL71" s="112">
        <v>2850</v>
      </c>
      <c r="AM71" s="112">
        <v>305</v>
      </c>
      <c r="AN71" s="112">
        <v>3106</v>
      </c>
      <c r="AO71" s="112">
        <v>791</v>
      </c>
      <c r="AP71" s="114">
        <f t="shared" si="37"/>
        <v>63010</v>
      </c>
      <c r="AQ71" s="112">
        <v>251</v>
      </c>
      <c r="AR71" s="112">
        <v>388</v>
      </c>
      <c r="AS71" s="113">
        <f t="shared" si="38"/>
        <v>639</v>
      </c>
      <c r="AT71" s="112">
        <v>16390</v>
      </c>
      <c r="AU71" s="114">
        <f t="shared" si="39"/>
        <v>80293</v>
      </c>
      <c r="AV71" s="112">
        <v>1385</v>
      </c>
      <c r="AW71" s="112">
        <v>6419</v>
      </c>
      <c r="AX71" s="112">
        <f t="shared" si="30"/>
        <v>7804</v>
      </c>
      <c r="AY71" s="112">
        <v>74</v>
      </c>
      <c r="AZ71" s="112">
        <v>0</v>
      </c>
      <c r="BA71" s="112">
        <v>9</v>
      </c>
      <c r="BB71" s="112">
        <v>135</v>
      </c>
      <c r="BC71" s="112">
        <f t="shared" si="31"/>
        <v>218</v>
      </c>
      <c r="BD71" s="112">
        <v>12</v>
      </c>
      <c r="BE71" s="112">
        <v>554</v>
      </c>
      <c r="BF71" s="112">
        <f t="shared" si="32"/>
        <v>566</v>
      </c>
      <c r="BG71" s="112">
        <v>0</v>
      </c>
      <c r="BH71" s="112">
        <v>0</v>
      </c>
      <c r="BI71" s="112">
        <v>0</v>
      </c>
      <c r="BJ71" s="112">
        <v>3</v>
      </c>
      <c r="BK71" s="112">
        <f t="shared" si="33"/>
        <v>3</v>
      </c>
      <c r="BL71" s="112">
        <v>35</v>
      </c>
      <c r="BM71" s="112">
        <v>100</v>
      </c>
      <c r="BN71" s="112">
        <v>603</v>
      </c>
      <c r="BO71" s="112">
        <v>10</v>
      </c>
      <c r="BP71" s="112">
        <v>0</v>
      </c>
      <c r="BQ71" s="112">
        <v>0</v>
      </c>
      <c r="BR71" s="112">
        <v>608</v>
      </c>
      <c r="BS71" s="112">
        <v>0</v>
      </c>
      <c r="BT71" s="112">
        <v>182</v>
      </c>
      <c r="BU71" s="112">
        <v>246</v>
      </c>
      <c r="BV71" s="112">
        <v>602</v>
      </c>
      <c r="BW71" s="112">
        <f t="shared" si="34"/>
        <v>1030</v>
      </c>
      <c r="BX71" s="112">
        <v>0</v>
      </c>
      <c r="BY71" s="112">
        <v>491</v>
      </c>
      <c r="BZ71" s="112">
        <f t="shared" si="35"/>
        <v>491</v>
      </c>
      <c r="CA71" s="112">
        <v>0</v>
      </c>
      <c r="CB71" s="112">
        <v>100</v>
      </c>
      <c r="CC71" s="112">
        <v>0</v>
      </c>
      <c r="CD71" s="112">
        <f t="shared" si="40"/>
        <v>11568</v>
      </c>
      <c r="CE71" s="115">
        <v>92877</v>
      </c>
    </row>
    <row r="72" spans="1:83" s="116" customFormat="1" ht="12" customHeight="1">
      <c r="A72" s="111" t="s">
        <v>173</v>
      </c>
      <c r="B72" s="112">
        <v>66</v>
      </c>
      <c r="C72" s="112">
        <v>147</v>
      </c>
      <c r="D72" s="112">
        <v>10</v>
      </c>
      <c r="E72" s="112">
        <f t="shared" si="29"/>
        <v>223</v>
      </c>
      <c r="F72" s="112">
        <v>0</v>
      </c>
      <c r="G72" s="112">
        <v>79</v>
      </c>
      <c r="H72" s="112">
        <v>0</v>
      </c>
      <c r="I72" s="112">
        <v>0</v>
      </c>
      <c r="J72" s="113">
        <f t="shared" si="36"/>
        <v>79</v>
      </c>
      <c r="K72" s="112">
        <v>0</v>
      </c>
      <c r="L72" s="112">
        <v>0</v>
      </c>
      <c r="M72" s="112">
        <v>0</v>
      </c>
      <c r="N72" s="112">
        <f t="shared" si="28"/>
        <v>0</v>
      </c>
      <c r="O72" s="112">
        <v>0</v>
      </c>
      <c r="P72" s="112">
        <v>0</v>
      </c>
      <c r="Q72" s="112">
        <v>0</v>
      </c>
      <c r="R72" s="112">
        <v>0</v>
      </c>
      <c r="S72" s="112">
        <v>0</v>
      </c>
      <c r="T72" s="112">
        <v>0</v>
      </c>
      <c r="U72" s="112">
        <v>0</v>
      </c>
      <c r="V72" s="112">
        <v>0</v>
      </c>
      <c r="W72" s="112">
        <v>0</v>
      </c>
      <c r="X72" s="112">
        <v>0</v>
      </c>
      <c r="Y72" s="112">
        <v>0</v>
      </c>
      <c r="Z72" s="112">
        <v>0</v>
      </c>
      <c r="AA72" s="112">
        <v>0</v>
      </c>
      <c r="AB72" s="112">
        <v>0</v>
      </c>
      <c r="AC72" s="112">
        <v>0</v>
      </c>
      <c r="AD72" s="112">
        <v>8189</v>
      </c>
      <c r="AE72" s="112">
        <v>0</v>
      </c>
      <c r="AF72" s="112">
        <v>0</v>
      </c>
      <c r="AG72" s="112">
        <v>0</v>
      </c>
      <c r="AH72" s="112">
        <v>0</v>
      </c>
      <c r="AI72" s="112">
        <v>0</v>
      </c>
      <c r="AJ72" s="112">
        <v>0</v>
      </c>
      <c r="AK72" s="112">
        <v>0</v>
      </c>
      <c r="AL72" s="112">
        <v>0</v>
      </c>
      <c r="AM72" s="112">
        <v>0</v>
      </c>
      <c r="AN72" s="112">
        <v>0</v>
      </c>
      <c r="AO72" s="112">
        <v>0</v>
      </c>
      <c r="AP72" s="114">
        <f t="shared" si="37"/>
        <v>8189</v>
      </c>
      <c r="AQ72" s="112">
        <v>738</v>
      </c>
      <c r="AR72" s="112">
        <v>154</v>
      </c>
      <c r="AS72" s="113">
        <f t="shared" si="38"/>
        <v>892</v>
      </c>
      <c r="AT72" s="112">
        <v>13614</v>
      </c>
      <c r="AU72" s="114">
        <f t="shared" si="39"/>
        <v>22774</v>
      </c>
      <c r="AV72" s="112">
        <v>0</v>
      </c>
      <c r="AW72" s="112">
        <v>0</v>
      </c>
      <c r="AX72" s="112">
        <f t="shared" si="30"/>
        <v>0</v>
      </c>
      <c r="AY72" s="112">
        <v>0</v>
      </c>
      <c r="AZ72" s="112">
        <v>0</v>
      </c>
      <c r="BA72" s="112">
        <v>0</v>
      </c>
      <c r="BB72" s="112">
        <v>0</v>
      </c>
      <c r="BC72" s="112">
        <f t="shared" si="31"/>
        <v>0</v>
      </c>
      <c r="BD72" s="112">
        <v>0</v>
      </c>
      <c r="BE72" s="112">
        <v>0</v>
      </c>
      <c r="BF72" s="112">
        <f t="shared" si="32"/>
        <v>0</v>
      </c>
      <c r="BG72" s="112">
        <v>0</v>
      </c>
      <c r="BH72" s="112">
        <v>0</v>
      </c>
      <c r="BI72" s="112">
        <v>0</v>
      </c>
      <c r="BJ72" s="112">
        <v>0</v>
      </c>
      <c r="BK72" s="112">
        <f t="shared" si="33"/>
        <v>0</v>
      </c>
      <c r="BL72" s="112">
        <v>0</v>
      </c>
      <c r="BM72" s="112">
        <v>915</v>
      </c>
      <c r="BN72" s="112">
        <v>0</v>
      </c>
      <c r="BO72" s="112">
        <v>0</v>
      </c>
      <c r="BP72" s="112">
        <v>0</v>
      </c>
      <c r="BQ72" s="112">
        <v>0</v>
      </c>
      <c r="BR72" s="112">
        <v>0</v>
      </c>
      <c r="BS72" s="112">
        <v>0</v>
      </c>
      <c r="BT72" s="112">
        <v>79</v>
      </c>
      <c r="BU72" s="112">
        <v>22</v>
      </c>
      <c r="BV72" s="112">
        <v>3</v>
      </c>
      <c r="BW72" s="112">
        <f t="shared" si="34"/>
        <v>104</v>
      </c>
      <c r="BX72" s="112">
        <v>0</v>
      </c>
      <c r="BY72" s="112">
        <v>0</v>
      </c>
      <c r="BZ72" s="112">
        <f t="shared" si="35"/>
        <v>0</v>
      </c>
      <c r="CA72" s="112">
        <v>0</v>
      </c>
      <c r="CB72" s="112">
        <v>0</v>
      </c>
      <c r="CC72" s="112">
        <v>0</v>
      </c>
      <c r="CD72" s="112">
        <f t="shared" si="40"/>
        <v>1019</v>
      </c>
      <c r="CE72" s="115">
        <v>24016</v>
      </c>
    </row>
    <row r="73" spans="1:83" s="116" customFormat="1" ht="12" customHeight="1">
      <c r="A73" s="111" t="s">
        <v>319</v>
      </c>
      <c r="B73" s="112">
        <v>104</v>
      </c>
      <c r="C73" s="112">
        <v>183</v>
      </c>
      <c r="D73" s="112">
        <v>13</v>
      </c>
      <c r="E73" s="112">
        <f t="shared" si="29"/>
        <v>300</v>
      </c>
      <c r="F73" s="112">
        <v>0</v>
      </c>
      <c r="G73" s="112">
        <v>34</v>
      </c>
      <c r="H73" s="112">
        <v>0</v>
      </c>
      <c r="I73" s="112">
        <v>0</v>
      </c>
      <c r="J73" s="113">
        <f t="shared" si="36"/>
        <v>34</v>
      </c>
      <c r="K73" s="112">
        <v>0</v>
      </c>
      <c r="L73" s="112">
        <v>0</v>
      </c>
      <c r="M73" s="112">
        <v>0</v>
      </c>
      <c r="N73" s="112">
        <f t="shared" si="28"/>
        <v>0</v>
      </c>
      <c r="O73" s="112">
        <v>0</v>
      </c>
      <c r="P73" s="112"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v>0</v>
      </c>
      <c r="V73" s="112">
        <v>0</v>
      </c>
      <c r="W73" s="112">
        <v>0</v>
      </c>
      <c r="X73" s="112">
        <v>0</v>
      </c>
      <c r="Y73" s="112">
        <v>0</v>
      </c>
      <c r="Z73" s="112">
        <v>0</v>
      </c>
      <c r="AA73" s="112">
        <v>0</v>
      </c>
      <c r="AB73" s="112">
        <v>0</v>
      </c>
      <c r="AC73" s="112">
        <v>0</v>
      </c>
      <c r="AD73" s="112">
        <v>17</v>
      </c>
      <c r="AE73" s="112">
        <v>0</v>
      </c>
      <c r="AF73" s="112">
        <v>0</v>
      </c>
      <c r="AG73" s="112">
        <v>0</v>
      </c>
      <c r="AH73" s="112">
        <v>0</v>
      </c>
      <c r="AI73" s="112">
        <v>0</v>
      </c>
      <c r="AJ73" s="112">
        <v>0</v>
      </c>
      <c r="AK73" s="112">
        <v>0</v>
      </c>
      <c r="AL73" s="112">
        <v>0</v>
      </c>
      <c r="AM73" s="112">
        <v>0</v>
      </c>
      <c r="AN73" s="112">
        <v>0</v>
      </c>
      <c r="AO73" s="112">
        <v>0</v>
      </c>
      <c r="AP73" s="114">
        <f t="shared" si="37"/>
        <v>17</v>
      </c>
      <c r="AQ73" s="112">
        <v>1308</v>
      </c>
      <c r="AR73" s="112">
        <v>778</v>
      </c>
      <c r="AS73" s="113">
        <f t="shared" si="38"/>
        <v>2086</v>
      </c>
      <c r="AT73" s="112">
        <v>32273</v>
      </c>
      <c r="AU73" s="114">
        <f t="shared" si="39"/>
        <v>34410</v>
      </c>
      <c r="AV73" s="112">
        <v>0</v>
      </c>
      <c r="AW73" s="112">
        <v>0</v>
      </c>
      <c r="AX73" s="112">
        <f t="shared" si="30"/>
        <v>0</v>
      </c>
      <c r="AY73" s="112">
        <v>0</v>
      </c>
      <c r="AZ73" s="112">
        <v>0</v>
      </c>
      <c r="BA73" s="112">
        <v>0</v>
      </c>
      <c r="BB73" s="112">
        <v>9</v>
      </c>
      <c r="BC73" s="112">
        <f t="shared" si="31"/>
        <v>9</v>
      </c>
      <c r="BD73" s="112">
        <v>0</v>
      </c>
      <c r="BE73" s="112">
        <v>0</v>
      </c>
      <c r="BF73" s="112">
        <f t="shared" si="32"/>
        <v>0</v>
      </c>
      <c r="BG73" s="112">
        <v>0</v>
      </c>
      <c r="BH73" s="112">
        <v>0</v>
      </c>
      <c r="BI73" s="112">
        <v>0</v>
      </c>
      <c r="BJ73" s="112">
        <v>0</v>
      </c>
      <c r="BK73" s="112">
        <f t="shared" si="33"/>
        <v>0</v>
      </c>
      <c r="BL73" s="112">
        <v>0</v>
      </c>
      <c r="BM73" s="112">
        <v>916</v>
      </c>
      <c r="BN73" s="112">
        <v>0</v>
      </c>
      <c r="BO73" s="112">
        <v>0</v>
      </c>
      <c r="BP73" s="112">
        <v>0</v>
      </c>
      <c r="BQ73" s="112">
        <v>0</v>
      </c>
      <c r="BR73" s="112">
        <v>0</v>
      </c>
      <c r="BS73" s="112">
        <v>0</v>
      </c>
      <c r="BT73" s="112">
        <v>58</v>
      </c>
      <c r="BU73" s="112">
        <v>13</v>
      </c>
      <c r="BV73" s="112">
        <v>3</v>
      </c>
      <c r="BW73" s="112">
        <f t="shared" si="34"/>
        <v>74</v>
      </c>
      <c r="BX73" s="112">
        <v>0</v>
      </c>
      <c r="BY73" s="112">
        <v>0</v>
      </c>
      <c r="BZ73" s="112">
        <f t="shared" si="35"/>
        <v>0</v>
      </c>
      <c r="CA73" s="112">
        <v>0</v>
      </c>
      <c r="CB73" s="112">
        <v>215</v>
      </c>
      <c r="CC73" s="112">
        <v>0</v>
      </c>
      <c r="CD73" s="112">
        <f t="shared" si="40"/>
        <v>1214</v>
      </c>
      <c r="CE73" s="115">
        <v>35924</v>
      </c>
    </row>
    <row r="74" spans="1:83" s="116" customFormat="1" ht="12" customHeight="1">
      <c r="A74" s="111" t="s">
        <v>320</v>
      </c>
      <c r="B74" s="112">
        <v>3856</v>
      </c>
      <c r="C74" s="112">
        <v>2346</v>
      </c>
      <c r="D74" s="112">
        <v>63</v>
      </c>
      <c r="E74" s="112">
        <f t="shared" si="29"/>
        <v>6265</v>
      </c>
      <c r="F74" s="112">
        <v>60</v>
      </c>
      <c r="G74" s="112">
        <v>29</v>
      </c>
      <c r="H74" s="112">
        <v>2</v>
      </c>
      <c r="I74" s="112">
        <v>14</v>
      </c>
      <c r="J74" s="113">
        <f t="shared" si="36"/>
        <v>105</v>
      </c>
      <c r="K74" s="112">
        <v>1</v>
      </c>
      <c r="L74" s="112">
        <v>179</v>
      </c>
      <c r="M74" s="112">
        <v>1892</v>
      </c>
      <c r="N74" s="112">
        <f t="shared" si="28"/>
        <v>2072</v>
      </c>
      <c r="O74" s="112">
        <v>2187</v>
      </c>
      <c r="P74" s="112"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v>213</v>
      </c>
      <c r="V74" s="112">
        <v>0</v>
      </c>
      <c r="W74" s="112">
        <v>0</v>
      </c>
      <c r="X74" s="112">
        <v>0</v>
      </c>
      <c r="Y74" s="112">
        <v>535</v>
      </c>
      <c r="Z74" s="112">
        <v>209</v>
      </c>
      <c r="AA74" s="112">
        <v>436</v>
      </c>
      <c r="AB74" s="112">
        <v>61</v>
      </c>
      <c r="AC74" s="112">
        <v>538</v>
      </c>
      <c r="AD74" s="112">
        <v>4621</v>
      </c>
      <c r="AE74" s="112">
        <v>367</v>
      </c>
      <c r="AF74" s="112">
        <v>7</v>
      </c>
      <c r="AG74" s="112">
        <v>216</v>
      </c>
      <c r="AH74" s="112">
        <v>1</v>
      </c>
      <c r="AI74" s="112">
        <v>389</v>
      </c>
      <c r="AJ74" s="112">
        <v>443</v>
      </c>
      <c r="AK74" s="112">
        <v>2835</v>
      </c>
      <c r="AL74" s="112">
        <v>110</v>
      </c>
      <c r="AM74" s="112">
        <v>227</v>
      </c>
      <c r="AN74" s="112">
        <v>636</v>
      </c>
      <c r="AO74" s="112">
        <v>259</v>
      </c>
      <c r="AP74" s="114">
        <f t="shared" si="37"/>
        <v>16362</v>
      </c>
      <c r="AQ74" s="112">
        <v>190</v>
      </c>
      <c r="AR74" s="112">
        <v>78</v>
      </c>
      <c r="AS74" s="113">
        <f t="shared" si="38"/>
        <v>268</v>
      </c>
      <c r="AT74" s="112">
        <v>35598</v>
      </c>
      <c r="AU74" s="114">
        <f t="shared" si="39"/>
        <v>52333</v>
      </c>
      <c r="AV74" s="112">
        <v>256</v>
      </c>
      <c r="AW74" s="112">
        <v>4</v>
      </c>
      <c r="AX74" s="112">
        <f t="shared" si="30"/>
        <v>260</v>
      </c>
      <c r="AY74" s="112">
        <v>0</v>
      </c>
      <c r="AZ74" s="112">
        <v>0</v>
      </c>
      <c r="BA74" s="112">
        <v>0</v>
      </c>
      <c r="BB74" s="112">
        <v>0</v>
      </c>
      <c r="BC74" s="112">
        <f t="shared" si="31"/>
        <v>0</v>
      </c>
      <c r="BD74" s="112">
        <v>255</v>
      </c>
      <c r="BE74" s="112">
        <v>760</v>
      </c>
      <c r="BF74" s="112">
        <f t="shared" si="32"/>
        <v>1015</v>
      </c>
      <c r="BG74" s="112">
        <v>0</v>
      </c>
      <c r="BH74" s="112">
        <v>0</v>
      </c>
      <c r="BI74" s="112">
        <v>0</v>
      </c>
      <c r="BJ74" s="112">
        <v>0</v>
      </c>
      <c r="BK74" s="112">
        <f t="shared" si="33"/>
        <v>0</v>
      </c>
      <c r="BL74" s="112">
        <v>0</v>
      </c>
      <c r="BM74" s="112">
        <v>1164</v>
      </c>
      <c r="BN74" s="112">
        <v>0</v>
      </c>
      <c r="BO74" s="112">
        <v>3</v>
      </c>
      <c r="BP74" s="112">
        <v>0</v>
      </c>
      <c r="BQ74" s="112">
        <v>0</v>
      </c>
      <c r="BR74" s="112">
        <v>99</v>
      </c>
      <c r="BS74" s="112">
        <v>0</v>
      </c>
      <c r="BT74" s="112">
        <v>348</v>
      </c>
      <c r="BU74" s="112">
        <v>174</v>
      </c>
      <c r="BV74" s="112">
        <v>159</v>
      </c>
      <c r="BW74" s="112">
        <f t="shared" si="34"/>
        <v>681</v>
      </c>
      <c r="BX74" s="112">
        <v>0</v>
      </c>
      <c r="BY74" s="112">
        <v>92</v>
      </c>
      <c r="BZ74" s="112">
        <f t="shared" si="35"/>
        <v>92</v>
      </c>
      <c r="CA74" s="112">
        <v>1</v>
      </c>
      <c r="CB74" s="112">
        <v>69</v>
      </c>
      <c r="CC74" s="112">
        <v>0</v>
      </c>
      <c r="CD74" s="112">
        <f t="shared" si="40"/>
        <v>3384</v>
      </c>
      <c r="CE74" s="115">
        <v>61982</v>
      </c>
    </row>
    <row r="75" spans="1:83" s="116" customFormat="1" ht="12" customHeight="1">
      <c r="A75" s="111" t="s">
        <v>321</v>
      </c>
      <c r="B75" s="112">
        <v>0</v>
      </c>
      <c r="C75" s="112">
        <v>0</v>
      </c>
      <c r="D75" s="112">
        <v>0</v>
      </c>
      <c r="E75" s="112">
        <f t="shared" si="29"/>
        <v>0</v>
      </c>
      <c r="F75" s="112">
        <v>0</v>
      </c>
      <c r="G75" s="112">
        <v>0</v>
      </c>
      <c r="H75" s="112">
        <v>0</v>
      </c>
      <c r="I75" s="112">
        <v>0</v>
      </c>
      <c r="J75" s="113">
        <f t="shared" si="36"/>
        <v>0</v>
      </c>
      <c r="K75" s="112">
        <v>0</v>
      </c>
      <c r="L75" s="112">
        <v>0</v>
      </c>
      <c r="M75" s="112">
        <v>0</v>
      </c>
      <c r="N75" s="112">
        <f t="shared" si="28"/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0</v>
      </c>
      <c r="V75" s="112">
        <v>0</v>
      </c>
      <c r="W75" s="112">
        <v>0</v>
      </c>
      <c r="X75" s="112">
        <v>0</v>
      </c>
      <c r="Y75" s="112">
        <v>0</v>
      </c>
      <c r="Z75" s="112">
        <v>0</v>
      </c>
      <c r="AA75" s="112">
        <v>0</v>
      </c>
      <c r="AB75" s="112">
        <v>0</v>
      </c>
      <c r="AC75" s="112">
        <v>0</v>
      </c>
      <c r="AD75" s="112">
        <v>46</v>
      </c>
      <c r="AE75" s="112">
        <v>3638</v>
      </c>
      <c r="AF75" s="112">
        <v>734</v>
      </c>
      <c r="AG75" s="112">
        <v>0</v>
      </c>
      <c r="AH75" s="112">
        <v>0</v>
      </c>
      <c r="AI75" s="112">
        <v>0</v>
      </c>
      <c r="AJ75" s="112">
        <v>11</v>
      </c>
      <c r="AK75" s="112">
        <v>28</v>
      </c>
      <c r="AL75" s="112">
        <v>0</v>
      </c>
      <c r="AM75" s="112">
        <v>0</v>
      </c>
      <c r="AN75" s="112">
        <v>0</v>
      </c>
      <c r="AO75" s="112">
        <v>0</v>
      </c>
      <c r="AP75" s="114">
        <f t="shared" si="37"/>
        <v>4457</v>
      </c>
      <c r="AQ75" s="112">
        <v>0</v>
      </c>
      <c r="AR75" s="112">
        <v>0</v>
      </c>
      <c r="AS75" s="113">
        <f t="shared" si="38"/>
        <v>0</v>
      </c>
      <c r="AT75" s="112">
        <v>0</v>
      </c>
      <c r="AU75" s="114">
        <f t="shared" si="39"/>
        <v>4457</v>
      </c>
      <c r="AV75" s="112">
        <v>0</v>
      </c>
      <c r="AW75" s="112">
        <v>0</v>
      </c>
      <c r="AX75" s="112">
        <f t="shared" si="30"/>
        <v>0</v>
      </c>
      <c r="AY75" s="112">
        <v>0</v>
      </c>
      <c r="AZ75" s="112">
        <v>0</v>
      </c>
      <c r="BA75" s="112">
        <v>0</v>
      </c>
      <c r="BB75" s="112">
        <v>0</v>
      </c>
      <c r="BC75" s="112">
        <f t="shared" si="31"/>
        <v>0</v>
      </c>
      <c r="BD75" s="112">
        <v>0</v>
      </c>
      <c r="BE75" s="112">
        <v>0</v>
      </c>
      <c r="BF75" s="112">
        <f t="shared" si="32"/>
        <v>0</v>
      </c>
      <c r="BG75" s="112">
        <v>0</v>
      </c>
      <c r="BH75" s="112">
        <v>0</v>
      </c>
      <c r="BI75" s="112">
        <v>0</v>
      </c>
      <c r="BJ75" s="112">
        <v>0</v>
      </c>
      <c r="BK75" s="112">
        <f t="shared" si="33"/>
        <v>0</v>
      </c>
      <c r="BL75" s="112">
        <v>0</v>
      </c>
      <c r="BM75" s="112">
        <v>0</v>
      </c>
      <c r="BN75" s="112">
        <v>0</v>
      </c>
      <c r="BO75" s="112">
        <v>3</v>
      </c>
      <c r="BP75" s="112">
        <v>0</v>
      </c>
      <c r="BQ75" s="112">
        <v>0</v>
      </c>
      <c r="BR75" s="112">
        <v>0</v>
      </c>
      <c r="BS75" s="112">
        <v>0</v>
      </c>
      <c r="BT75" s="112">
        <v>0</v>
      </c>
      <c r="BU75" s="112">
        <v>0</v>
      </c>
      <c r="BV75" s="112">
        <v>0</v>
      </c>
      <c r="BW75" s="112">
        <f t="shared" si="34"/>
        <v>0</v>
      </c>
      <c r="BX75" s="112">
        <v>0</v>
      </c>
      <c r="BY75" s="112">
        <v>0</v>
      </c>
      <c r="BZ75" s="112">
        <f t="shared" si="35"/>
        <v>0</v>
      </c>
      <c r="CA75" s="112">
        <v>0</v>
      </c>
      <c r="CB75" s="112">
        <v>0</v>
      </c>
      <c r="CC75" s="112">
        <v>0</v>
      </c>
      <c r="CD75" s="112">
        <f t="shared" si="40"/>
        <v>3</v>
      </c>
      <c r="CE75" s="115">
        <v>4460</v>
      </c>
    </row>
    <row r="76" spans="1:83" s="116" customFormat="1" ht="12" customHeight="1">
      <c r="A76" s="111" t="s">
        <v>322</v>
      </c>
      <c r="B76" s="112">
        <v>213</v>
      </c>
      <c r="C76" s="112">
        <v>370</v>
      </c>
      <c r="D76" s="112">
        <v>16</v>
      </c>
      <c r="E76" s="112">
        <f t="shared" si="29"/>
        <v>599</v>
      </c>
      <c r="F76" s="112">
        <v>107</v>
      </c>
      <c r="G76" s="112">
        <v>2345</v>
      </c>
      <c r="H76" s="112">
        <v>0</v>
      </c>
      <c r="I76" s="112">
        <v>86</v>
      </c>
      <c r="J76" s="113">
        <f t="shared" si="36"/>
        <v>2538</v>
      </c>
      <c r="K76" s="112">
        <v>215</v>
      </c>
      <c r="L76" s="112">
        <v>0</v>
      </c>
      <c r="M76" s="112">
        <v>43</v>
      </c>
      <c r="N76" s="112">
        <f t="shared" si="28"/>
        <v>258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155</v>
      </c>
      <c r="V76" s="112">
        <v>0</v>
      </c>
      <c r="W76" s="112">
        <v>0</v>
      </c>
      <c r="X76" s="112">
        <v>0</v>
      </c>
      <c r="Y76" s="112">
        <v>0</v>
      </c>
      <c r="Z76" s="112">
        <v>0</v>
      </c>
      <c r="AA76" s="112">
        <v>0</v>
      </c>
      <c r="AB76" s="112">
        <v>1</v>
      </c>
      <c r="AC76" s="112">
        <v>905</v>
      </c>
      <c r="AD76" s="112">
        <v>1029</v>
      </c>
      <c r="AE76" s="112">
        <v>8312</v>
      </c>
      <c r="AF76" s="112">
        <v>136</v>
      </c>
      <c r="AG76" s="112">
        <v>22589</v>
      </c>
      <c r="AH76" s="112">
        <v>60</v>
      </c>
      <c r="AI76" s="112">
        <v>3605</v>
      </c>
      <c r="AJ76" s="112">
        <v>11570</v>
      </c>
      <c r="AK76" s="112">
        <v>8584</v>
      </c>
      <c r="AL76" s="112">
        <v>8621</v>
      </c>
      <c r="AM76" s="112">
        <v>2001</v>
      </c>
      <c r="AN76" s="112">
        <v>1513</v>
      </c>
      <c r="AO76" s="112">
        <v>1223</v>
      </c>
      <c r="AP76" s="114">
        <f t="shared" si="37"/>
        <v>70562</v>
      </c>
      <c r="AQ76" s="112">
        <v>268</v>
      </c>
      <c r="AR76" s="112">
        <v>107</v>
      </c>
      <c r="AS76" s="113">
        <f t="shared" si="38"/>
        <v>375</v>
      </c>
      <c r="AT76" s="112">
        <v>24427</v>
      </c>
      <c r="AU76" s="114">
        <f t="shared" si="39"/>
        <v>97902</v>
      </c>
      <c r="AV76" s="112">
        <v>0</v>
      </c>
      <c r="AW76" s="112">
        <v>1308</v>
      </c>
      <c r="AX76" s="112">
        <f t="shared" si="30"/>
        <v>1308</v>
      </c>
      <c r="AY76" s="112">
        <v>30</v>
      </c>
      <c r="AZ76" s="112">
        <v>0</v>
      </c>
      <c r="BA76" s="112">
        <v>0</v>
      </c>
      <c r="BB76" s="112">
        <v>6</v>
      </c>
      <c r="BC76" s="112">
        <f t="shared" si="31"/>
        <v>36</v>
      </c>
      <c r="BD76" s="112">
        <v>0</v>
      </c>
      <c r="BE76" s="112">
        <v>0</v>
      </c>
      <c r="BF76" s="112">
        <f t="shared" si="32"/>
        <v>0</v>
      </c>
      <c r="BG76" s="112">
        <v>0</v>
      </c>
      <c r="BH76" s="112">
        <v>0</v>
      </c>
      <c r="BI76" s="112">
        <v>0</v>
      </c>
      <c r="BJ76" s="112">
        <v>20</v>
      </c>
      <c r="BK76" s="112">
        <f t="shared" si="33"/>
        <v>20</v>
      </c>
      <c r="BL76" s="112">
        <v>0</v>
      </c>
      <c r="BM76" s="112">
        <v>0</v>
      </c>
      <c r="BN76" s="112">
        <v>0</v>
      </c>
      <c r="BO76" s="112">
        <v>30</v>
      </c>
      <c r="BP76" s="112">
        <v>0</v>
      </c>
      <c r="BQ76" s="112">
        <v>314</v>
      </c>
      <c r="BR76" s="112">
        <v>0</v>
      </c>
      <c r="BS76" s="112">
        <v>0</v>
      </c>
      <c r="BT76" s="112">
        <v>163</v>
      </c>
      <c r="BU76" s="112">
        <v>45</v>
      </c>
      <c r="BV76" s="112">
        <v>5</v>
      </c>
      <c r="BW76" s="112">
        <f t="shared" si="34"/>
        <v>213</v>
      </c>
      <c r="BX76" s="112">
        <v>0</v>
      </c>
      <c r="BY76" s="112">
        <v>0</v>
      </c>
      <c r="BZ76" s="112">
        <f t="shared" si="35"/>
        <v>0</v>
      </c>
      <c r="CA76" s="112">
        <v>0</v>
      </c>
      <c r="CB76" s="112">
        <v>0</v>
      </c>
      <c r="CC76" s="112">
        <v>0</v>
      </c>
      <c r="CD76" s="112">
        <f t="shared" si="40"/>
        <v>1921</v>
      </c>
      <c r="CE76" s="115">
        <v>100422</v>
      </c>
    </row>
    <row r="77" spans="1:83" s="116" customFormat="1" ht="12" customHeight="1">
      <c r="A77" s="111" t="s">
        <v>177</v>
      </c>
      <c r="B77" s="112">
        <v>0</v>
      </c>
      <c r="C77" s="112">
        <v>0</v>
      </c>
      <c r="D77" s="112">
        <v>0</v>
      </c>
      <c r="E77" s="112">
        <f t="shared" si="29"/>
        <v>0</v>
      </c>
      <c r="F77" s="112">
        <v>0</v>
      </c>
      <c r="G77" s="112">
        <v>0</v>
      </c>
      <c r="H77" s="112">
        <v>0</v>
      </c>
      <c r="I77" s="112">
        <v>7</v>
      </c>
      <c r="J77" s="113">
        <f t="shared" si="36"/>
        <v>7</v>
      </c>
      <c r="K77" s="112">
        <v>361</v>
      </c>
      <c r="L77" s="112">
        <v>0</v>
      </c>
      <c r="M77" s="112">
        <v>553</v>
      </c>
      <c r="N77" s="112">
        <f t="shared" si="28"/>
        <v>914</v>
      </c>
      <c r="O77" s="112">
        <v>0</v>
      </c>
      <c r="P77" s="112">
        <v>0</v>
      </c>
      <c r="Q77" s="112">
        <v>0</v>
      </c>
      <c r="R77" s="112">
        <v>0</v>
      </c>
      <c r="S77" s="112">
        <v>0</v>
      </c>
      <c r="T77" s="112">
        <v>0</v>
      </c>
      <c r="U77" s="112">
        <v>285</v>
      </c>
      <c r="V77" s="112">
        <v>345</v>
      </c>
      <c r="W77" s="112">
        <v>0</v>
      </c>
      <c r="X77" s="112">
        <v>0</v>
      </c>
      <c r="Y77" s="112">
        <v>26</v>
      </c>
      <c r="Z77" s="112">
        <v>224</v>
      </c>
      <c r="AA77" s="112">
        <v>0</v>
      </c>
      <c r="AB77" s="112">
        <v>10</v>
      </c>
      <c r="AC77" s="112">
        <v>100</v>
      </c>
      <c r="AD77" s="112">
        <v>126</v>
      </c>
      <c r="AE77" s="112">
        <v>1940</v>
      </c>
      <c r="AF77" s="112">
        <v>12536</v>
      </c>
      <c r="AG77" s="112">
        <v>3353</v>
      </c>
      <c r="AH77" s="112">
        <v>279</v>
      </c>
      <c r="AI77" s="112">
        <v>9420</v>
      </c>
      <c r="AJ77" s="112">
        <v>1725</v>
      </c>
      <c r="AK77" s="112">
        <v>765</v>
      </c>
      <c r="AL77" s="112">
        <v>3645</v>
      </c>
      <c r="AM77" s="112">
        <v>1133</v>
      </c>
      <c r="AN77" s="112">
        <v>2921</v>
      </c>
      <c r="AO77" s="112">
        <v>462</v>
      </c>
      <c r="AP77" s="114">
        <f t="shared" si="37"/>
        <v>40209</v>
      </c>
      <c r="AQ77" s="112">
        <v>13</v>
      </c>
      <c r="AR77" s="112">
        <v>131</v>
      </c>
      <c r="AS77" s="113">
        <f t="shared" si="38"/>
        <v>144</v>
      </c>
      <c r="AT77" s="112">
        <v>5028</v>
      </c>
      <c r="AU77" s="114">
        <f t="shared" si="39"/>
        <v>45388</v>
      </c>
      <c r="AV77" s="112">
        <v>0</v>
      </c>
      <c r="AW77" s="112">
        <v>26</v>
      </c>
      <c r="AX77" s="112">
        <f t="shared" si="30"/>
        <v>26</v>
      </c>
      <c r="AY77" s="112">
        <v>14</v>
      </c>
      <c r="AZ77" s="112">
        <v>0</v>
      </c>
      <c r="BA77" s="112">
        <v>0</v>
      </c>
      <c r="BB77" s="112">
        <v>0</v>
      </c>
      <c r="BC77" s="112">
        <f t="shared" si="31"/>
        <v>14</v>
      </c>
      <c r="BD77" s="112">
        <v>0</v>
      </c>
      <c r="BE77" s="112">
        <v>0</v>
      </c>
      <c r="BF77" s="112">
        <f t="shared" si="32"/>
        <v>0</v>
      </c>
      <c r="BG77" s="112">
        <v>0</v>
      </c>
      <c r="BH77" s="112">
        <v>0</v>
      </c>
      <c r="BI77" s="112">
        <v>0</v>
      </c>
      <c r="BJ77" s="112">
        <v>0</v>
      </c>
      <c r="BK77" s="112">
        <f t="shared" si="33"/>
        <v>0</v>
      </c>
      <c r="BL77" s="112">
        <v>0</v>
      </c>
      <c r="BM77" s="112">
        <v>65</v>
      </c>
      <c r="BN77" s="112">
        <v>0</v>
      </c>
      <c r="BO77" s="112">
        <v>1</v>
      </c>
      <c r="BP77" s="112">
        <v>0</v>
      </c>
      <c r="BQ77" s="112">
        <v>0</v>
      </c>
      <c r="BR77" s="112">
        <v>0</v>
      </c>
      <c r="BS77" s="112">
        <v>0</v>
      </c>
      <c r="BT77" s="112">
        <v>18</v>
      </c>
      <c r="BU77" s="112">
        <v>4</v>
      </c>
      <c r="BV77" s="112">
        <v>0</v>
      </c>
      <c r="BW77" s="112">
        <f t="shared" si="34"/>
        <v>22</v>
      </c>
      <c r="BX77" s="112">
        <v>0</v>
      </c>
      <c r="BY77" s="112">
        <v>0</v>
      </c>
      <c r="BZ77" s="112">
        <f t="shared" si="35"/>
        <v>0</v>
      </c>
      <c r="CA77" s="112">
        <v>0</v>
      </c>
      <c r="CB77" s="112">
        <v>0</v>
      </c>
      <c r="CC77" s="112">
        <v>0</v>
      </c>
      <c r="CD77" s="112">
        <f t="shared" si="40"/>
        <v>128</v>
      </c>
      <c r="CE77" s="115">
        <v>45516</v>
      </c>
    </row>
    <row r="78" spans="1:83" s="116" customFormat="1" ht="12" customHeight="1">
      <c r="A78" s="111" t="s">
        <v>323</v>
      </c>
      <c r="B78" s="112">
        <v>0</v>
      </c>
      <c r="C78" s="112">
        <v>0</v>
      </c>
      <c r="D78" s="112">
        <v>0</v>
      </c>
      <c r="E78" s="112">
        <f t="shared" si="29"/>
        <v>0</v>
      </c>
      <c r="F78" s="112">
        <v>0</v>
      </c>
      <c r="G78" s="112">
        <v>0</v>
      </c>
      <c r="H78" s="112">
        <v>0</v>
      </c>
      <c r="I78" s="112">
        <v>100</v>
      </c>
      <c r="J78" s="113">
        <f t="shared" si="36"/>
        <v>100</v>
      </c>
      <c r="K78" s="112">
        <v>0</v>
      </c>
      <c r="L78" s="112">
        <v>0</v>
      </c>
      <c r="M78" s="112">
        <v>0</v>
      </c>
      <c r="N78" s="112">
        <f t="shared" si="28"/>
        <v>0</v>
      </c>
      <c r="O78" s="112">
        <v>0</v>
      </c>
      <c r="P78" s="112">
        <v>0</v>
      </c>
      <c r="Q78" s="112">
        <v>1</v>
      </c>
      <c r="R78" s="112">
        <v>0</v>
      </c>
      <c r="S78" s="112">
        <v>0</v>
      </c>
      <c r="T78" s="112">
        <v>0</v>
      </c>
      <c r="U78" s="112">
        <v>0</v>
      </c>
      <c r="V78" s="112">
        <v>0</v>
      </c>
      <c r="W78" s="112">
        <v>0</v>
      </c>
      <c r="X78" s="112">
        <v>0</v>
      </c>
      <c r="Y78" s="112">
        <v>0</v>
      </c>
      <c r="Z78" s="112">
        <v>0</v>
      </c>
      <c r="AA78" s="112">
        <v>0</v>
      </c>
      <c r="AB78" s="112">
        <v>0</v>
      </c>
      <c r="AC78" s="112">
        <v>0</v>
      </c>
      <c r="AD78" s="112">
        <v>0</v>
      </c>
      <c r="AE78" s="112">
        <v>149</v>
      </c>
      <c r="AF78" s="112">
        <v>522</v>
      </c>
      <c r="AG78" s="112">
        <v>0</v>
      </c>
      <c r="AH78" s="112">
        <v>0</v>
      </c>
      <c r="AI78" s="112">
        <v>1311</v>
      </c>
      <c r="AJ78" s="112">
        <v>1174</v>
      </c>
      <c r="AK78" s="112">
        <v>0</v>
      </c>
      <c r="AL78" s="112">
        <v>2634</v>
      </c>
      <c r="AM78" s="112">
        <v>30</v>
      </c>
      <c r="AN78" s="112">
        <v>0</v>
      </c>
      <c r="AO78" s="112">
        <v>1367</v>
      </c>
      <c r="AP78" s="114">
        <f t="shared" si="37"/>
        <v>7188</v>
      </c>
      <c r="AQ78" s="112">
        <v>0</v>
      </c>
      <c r="AR78" s="112">
        <v>0</v>
      </c>
      <c r="AS78" s="113">
        <f t="shared" si="38"/>
        <v>0</v>
      </c>
      <c r="AT78" s="112">
        <v>444</v>
      </c>
      <c r="AU78" s="114">
        <f t="shared" si="39"/>
        <v>7732</v>
      </c>
      <c r="AV78" s="112">
        <v>663</v>
      </c>
      <c r="AW78" s="112">
        <v>0</v>
      </c>
      <c r="AX78" s="112">
        <f t="shared" si="30"/>
        <v>663</v>
      </c>
      <c r="AY78" s="112">
        <v>0</v>
      </c>
      <c r="AZ78" s="112">
        <v>0</v>
      </c>
      <c r="BA78" s="112">
        <v>0</v>
      </c>
      <c r="BB78" s="112">
        <v>0</v>
      </c>
      <c r="BC78" s="112">
        <f t="shared" si="31"/>
        <v>0</v>
      </c>
      <c r="BD78" s="112">
        <v>0</v>
      </c>
      <c r="BE78" s="112">
        <v>0</v>
      </c>
      <c r="BF78" s="112">
        <f t="shared" si="32"/>
        <v>0</v>
      </c>
      <c r="BG78" s="112">
        <v>0</v>
      </c>
      <c r="BH78" s="112">
        <v>0</v>
      </c>
      <c r="BI78" s="112">
        <v>0</v>
      </c>
      <c r="BJ78" s="112">
        <v>0</v>
      </c>
      <c r="BK78" s="112">
        <f t="shared" si="33"/>
        <v>0</v>
      </c>
      <c r="BL78" s="112">
        <v>0</v>
      </c>
      <c r="BM78" s="112">
        <v>0</v>
      </c>
      <c r="BN78" s="112">
        <v>0</v>
      </c>
      <c r="BO78" s="112">
        <v>0</v>
      </c>
      <c r="BP78" s="112">
        <v>0</v>
      </c>
      <c r="BQ78" s="112">
        <v>0</v>
      </c>
      <c r="BR78" s="112">
        <v>0</v>
      </c>
      <c r="BS78" s="112">
        <v>0</v>
      </c>
      <c r="BT78" s="112">
        <v>0</v>
      </c>
      <c r="BU78" s="112">
        <v>0</v>
      </c>
      <c r="BV78" s="112">
        <v>0</v>
      </c>
      <c r="BW78" s="112">
        <f t="shared" si="34"/>
        <v>0</v>
      </c>
      <c r="BX78" s="112">
        <v>0</v>
      </c>
      <c r="BY78" s="112">
        <v>0</v>
      </c>
      <c r="BZ78" s="112">
        <f t="shared" si="35"/>
        <v>0</v>
      </c>
      <c r="CA78" s="112">
        <v>0</v>
      </c>
      <c r="CB78" s="112">
        <v>0</v>
      </c>
      <c r="CC78" s="112">
        <v>0</v>
      </c>
      <c r="CD78" s="112">
        <f t="shared" si="40"/>
        <v>663</v>
      </c>
      <c r="CE78" s="115">
        <v>8395</v>
      </c>
    </row>
    <row r="79" spans="1:83" s="116" customFormat="1" ht="12" customHeight="1">
      <c r="A79" s="111" t="s">
        <v>324</v>
      </c>
      <c r="B79" s="112">
        <v>502</v>
      </c>
      <c r="C79" s="112">
        <v>761</v>
      </c>
      <c r="D79" s="112">
        <v>64</v>
      </c>
      <c r="E79" s="112">
        <f t="shared" si="29"/>
        <v>1327</v>
      </c>
      <c r="F79" s="112">
        <v>78</v>
      </c>
      <c r="G79" s="112">
        <v>1730</v>
      </c>
      <c r="H79" s="112">
        <v>714</v>
      </c>
      <c r="I79" s="112">
        <v>291</v>
      </c>
      <c r="J79" s="113">
        <f t="shared" si="36"/>
        <v>2813</v>
      </c>
      <c r="K79" s="112">
        <v>2890</v>
      </c>
      <c r="L79" s="112">
        <v>108</v>
      </c>
      <c r="M79" s="112">
        <v>2659</v>
      </c>
      <c r="N79" s="112">
        <f t="shared" si="28"/>
        <v>5657</v>
      </c>
      <c r="O79" s="112">
        <v>4842</v>
      </c>
      <c r="P79" s="112">
        <v>25</v>
      </c>
      <c r="Q79" s="112">
        <v>92</v>
      </c>
      <c r="R79" s="112">
        <v>101</v>
      </c>
      <c r="S79" s="112">
        <v>75</v>
      </c>
      <c r="T79" s="112">
        <v>531</v>
      </c>
      <c r="U79" s="112">
        <v>140</v>
      </c>
      <c r="V79" s="112">
        <v>27</v>
      </c>
      <c r="W79" s="112">
        <v>398</v>
      </c>
      <c r="X79" s="112">
        <v>64</v>
      </c>
      <c r="Y79" s="112">
        <v>516</v>
      </c>
      <c r="Z79" s="112">
        <v>1012</v>
      </c>
      <c r="AA79" s="112">
        <v>1222</v>
      </c>
      <c r="AB79" s="112">
        <v>175</v>
      </c>
      <c r="AC79" s="112">
        <v>192</v>
      </c>
      <c r="AD79" s="112">
        <v>269</v>
      </c>
      <c r="AE79" s="112">
        <v>2884</v>
      </c>
      <c r="AF79" s="112">
        <v>230</v>
      </c>
      <c r="AG79" s="112">
        <v>10823</v>
      </c>
      <c r="AH79" s="112">
        <v>1328</v>
      </c>
      <c r="AI79" s="112">
        <v>2937</v>
      </c>
      <c r="AJ79" s="112">
        <v>8059</v>
      </c>
      <c r="AK79" s="112">
        <v>5133</v>
      </c>
      <c r="AL79" s="112">
        <v>2650</v>
      </c>
      <c r="AM79" s="112">
        <v>4187</v>
      </c>
      <c r="AN79" s="112">
        <v>1660</v>
      </c>
      <c r="AO79" s="112">
        <v>3648</v>
      </c>
      <c r="AP79" s="114">
        <f t="shared" si="37"/>
        <v>58877</v>
      </c>
      <c r="AQ79" s="112">
        <v>3218</v>
      </c>
      <c r="AR79" s="112">
        <v>663</v>
      </c>
      <c r="AS79" s="113">
        <f t="shared" si="38"/>
        <v>3881</v>
      </c>
      <c r="AT79" s="112">
        <v>35830</v>
      </c>
      <c r="AU79" s="114">
        <f t="shared" si="39"/>
        <v>101401</v>
      </c>
      <c r="AV79" s="112">
        <v>380</v>
      </c>
      <c r="AW79" s="112">
        <v>1589</v>
      </c>
      <c r="AX79" s="112">
        <f t="shared" si="30"/>
        <v>1969</v>
      </c>
      <c r="AY79" s="112">
        <v>97</v>
      </c>
      <c r="AZ79" s="112">
        <v>1</v>
      </c>
      <c r="BA79" s="112">
        <v>0</v>
      </c>
      <c r="BB79" s="112">
        <v>6</v>
      </c>
      <c r="BC79" s="112">
        <f t="shared" si="31"/>
        <v>104</v>
      </c>
      <c r="BD79" s="112">
        <v>207</v>
      </c>
      <c r="BE79" s="112">
        <v>2532</v>
      </c>
      <c r="BF79" s="112">
        <f t="shared" si="32"/>
        <v>2739</v>
      </c>
      <c r="BG79" s="112">
        <v>0</v>
      </c>
      <c r="BH79" s="112">
        <v>13</v>
      </c>
      <c r="BI79" s="112">
        <v>25</v>
      </c>
      <c r="BJ79" s="112">
        <v>3</v>
      </c>
      <c r="BK79" s="112">
        <f t="shared" si="33"/>
        <v>41</v>
      </c>
      <c r="BL79" s="112">
        <v>0</v>
      </c>
      <c r="BM79" s="112">
        <v>476</v>
      </c>
      <c r="BN79" s="112">
        <v>0</v>
      </c>
      <c r="BO79" s="112">
        <v>31</v>
      </c>
      <c r="BP79" s="112">
        <v>0</v>
      </c>
      <c r="BQ79" s="112">
        <v>0</v>
      </c>
      <c r="BR79" s="112">
        <v>303</v>
      </c>
      <c r="BS79" s="112">
        <v>110</v>
      </c>
      <c r="BT79" s="112">
        <v>1387</v>
      </c>
      <c r="BU79" s="112">
        <v>129</v>
      </c>
      <c r="BV79" s="112">
        <v>252</v>
      </c>
      <c r="BW79" s="112">
        <f t="shared" si="34"/>
        <v>1768</v>
      </c>
      <c r="BX79" s="112">
        <v>0</v>
      </c>
      <c r="BY79" s="112">
        <v>0</v>
      </c>
      <c r="BZ79" s="112">
        <f t="shared" si="35"/>
        <v>0</v>
      </c>
      <c r="CA79" s="112">
        <v>0</v>
      </c>
      <c r="CB79" s="112">
        <v>110</v>
      </c>
      <c r="CC79" s="112">
        <v>0</v>
      </c>
      <c r="CD79" s="112">
        <f t="shared" si="40"/>
        <v>7651</v>
      </c>
      <c r="CE79" s="115">
        <v>110379</v>
      </c>
    </row>
    <row r="80" spans="1:83" s="116" customFormat="1" ht="12" customHeight="1">
      <c r="A80" s="111" t="s">
        <v>325</v>
      </c>
      <c r="B80" s="112">
        <v>0</v>
      </c>
      <c r="C80" s="112">
        <v>0</v>
      </c>
      <c r="D80" s="112">
        <v>0</v>
      </c>
      <c r="E80" s="112">
        <f t="shared" si="29"/>
        <v>0</v>
      </c>
      <c r="F80" s="112">
        <v>0</v>
      </c>
      <c r="G80" s="112">
        <v>0</v>
      </c>
      <c r="H80" s="112">
        <v>0</v>
      </c>
      <c r="I80" s="112">
        <v>0</v>
      </c>
      <c r="J80" s="113">
        <f t="shared" si="36"/>
        <v>0</v>
      </c>
      <c r="K80" s="112">
        <v>0</v>
      </c>
      <c r="L80" s="112">
        <v>0</v>
      </c>
      <c r="M80" s="112">
        <v>0</v>
      </c>
      <c r="N80" s="112">
        <f t="shared" si="28"/>
        <v>0</v>
      </c>
      <c r="O80" s="112">
        <v>0</v>
      </c>
      <c r="P80" s="112">
        <v>0</v>
      </c>
      <c r="Q80" s="112">
        <v>0</v>
      </c>
      <c r="R80" s="112">
        <v>0</v>
      </c>
      <c r="S80" s="112">
        <v>0</v>
      </c>
      <c r="T80" s="112">
        <v>0</v>
      </c>
      <c r="U80" s="112">
        <v>0</v>
      </c>
      <c r="V80" s="112">
        <v>361</v>
      </c>
      <c r="W80" s="112">
        <v>0</v>
      </c>
      <c r="X80" s="112">
        <v>0</v>
      </c>
      <c r="Y80" s="112">
        <v>0</v>
      </c>
      <c r="Z80" s="112">
        <v>0</v>
      </c>
      <c r="AA80" s="112">
        <v>0</v>
      </c>
      <c r="AB80" s="112">
        <v>0</v>
      </c>
      <c r="AC80" s="112">
        <v>0</v>
      </c>
      <c r="AD80" s="112">
        <v>0</v>
      </c>
      <c r="AE80" s="112">
        <v>0</v>
      </c>
      <c r="AF80" s="112">
        <v>0</v>
      </c>
      <c r="AG80" s="112">
        <v>0</v>
      </c>
      <c r="AH80" s="112">
        <v>19911</v>
      </c>
      <c r="AI80" s="112">
        <v>823</v>
      </c>
      <c r="AJ80" s="112">
        <v>145</v>
      </c>
      <c r="AK80" s="112">
        <v>50</v>
      </c>
      <c r="AL80" s="112">
        <v>388</v>
      </c>
      <c r="AM80" s="112">
        <v>10</v>
      </c>
      <c r="AN80" s="112">
        <v>50</v>
      </c>
      <c r="AO80" s="112">
        <v>671</v>
      </c>
      <c r="AP80" s="114">
        <f t="shared" si="37"/>
        <v>22409</v>
      </c>
      <c r="AQ80" s="112">
        <v>248</v>
      </c>
      <c r="AR80" s="112">
        <v>0</v>
      </c>
      <c r="AS80" s="113">
        <f t="shared" si="38"/>
        <v>248</v>
      </c>
      <c r="AT80" s="112">
        <v>0</v>
      </c>
      <c r="AU80" s="114">
        <f t="shared" si="39"/>
        <v>22657</v>
      </c>
      <c r="AV80" s="112">
        <v>0</v>
      </c>
      <c r="AW80" s="112">
        <v>54</v>
      </c>
      <c r="AX80" s="112">
        <f t="shared" si="30"/>
        <v>54</v>
      </c>
      <c r="AY80" s="112">
        <v>0</v>
      </c>
      <c r="AZ80" s="112">
        <v>0</v>
      </c>
      <c r="BA80" s="112">
        <v>0</v>
      </c>
      <c r="BB80" s="112">
        <v>287</v>
      </c>
      <c r="BC80" s="112">
        <f t="shared" si="31"/>
        <v>287</v>
      </c>
      <c r="BD80" s="112">
        <v>0</v>
      </c>
      <c r="BE80" s="112">
        <v>0</v>
      </c>
      <c r="BF80" s="112">
        <f t="shared" si="32"/>
        <v>0</v>
      </c>
      <c r="BG80" s="112">
        <v>0</v>
      </c>
      <c r="BH80" s="112">
        <v>0</v>
      </c>
      <c r="BI80" s="112">
        <v>0</v>
      </c>
      <c r="BJ80" s="112">
        <v>595</v>
      </c>
      <c r="BK80" s="112">
        <f t="shared" si="33"/>
        <v>595</v>
      </c>
      <c r="BL80" s="112">
        <v>0</v>
      </c>
      <c r="BM80" s="112">
        <v>0</v>
      </c>
      <c r="BN80" s="112">
        <v>0</v>
      </c>
      <c r="BO80" s="112">
        <v>9</v>
      </c>
      <c r="BP80" s="112">
        <v>0</v>
      </c>
      <c r="BQ80" s="112">
        <v>0</v>
      </c>
      <c r="BR80" s="112">
        <v>0</v>
      </c>
      <c r="BS80" s="112">
        <v>0</v>
      </c>
      <c r="BT80" s="112">
        <v>114</v>
      </c>
      <c r="BU80" s="112">
        <v>52</v>
      </c>
      <c r="BV80" s="112">
        <v>5</v>
      </c>
      <c r="BW80" s="112">
        <f t="shared" si="34"/>
        <v>171</v>
      </c>
      <c r="BX80" s="112">
        <v>0</v>
      </c>
      <c r="BY80" s="112">
        <v>1</v>
      </c>
      <c r="BZ80" s="112">
        <f t="shared" si="35"/>
        <v>1</v>
      </c>
      <c r="CA80" s="112">
        <v>17</v>
      </c>
      <c r="CB80" s="112">
        <v>204</v>
      </c>
      <c r="CC80" s="112">
        <v>0</v>
      </c>
      <c r="CD80" s="112">
        <f t="shared" si="40"/>
        <v>1338</v>
      </c>
      <c r="CE80" s="115">
        <v>23995</v>
      </c>
    </row>
    <row r="81" spans="1:83" s="116" customFormat="1" ht="12" customHeight="1">
      <c r="A81" s="111" t="s">
        <v>326</v>
      </c>
      <c r="B81" s="112">
        <v>1</v>
      </c>
      <c r="C81" s="112">
        <v>0</v>
      </c>
      <c r="D81" s="112">
        <v>0</v>
      </c>
      <c r="E81" s="112">
        <f t="shared" si="29"/>
        <v>1</v>
      </c>
      <c r="F81" s="112">
        <v>0</v>
      </c>
      <c r="G81" s="112">
        <v>107</v>
      </c>
      <c r="H81" s="112">
        <v>0</v>
      </c>
      <c r="I81" s="112">
        <v>0</v>
      </c>
      <c r="J81" s="113">
        <f t="shared" si="36"/>
        <v>107</v>
      </c>
      <c r="K81" s="112">
        <v>0</v>
      </c>
      <c r="L81" s="112">
        <v>0</v>
      </c>
      <c r="M81" s="112">
        <v>0</v>
      </c>
      <c r="N81" s="112">
        <f t="shared" si="28"/>
        <v>0</v>
      </c>
      <c r="O81" s="112">
        <v>0</v>
      </c>
      <c r="P81" s="112">
        <v>0</v>
      </c>
      <c r="Q81" s="112">
        <v>0</v>
      </c>
      <c r="R81" s="112">
        <v>0</v>
      </c>
      <c r="S81" s="112">
        <v>0</v>
      </c>
      <c r="T81" s="112">
        <v>0</v>
      </c>
      <c r="U81" s="112">
        <v>0</v>
      </c>
      <c r="V81" s="112">
        <v>0</v>
      </c>
      <c r="W81" s="112">
        <v>0</v>
      </c>
      <c r="X81" s="112">
        <v>0</v>
      </c>
      <c r="Y81" s="112">
        <v>0</v>
      </c>
      <c r="Z81" s="112">
        <v>0</v>
      </c>
      <c r="AA81" s="112">
        <v>0</v>
      </c>
      <c r="AB81" s="112">
        <v>0</v>
      </c>
      <c r="AC81" s="112">
        <v>0</v>
      </c>
      <c r="AD81" s="112">
        <v>0</v>
      </c>
      <c r="AE81" s="112">
        <v>0</v>
      </c>
      <c r="AF81" s="112">
        <v>0</v>
      </c>
      <c r="AG81" s="112">
        <v>0</v>
      </c>
      <c r="AH81" s="112">
        <v>7001</v>
      </c>
      <c r="AI81" s="112">
        <v>0</v>
      </c>
      <c r="AJ81" s="112">
        <v>31</v>
      </c>
      <c r="AK81" s="112">
        <v>0</v>
      </c>
      <c r="AL81" s="112">
        <v>2</v>
      </c>
      <c r="AM81" s="112">
        <v>40</v>
      </c>
      <c r="AN81" s="112">
        <v>0</v>
      </c>
      <c r="AO81" s="112">
        <v>191</v>
      </c>
      <c r="AP81" s="114">
        <f t="shared" si="37"/>
        <v>7265</v>
      </c>
      <c r="AQ81" s="112">
        <v>43</v>
      </c>
      <c r="AR81" s="112">
        <v>18</v>
      </c>
      <c r="AS81" s="113">
        <f t="shared" si="38"/>
        <v>61</v>
      </c>
      <c r="AT81" s="112">
        <v>0</v>
      </c>
      <c r="AU81" s="114">
        <f t="shared" si="39"/>
        <v>7433</v>
      </c>
      <c r="AV81" s="112">
        <v>4</v>
      </c>
      <c r="AW81" s="112">
        <v>182</v>
      </c>
      <c r="AX81" s="112">
        <f t="shared" si="30"/>
        <v>186</v>
      </c>
      <c r="AY81" s="112">
        <v>0</v>
      </c>
      <c r="AZ81" s="112">
        <v>0</v>
      </c>
      <c r="BA81" s="112">
        <v>0</v>
      </c>
      <c r="BB81" s="112">
        <v>63</v>
      </c>
      <c r="BC81" s="112">
        <f t="shared" si="31"/>
        <v>63</v>
      </c>
      <c r="BD81" s="112">
        <v>1</v>
      </c>
      <c r="BE81" s="112">
        <v>0</v>
      </c>
      <c r="BF81" s="112">
        <f t="shared" si="32"/>
        <v>1</v>
      </c>
      <c r="BG81" s="112">
        <v>0</v>
      </c>
      <c r="BH81" s="112">
        <v>484</v>
      </c>
      <c r="BI81" s="112">
        <v>13</v>
      </c>
      <c r="BJ81" s="112">
        <v>3932</v>
      </c>
      <c r="BK81" s="112">
        <f t="shared" si="33"/>
        <v>4429</v>
      </c>
      <c r="BL81" s="112">
        <v>580</v>
      </c>
      <c r="BM81" s="112">
        <v>1</v>
      </c>
      <c r="BN81" s="112">
        <v>561</v>
      </c>
      <c r="BO81" s="112">
        <v>658</v>
      </c>
      <c r="BP81" s="112">
        <v>240</v>
      </c>
      <c r="BQ81" s="112">
        <v>88</v>
      </c>
      <c r="BR81" s="112">
        <v>776</v>
      </c>
      <c r="BS81" s="112">
        <v>53</v>
      </c>
      <c r="BT81" s="112">
        <v>541</v>
      </c>
      <c r="BU81" s="112">
        <v>1409</v>
      </c>
      <c r="BV81" s="112">
        <v>185</v>
      </c>
      <c r="BW81" s="112">
        <f t="shared" si="34"/>
        <v>2135</v>
      </c>
      <c r="BX81" s="112">
        <v>231</v>
      </c>
      <c r="BY81" s="112">
        <v>148</v>
      </c>
      <c r="BZ81" s="112">
        <f t="shared" si="35"/>
        <v>379</v>
      </c>
      <c r="CA81" s="112">
        <v>8</v>
      </c>
      <c r="CB81" s="112">
        <v>782</v>
      </c>
      <c r="CC81" s="112">
        <v>0</v>
      </c>
      <c r="CD81" s="112">
        <f t="shared" si="40"/>
        <v>10940</v>
      </c>
      <c r="CE81" s="115">
        <v>18374</v>
      </c>
    </row>
    <row r="82" spans="1:83" s="116" customFormat="1" ht="12" customHeight="1">
      <c r="A82" s="111" t="s">
        <v>327</v>
      </c>
      <c r="B82" s="112">
        <v>0</v>
      </c>
      <c r="C82" s="112">
        <v>0</v>
      </c>
      <c r="D82" s="112">
        <v>0</v>
      </c>
      <c r="E82" s="112">
        <f t="shared" si="29"/>
        <v>0</v>
      </c>
      <c r="F82" s="112">
        <v>0</v>
      </c>
      <c r="G82" s="112">
        <v>0</v>
      </c>
      <c r="H82" s="112">
        <v>0</v>
      </c>
      <c r="I82" s="112">
        <v>0</v>
      </c>
      <c r="J82" s="113">
        <f t="shared" si="36"/>
        <v>0</v>
      </c>
      <c r="K82" s="112">
        <v>0</v>
      </c>
      <c r="L82" s="112">
        <v>0</v>
      </c>
      <c r="M82" s="112">
        <v>0</v>
      </c>
      <c r="N82" s="112">
        <f t="shared" si="28"/>
        <v>0</v>
      </c>
      <c r="O82" s="112">
        <v>0</v>
      </c>
      <c r="P82" s="112">
        <v>0</v>
      </c>
      <c r="Q82" s="112">
        <v>0</v>
      </c>
      <c r="R82" s="112">
        <v>0</v>
      </c>
      <c r="S82" s="112">
        <v>0</v>
      </c>
      <c r="T82" s="112">
        <v>0</v>
      </c>
      <c r="U82" s="112">
        <v>0</v>
      </c>
      <c r="V82" s="112">
        <v>0</v>
      </c>
      <c r="W82" s="112">
        <v>0</v>
      </c>
      <c r="X82" s="112">
        <v>0</v>
      </c>
      <c r="Y82" s="112">
        <v>0</v>
      </c>
      <c r="Z82" s="112">
        <v>0</v>
      </c>
      <c r="AA82" s="112">
        <v>0</v>
      </c>
      <c r="AB82" s="112">
        <v>0</v>
      </c>
      <c r="AC82" s="112">
        <v>0</v>
      </c>
      <c r="AD82" s="112">
        <v>0</v>
      </c>
      <c r="AE82" s="112">
        <v>0</v>
      </c>
      <c r="AF82" s="112">
        <v>0</v>
      </c>
      <c r="AG82" s="112">
        <v>0</v>
      </c>
      <c r="AH82" s="112">
        <v>18899</v>
      </c>
      <c r="AI82" s="112">
        <v>12</v>
      </c>
      <c r="AJ82" s="112">
        <v>0</v>
      </c>
      <c r="AK82" s="112">
        <v>238</v>
      </c>
      <c r="AL82" s="112">
        <v>0</v>
      </c>
      <c r="AM82" s="112">
        <v>42</v>
      </c>
      <c r="AN82" s="112">
        <v>29</v>
      </c>
      <c r="AO82" s="112">
        <v>3</v>
      </c>
      <c r="AP82" s="114">
        <f t="shared" si="37"/>
        <v>19223</v>
      </c>
      <c r="AQ82" s="112">
        <v>0</v>
      </c>
      <c r="AR82" s="112">
        <v>0</v>
      </c>
      <c r="AS82" s="113">
        <f t="shared" si="38"/>
        <v>0</v>
      </c>
      <c r="AT82" s="112">
        <v>19</v>
      </c>
      <c r="AU82" s="114">
        <f t="shared" si="39"/>
        <v>19242</v>
      </c>
      <c r="AV82" s="112">
        <v>0</v>
      </c>
      <c r="AW82" s="112">
        <v>29</v>
      </c>
      <c r="AX82" s="112">
        <f t="shared" si="30"/>
        <v>29</v>
      </c>
      <c r="AY82" s="112">
        <v>4</v>
      </c>
      <c r="AZ82" s="112">
        <v>0</v>
      </c>
      <c r="BA82" s="112">
        <v>11</v>
      </c>
      <c r="BB82" s="112">
        <v>44</v>
      </c>
      <c r="BC82" s="112">
        <f t="shared" si="31"/>
        <v>59</v>
      </c>
      <c r="BD82" s="112">
        <v>0</v>
      </c>
      <c r="BE82" s="112">
        <v>0</v>
      </c>
      <c r="BF82" s="112">
        <f t="shared" si="32"/>
        <v>0</v>
      </c>
      <c r="BG82" s="112">
        <v>0</v>
      </c>
      <c r="BH82" s="112">
        <v>164</v>
      </c>
      <c r="BI82" s="112">
        <v>464</v>
      </c>
      <c r="BJ82" s="112">
        <v>0</v>
      </c>
      <c r="BK82" s="112">
        <f t="shared" si="33"/>
        <v>628</v>
      </c>
      <c r="BL82" s="112">
        <v>184</v>
      </c>
      <c r="BM82" s="112">
        <v>0</v>
      </c>
      <c r="BN82" s="112">
        <v>140</v>
      </c>
      <c r="BO82" s="112">
        <v>146</v>
      </c>
      <c r="BP82" s="112">
        <v>3</v>
      </c>
      <c r="BQ82" s="112">
        <v>0</v>
      </c>
      <c r="BR82" s="112">
        <v>1386</v>
      </c>
      <c r="BS82" s="112">
        <v>252</v>
      </c>
      <c r="BT82" s="112">
        <v>24</v>
      </c>
      <c r="BU82" s="112">
        <v>8</v>
      </c>
      <c r="BV82" s="112">
        <v>1</v>
      </c>
      <c r="BW82" s="112">
        <f t="shared" si="34"/>
        <v>33</v>
      </c>
      <c r="BX82" s="112">
        <v>3</v>
      </c>
      <c r="BY82" s="112">
        <v>3</v>
      </c>
      <c r="BZ82" s="112">
        <f t="shared" si="35"/>
        <v>6</v>
      </c>
      <c r="CA82" s="112">
        <v>104</v>
      </c>
      <c r="CB82" s="112">
        <v>655</v>
      </c>
      <c r="CC82" s="112">
        <v>0</v>
      </c>
      <c r="CD82" s="112">
        <f t="shared" si="40"/>
        <v>3625</v>
      </c>
      <c r="CE82" s="115">
        <v>22867</v>
      </c>
    </row>
    <row r="83" spans="1:83" s="116" customFormat="1" ht="12" customHeight="1">
      <c r="A83" s="111" t="s">
        <v>328</v>
      </c>
      <c r="B83" s="112">
        <v>0</v>
      </c>
      <c r="C83" s="112">
        <v>0</v>
      </c>
      <c r="D83" s="112">
        <v>0</v>
      </c>
      <c r="E83" s="112">
        <f t="shared" si="29"/>
        <v>0</v>
      </c>
      <c r="F83" s="112">
        <v>0</v>
      </c>
      <c r="G83" s="112">
        <v>438</v>
      </c>
      <c r="H83" s="112">
        <v>0</v>
      </c>
      <c r="I83" s="112">
        <v>0</v>
      </c>
      <c r="J83" s="113">
        <f t="shared" si="36"/>
        <v>438</v>
      </c>
      <c r="K83" s="112">
        <v>36</v>
      </c>
      <c r="L83" s="112">
        <v>0</v>
      </c>
      <c r="M83" s="112">
        <v>0</v>
      </c>
      <c r="N83" s="112">
        <f t="shared" si="28"/>
        <v>36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0</v>
      </c>
      <c r="U83" s="112">
        <v>0</v>
      </c>
      <c r="V83" s="112">
        <v>295</v>
      </c>
      <c r="W83" s="112">
        <v>0</v>
      </c>
      <c r="X83" s="112">
        <v>0</v>
      </c>
      <c r="Y83" s="112">
        <v>0</v>
      </c>
      <c r="Z83" s="112">
        <v>0</v>
      </c>
      <c r="AA83" s="112">
        <v>0</v>
      </c>
      <c r="AB83" s="112">
        <v>0</v>
      </c>
      <c r="AC83" s="112">
        <v>0</v>
      </c>
      <c r="AD83" s="112">
        <v>0</v>
      </c>
      <c r="AE83" s="112">
        <v>0</v>
      </c>
      <c r="AF83" s="112">
        <v>0</v>
      </c>
      <c r="AG83" s="112">
        <v>0</v>
      </c>
      <c r="AH83" s="112">
        <v>2755</v>
      </c>
      <c r="AI83" s="112">
        <v>45</v>
      </c>
      <c r="AJ83" s="112">
        <v>990</v>
      </c>
      <c r="AK83" s="112">
        <v>278</v>
      </c>
      <c r="AL83" s="112">
        <v>2</v>
      </c>
      <c r="AM83" s="112">
        <v>55</v>
      </c>
      <c r="AN83" s="112">
        <v>61</v>
      </c>
      <c r="AO83" s="112">
        <v>406</v>
      </c>
      <c r="AP83" s="114">
        <f t="shared" si="37"/>
        <v>4923</v>
      </c>
      <c r="AQ83" s="112">
        <v>10</v>
      </c>
      <c r="AR83" s="112">
        <v>4</v>
      </c>
      <c r="AS83" s="113">
        <f t="shared" si="38"/>
        <v>14</v>
      </c>
      <c r="AT83" s="112">
        <v>1050</v>
      </c>
      <c r="AU83" s="114">
        <f t="shared" si="39"/>
        <v>6425</v>
      </c>
      <c r="AV83" s="112">
        <v>0</v>
      </c>
      <c r="AW83" s="112">
        <v>137</v>
      </c>
      <c r="AX83" s="112">
        <f t="shared" si="30"/>
        <v>137</v>
      </c>
      <c r="AY83" s="112">
        <v>0</v>
      </c>
      <c r="AZ83" s="112">
        <v>0</v>
      </c>
      <c r="BA83" s="112">
        <v>0</v>
      </c>
      <c r="BB83" s="112">
        <v>48</v>
      </c>
      <c r="BC83" s="112">
        <f t="shared" si="31"/>
        <v>48</v>
      </c>
      <c r="BD83" s="112">
        <v>0</v>
      </c>
      <c r="BE83" s="112">
        <v>0</v>
      </c>
      <c r="BF83" s="112">
        <f t="shared" si="32"/>
        <v>0</v>
      </c>
      <c r="BG83" s="112">
        <v>0</v>
      </c>
      <c r="BH83" s="112">
        <v>60</v>
      </c>
      <c r="BI83" s="112">
        <v>0</v>
      </c>
      <c r="BJ83" s="112">
        <v>37</v>
      </c>
      <c r="BK83" s="112">
        <f t="shared" si="33"/>
        <v>97</v>
      </c>
      <c r="BL83" s="112">
        <v>0</v>
      </c>
      <c r="BM83" s="112">
        <v>0</v>
      </c>
      <c r="BN83" s="112">
        <v>0</v>
      </c>
      <c r="BO83" s="112">
        <v>1914</v>
      </c>
      <c r="BP83" s="112">
        <v>9</v>
      </c>
      <c r="BQ83" s="112">
        <v>0</v>
      </c>
      <c r="BR83" s="112">
        <v>0</v>
      </c>
      <c r="BS83" s="112">
        <v>0</v>
      </c>
      <c r="BT83" s="112">
        <v>157</v>
      </c>
      <c r="BU83" s="112">
        <v>174</v>
      </c>
      <c r="BV83" s="112">
        <v>453</v>
      </c>
      <c r="BW83" s="112">
        <f t="shared" si="34"/>
        <v>784</v>
      </c>
      <c r="BX83" s="112">
        <v>0</v>
      </c>
      <c r="BY83" s="112">
        <v>264</v>
      </c>
      <c r="BZ83" s="112">
        <f t="shared" si="35"/>
        <v>264</v>
      </c>
      <c r="CA83" s="112">
        <v>0</v>
      </c>
      <c r="CB83" s="112">
        <v>44</v>
      </c>
      <c r="CC83" s="112">
        <v>0</v>
      </c>
      <c r="CD83" s="112">
        <f t="shared" si="40"/>
        <v>3297</v>
      </c>
      <c r="CE83" s="115">
        <v>9722</v>
      </c>
    </row>
    <row r="84" spans="1:83" s="116" customFormat="1" ht="12" customHeight="1">
      <c r="A84" s="111" t="s">
        <v>329</v>
      </c>
      <c r="B84" s="112">
        <v>60</v>
      </c>
      <c r="C84" s="112">
        <v>136</v>
      </c>
      <c r="D84" s="112">
        <v>8</v>
      </c>
      <c r="E84" s="112">
        <f t="shared" si="29"/>
        <v>204</v>
      </c>
      <c r="F84" s="112">
        <v>32</v>
      </c>
      <c r="G84" s="112">
        <v>273</v>
      </c>
      <c r="H84" s="112">
        <v>29</v>
      </c>
      <c r="I84" s="112">
        <v>21</v>
      </c>
      <c r="J84" s="113">
        <f t="shared" si="36"/>
        <v>355</v>
      </c>
      <c r="K84" s="112">
        <v>69</v>
      </c>
      <c r="L84" s="112">
        <v>34</v>
      </c>
      <c r="M84" s="112">
        <v>103</v>
      </c>
      <c r="N84" s="112">
        <f t="shared" si="28"/>
        <v>206</v>
      </c>
      <c r="O84" s="112">
        <v>29</v>
      </c>
      <c r="P84" s="112">
        <v>3</v>
      </c>
      <c r="Q84" s="112">
        <v>61</v>
      </c>
      <c r="R84" s="112">
        <v>8</v>
      </c>
      <c r="S84" s="112">
        <v>13</v>
      </c>
      <c r="T84" s="112">
        <v>31</v>
      </c>
      <c r="U84" s="112">
        <v>82</v>
      </c>
      <c r="V84" s="112">
        <v>7</v>
      </c>
      <c r="W84" s="112">
        <v>6</v>
      </c>
      <c r="X84" s="112">
        <v>9</v>
      </c>
      <c r="Y84" s="112">
        <v>143</v>
      </c>
      <c r="Z84" s="112">
        <v>24</v>
      </c>
      <c r="AA84" s="112">
        <v>10</v>
      </c>
      <c r="AB84" s="112">
        <v>14</v>
      </c>
      <c r="AC84" s="112">
        <v>110</v>
      </c>
      <c r="AD84" s="112">
        <v>211</v>
      </c>
      <c r="AE84" s="112">
        <v>31</v>
      </c>
      <c r="AF84" s="112">
        <v>117</v>
      </c>
      <c r="AG84" s="112">
        <v>51</v>
      </c>
      <c r="AH84" s="112">
        <v>3156</v>
      </c>
      <c r="AI84" s="112">
        <v>11947</v>
      </c>
      <c r="AJ84" s="112">
        <v>4559</v>
      </c>
      <c r="AK84" s="112">
        <v>1737</v>
      </c>
      <c r="AL84" s="112">
        <v>1442</v>
      </c>
      <c r="AM84" s="112">
        <v>660</v>
      </c>
      <c r="AN84" s="112">
        <v>371</v>
      </c>
      <c r="AO84" s="112">
        <v>3263</v>
      </c>
      <c r="AP84" s="114">
        <f t="shared" si="37"/>
        <v>28301</v>
      </c>
      <c r="AQ84" s="112">
        <v>9101</v>
      </c>
      <c r="AR84" s="112">
        <v>284</v>
      </c>
      <c r="AS84" s="113">
        <f t="shared" si="38"/>
        <v>9385</v>
      </c>
      <c r="AT84" s="112">
        <v>16902</v>
      </c>
      <c r="AU84" s="114">
        <f t="shared" si="39"/>
        <v>54943</v>
      </c>
      <c r="AV84" s="112">
        <v>674</v>
      </c>
      <c r="AW84" s="112">
        <v>1352</v>
      </c>
      <c r="AX84" s="112">
        <f t="shared" si="30"/>
        <v>2026</v>
      </c>
      <c r="AY84" s="112">
        <v>1708</v>
      </c>
      <c r="AZ84" s="112">
        <v>23</v>
      </c>
      <c r="BA84" s="112">
        <v>1</v>
      </c>
      <c r="BB84" s="112">
        <v>109</v>
      </c>
      <c r="BC84" s="112">
        <f t="shared" si="31"/>
        <v>1841</v>
      </c>
      <c r="BD84" s="112">
        <v>47</v>
      </c>
      <c r="BE84" s="112">
        <v>29</v>
      </c>
      <c r="BF84" s="112">
        <f t="shared" si="32"/>
        <v>76</v>
      </c>
      <c r="BG84" s="112">
        <v>9</v>
      </c>
      <c r="BH84" s="112">
        <v>94</v>
      </c>
      <c r="BI84" s="112">
        <v>1371</v>
      </c>
      <c r="BJ84" s="112">
        <v>18</v>
      </c>
      <c r="BK84" s="112">
        <f t="shared" si="33"/>
        <v>1492</v>
      </c>
      <c r="BL84" s="112">
        <v>64</v>
      </c>
      <c r="BM84" s="112">
        <v>718</v>
      </c>
      <c r="BN84" s="112">
        <v>949</v>
      </c>
      <c r="BO84" s="112">
        <v>79</v>
      </c>
      <c r="BP84" s="112">
        <v>57</v>
      </c>
      <c r="BQ84" s="112">
        <v>49</v>
      </c>
      <c r="BR84" s="112">
        <v>876</v>
      </c>
      <c r="BS84" s="112">
        <v>2</v>
      </c>
      <c r="BT84" s="112">
        <v>142</v>
      </c>
      <c r="BU84" s="112">
        <v>94</v>
      </c>
      <c r="BV84" s="112">
        <v>12</v>
      </c>
      <c r="BW84" s="112">
        <f t="shared" si="34"/>
        <v>248</v>
      </c>
      <c r="BX84" s="112">
        <v>0</v>
      </c>
      <c r="BY84" s="112">
        <v>4</v>
      </c>
      <c r="BZ84" s="112">
        <f t="shared" si="35"/>
        <v>4</v>
      </c>
      <c r="CA84" s="112">
        <v>97</v>
      </c>
      <c r="CB84" s="112">
        <v>792</v>
      </c>
      <c r="CC84" s="112">
        <v>0</v>
      </c>
      <c r="CD84" s="112">
        <f t="shared" si="40"/>
        <v>9370</v>
      </c>
      <c r="CE84" s="115">
        <v>64517</v>
      </c>
    </row>
    <row r="85" spans="1:83" s="116" customFormat="1" ht="12" customHeight="1">
      <c r="A85" s="111" t="s">
        <v>180</v>
      </c>
      <c r="B85" s="112">
        <v>0</v>
      </c>
      <c r="C85" s="112">
        <v>0</v>
      </c>
      <c r="D85" s="112">
        <v>0</v>
      </c>
      <c r="E85" s="112">
        <f t="shared" si="29"/>
        <v>0</v>
      </c>
      <c r="F85" s="112">
        <v>0</v>
      </c>
      <c r="G85" s="112">
        <v>0</v>
      </c>
      <c r="H85" s="112">
        <v>0</v>
      </c>
      <c r="I85" s="112">
        <v>0</v>
      </c>
      <c r="J85" s="113">
        <f t="shared" si="36"/>
        <v>0</v>
      </c>
      <c r="K85" s="112">
        <v>0</v>
      </c>
      <c r="L85" s="112">
        <v>0</v>
      </c>
      <c r="M85" s="112">
        <v>0</v>
      </c>
      <c r="N85" s="112">
        <f t="shared" si="28"/>
        <v>0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0</v>
      </c>
      <c r="U85" s="112">
        <v>0</v>
      </c>
      <c r="V85" s="112">
        <v>0</v>
      </c>
      <c r="W85" s="112">
        <v>0</v>
      </c>
      <c r="X85" s="112">
        <v>0</v>
      </c>
      <c r="Y85" s="112">
        <v>0</v>
      </c>
      <c r="Z85" s="112">
        <v>0</v>
      </c>
      <c r="AA85" s="112">
        <v>7</v>
      </c>
      <c r="AB85" s="112">
        <v>0</v>
      </c>
      <c r="AC85" s="112">
        <v>0</v>
      </c>
      <c r="AD85" s="112">
        <v>0</v>
      </c>
      <c r="AE85" s="112">
        <v>0</v>
      </c>
      <c r="AF85" s="112">
        <v>0</v>
      </c>
      <c r="AG85" s="112">
        <v>1</v>
      </c>
      <c r="AH85" s="112">
        <v>0</v>
      </c>
      <c r="AI85" s="112">
        <v>1209</v>
      </c>
      <c r="AJ85" s="112">
        <v>15</v>
      </c>
      <c r="AK85" s="112">
        <v>20</v>
      </c>
      <c r="AL85" s="112">
        <v>0</v>
      </c>
      <c r="AM85" s="112">
        <v>4</v>
      </c>
      <c r="AN85" s="112">
        <v>0</v>
      </c>
      <c r="AO85" s="112">
        <v>0</v>
      </c>
      <c r="AP85" s="114">
        <f t="shared" si="37"/>
        <v>1256</v>
      </c>
      <c r="AQ85" s="112">
        <v>0</v>
      </c>
      <c r="AR85" s="112">
        <v>0</v>
      </c>
      <c r="AS85" s="113">
        <f t="shared" si="38"/>
        <v>0</v>
      </c>
      <c r="AT85" s="112">
        <v>0</v>
      </c>
      <c r="AU85" s="114">
        <f t="shared" si="39"/>
        <v>1256</v>
      </c>
      <c r="AV85" s="112">
        <v>0</v>
      </c>
      <c r="AW85" s="112">
        <v>0</v>
      </c>
      <c r="AX85" s="112">
        <f t="shared" si="30"/>
        <v>0</v>
      </c>
      <c r="AY85" s="112">
        <v>0</v>
      </c>
      <c r="AZ85" s="112">
        <v>0</v>
      </c>
      <c r="BA85" s="112">
        <v>0</v>
      </c>
      <c r="BB85" s="112">
        <v>0</v>
      </c>
      <c r="BC85" s="112">
        <f t="shared" si="31"/>
        <v>0</v>
      </c>
      <c r="BD85" s="112">
        <v>3</v>
      </c>
      <c r="BE85" s="112">
        <v>0</v>
      </c>
      <c r="BF85" s="112">
        <f t="shared" si="32"/>
        <v>3</v>
      </c>
      <c r="BG85" s="112">
        <v>0</v>
      </c>
      <c r="BH85" s="112">
        <v>0</v>
      </c>
      <c r="BI85" s="112">
        <v>0</v>
      </c>
      <c r="BJ85" s="112">
        <v>0</v>
      </c>
      <c r="BK85" s="112">
        <f t="shared" si="33"/>
        <v>0</v>
      </c>
      <c r="BL85" s="112">
        <v>0</v>
      </c>
      <c r="BM85" s="112">
        <v>0</v>
      </c>
      <c r="BN85" s="112">
        <v>0</v>
      </c>
      <c r="BO85" s="112">
        <v>0</v>
      </c>
      <c r="BP85" s="112">
        <v>2</v>
      </c>
      <c r="BQ85" s="112">
        <v>0</v>
      </c>
      <c r="BR85" s="112">
        <v>0</v>
      </c>
      <c r="BS85" s="112">
        <v>0</v>
      </c>
      <c r="BT85" s="112">
        <v>0</v>
      </c>
      <c r="BU85" s="112">
        <v>0</v>
      </c>
      <c r="BV85" s="112">
        <v>0</v>
      </c>
      <c r="BW85" s="112">
        <f t="shared" si="34"/>
        <v>0</v>
      </c>
      <c r="BX85" s="112">
        <v>0</v>
      </c>
      <c r="BY85" s="112">
        <v>0</v>
      </c>
      <c r="BZ85" s="112">
        <f t="shared" si="35"/>
        <v>0</v>
      </c>
      <c r="CA85" s="112">
        <v>0</v>
      </c>
      <c r="CB85" s="112">
        <v>657</v>
      </c>
      <c r="CC85" s="112">
        <v>0</v>
      </c>
      <c r="CD85" s="112">
        <f t="shared" si="40"/>
        <v>662</v>
      </c>
      <c r="CE85" s="115">
        <v>1918</v>
      </c>
    </row>
    <row r="86" spans="1:83" s="116" customFormat="1" ht="12" customHeight="1">
      <c r="A86" s="111" t="s">
        <v>330</v>
      </c>
      <c r="B86" s="112">
        <v>0</v>
      </c>
      <c r="C86" s="112">
        <v>0</v>
      </c>
      <c r="D86" s="112">
        <v>0</v>
      </c>
      <c r="E86" s="112">
        <f t="shared" si="29"/>
        <v>0</v>
      </c>
      <c r="F86" s="112">
        <v>0</v>
      </c>
      <c r="G86" s="112">
        <v>0</v>
      </c>
      <c r="H86" s="112">
        <v>0</v>
      </c>
      <c r="I86" s="112">
        <v>0</v>
      </c>
      <c r="J86" s="113">
        <f t="shared" si="36"/>
        <v>0</v>
      </c>
      <c r="K86" s="112">
        <v>0</v>
      </c>
      <c r="L86" s="112">
        <v>0</v>
      </c>
      <c r="M86" s="112">
        <v>0</v>
      </c>
      <c r="N86" s="112">
        <f t="shared" si="28"/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0</v>
      </c>
      <c r="U86" s="112">
        <v>0</v>
      </c>
      <c r="V86" s="112">
        <v>0</v>
      </c>
      <c r="W86" s="112">
        <v>0</v>
      </c>
      <c r="X86" s="112">
        <v>0</v>
      </c>
      <c r="Y86" s="112">
        <v>0</v>
      </c>
      <c r="Z86" s="112">
        <v>0</v>
      </c>
      <c r="AA86" s="112">
        <v>0</v>
      </c>
      <c r="AB86" s="112">
        <v>0</v>
      </c>
      <c r="AC86" s="112">
        <v>0</v>
      </c>
      <c r="AD86" s="112">
        <v>0</v>
      </c>
      <c r="AE86" s="112">
        <v>0</v>
      </c>
      <c r="AF86" s="112">
        <v>0</v>
      </c>
      <c r="AG86" s="112">
        <v>0</v>
      </c>
      <c r="AH86" s="112">
        <v>0</v>
      </c>
      <c r="AI86" s="112">
        <v>0</v>
      </c>
      <c r="AJ86" s="112">
        <v>3896</v>
      </c>
      <c r="AK86" s="112">
        <v>0</v>
      </c>
      <c r="AL86" s="112">
        <v>0</v>
      </c>
      <c r="AM86" s="112">
        <v>0</v>
      </c>
      <c r="AN86" s="112">
        <v>0</v>
      </c>
      <c r="AO86" s="112">
        <v>1354</v>
      </c>
      <c r="AP86" s="114">
        <f t="shared" si="37"/>
        <v>5250</v>
      </c>
      <c r="AQ86" s="112">
        <v>0</v>
      </c>
      <c r="AR86" s="112">
        <v>0</v>
      </c>
      <c r="AS86" s="113">
        <f t="shared" si="38"/>
        <v>0</v>
      </c>
      <c r="AT86" s="112">
        <v>0</v>
      </c>
      <c r="AU86" s="114">
        <f t="shared" si="39"/>
        <v>5250</v>
      </c>
      <c r="AV86" s="112">
        <v>0</v>
      </c>
      <c r="AW86" s="112">
        <v>0</v>
      </c>
      <c r="AX86" s="112">
        <f t="shared" si="30"/>
        <v>0</v>
      </c>
      <c r="AY86" s="112">
        <v>0</v>
      </c>
      <c r="AZ86" s="112">
        <v>0</v>
      </c>
      <c r="BA86" s="112">
        <v>0</v>
      </c>
      <c r="BB86" s="112">
        <v>0</v>
      </c>
      <c r="BC86" s="112">
        <f t="shared" si="31"/>
        <v>0</v>
      </c>
      <c r="BD86" s="112">
        <v>0</v>
      </c>
      <c r="BE86" s="112">
        <v>0</v>
      </c>
      <c r="BF86" s="112">
        <f t="shared" si="32"/>
        <v>0</v>
      </c>
      <c r="BG86" s="112">
        <v>0</v>
      </c>
      <c r="BH86" s="112">
        <v>0</v>
      </c>
      <c r="BI86" s="112">
        <v>0</v>
      </c>
      <c r="BJ86" s="112">
        <v>0</v>
      </c>
      <c r="BK86" s="112">
        <f t="shared" si="33"/>
        <v>0</v>
      </c>
      <c r="BL86" s="112">
        <v>0</v>
      </c>
      <c r="BM86" s="112">
        <v>0</v>
      </c>
      <c r="BN86" s="112">
        <v>0</v>
      </c>
      <c r="BO86" s="112">
        <v>0</v>
      </c>
      <c r="BP86" s="112">
        <v>0</v>
      </c>
      <c r="BQ86" s="112">
        <v>0</v>
      </c>
      <c r="BR86" s="112">
        <v>0</v>
      </c>
      <c r="BS86" s="112">
        <v>0</v>
      </c>
      <c r="BT86" s="112">
        <v>0</v>
      </c>
      <c r="BU86" s="112">
        <v>0</v>
      </c>
      <c r="BV86" s="112">
        <v>0</v>
      </c>
      <c r="BW86" s="112">
        <f t="shared" si="34"/>
        <v>0</v>
      </c>
      <c r="BX86" s="112">
        <v>0</v>
      </c>
      <c r="BY86" s="112">
        <v>0</v>
      </c>
      <c r="BZ86" s="112">
        <f t="shared" si="35"/>
        <v>0</v>
      </c>
      <c r="CA86" s="112">
        <v>0</v>
      </c>
      <c r="CB86" s="112">
        <v>0</v>
      </c>
      <c r="CC86" s="112">
        <v>0</v>
      </c>
      <c r="CD86" s="112">
        <f t="shared" si="40"/>
        <v>0</v>
      </c>
      <c r="CE86" s="115">
        <v>5250</v>
      </c>
    </row>
    <row r="87" spans="1:83" s="116" customFormat="1" ht="12" customHeight="1">
      <c r="A87" s="111" t="s">
        <v>331</v>
      </c>
      <c r="B87" s="112">
        <v>0</v>
      </c>
      <c r="C87" s="112">
        <v>0</v>
      </c>
      <c r="D87" s="112">
        <v>0</v>
      </c>
      <c r="E87" s="112">
        <f t="shared" si="29"/>
        <v>0</v>
      </c>
      <c r="F87" s="112">
        <v>196</v>
      </c>
      <c r="G87" s="112">
        <v>2029</v>
      </c>
      <c r="H87" s="112">
        <v>1141</v>
      </c>
      <c r="I87" s="112">
        <v>496</v>
      </c>
      <c r="J87" s="113">
        <f t="shared" si="36"/>
        <v>3862</v>
      </c>
      <c r="K87" s="112">
        <v>0</v>
      </c>
      <c r="L87" s="112">
        <v>0</v>
      </c>
      <c r="M87" s="112">
        <v>0</v>
      </c>
      <c r="N87" s="112">
        <f t="shared" si="28"/>
        <v>0</v>
      </c>
      <c r="O87" s="112">
        <v>0</v>
      </c>
      <c r="P87" s="112">
        <v>0</v>
      </c>
      <c r="Q87" s="112">
        <v>0</v>
      </c>
      <c r="R87" s="112">
        <v>0</v>
      </c>
      <c r="S87" s="112">
        <v>0</v>
      </c>
      <c r="T87" s="112">
        <v>0</v>
      </c>
      <c r="U87" s="112">
        <v>0</v>
      </c>
      <c r="V87" s="112">
        <v>0</v>
      </c>
      <c r="W87" s="112">
        <v>0</v>
      </c>
      <c r="X87" s="112">
        <v>0</v>
      </c>
      <c r="Y87" s="112">
        <v>0</v>
      </c>
      <c r="Z87" s="112">
        <v>0</v>
      </c>
      <c r="AA87" s="112">
        <v>0</v>
      </c>
      <c r="AB87" s="112">
        <v>0</v>
      </c>
      <c r="AC87" s="112">
        <v>0</v>
      </c>
      <c r="AD87" s="112">
        <v>0</v>
      </c>
      <c r="AE87" s="112">
        <v>0</v>
      </c>
      <c r="AF87" s="112">
        <v>9</v>
      </c>
      <c r="AG87" s="112">
        <v>0</v>
      </c>
      <c r="AH87" s="112">
        <v>0</v>
      </c>
      <c r="AI87" s="112">
        <v>0</v>
      </c>
      <c r="AJ87" s="112">
        <v>2841</v>
      </c>
      <c r="AK87" s="112">
        <v>0</v>
      </c>
      <c r="AL87" s="112">
        <v>0</v>
      </c>
      <c r="AM87" s="112">
        <v>0</v>
      </c>
      <c r="AN87" s="112">
        <v>0</v>
      </c>
      <c r="AO87" s="112">
        <v>1072</v>
      </c>
      <c r="AP87" s="114">
        <f t="shared" si="37"/>
        <v>3922</v>
      </c>
      <c r="AQ87" s="112">
        <v>0</v>
      </c>
      <c r="AR87" s="112">
        <v>0</v>
      </c>
      <c r="AS87" s="113">
        <f t="shared" si="38"/>
        <v>0</v>
      </c>
      <c r="AT87" s="112">
        <v>0</v>
      </c>
      <c r="AU87" s="114">
        <f t="shared" si="39"/>
        <v>7784</v>
      </c>
      <c r="AV87" s="112">
        <v>0</v>
      </c>
      <c r="AW87" s="112">
        <v>0</v>
      </c>
      <c r="AX87" s="112">
        <f t="shared" si="30"/>
        <v>0</v>
      </c>
      <c r="AY87" s="112">
        <v>0</v>
      </c>
      <c r="AZ87" s="112">
        <v>0</v>
      </c>
      <c r="BA87" s="112">
        <v>0</v>
      </c>
      <c r="BB87" s="112">
        <v>0</v>
      </c>
      <c r="BC87" s="112">
        <f t="shared" si="31"/>
        <v>0</v>
      </c>
      <c r="BD87" s="112">
        <v>0</v>
      </c>
      <c r="BE87" s="112">
        <v>0</v>
      </c>
      <c r="BF87" s="112">
        <f t="shared" si="32"/>
        <v>0</v>
      </c>
      <c r="BG87" s="112">
        <v>0</v>
      </c>
      <c r="BH87" s="112">
        <v>0</v>
      </c>
      <c r="BI87" s="112">
        <v>0</v>
      </c>
      <c r="BJ87" s="112">
        <v>0</v>
      </c>
      <c r="BK87" s="112">
        <f t="shared" si="33"/>
        <v>0</v>
      </c>
      <c r="BL87" s="112">
        <v>0</v>
      </c>
      <c r="BM87" s="112">
        <v>0</v>
      </c>
      <c r="BN87" s="112">
        <v>0</v>
      </c>
      <c r="BO87" s="112">
        <v>6</v>
      </c>
      <c r="BP87" s="112">
        <v>0</v>
      </c>
      <c r="BQ87" s="112">
        <v>0</v>
      </c>
      <c r="BR87" s="112">
        <v>0</v>
      </c>
      <c r="BS87" s="112">
        <v>0</v>
      </c>
      <c r="BT87" s="112">
        <v>0</v>
      </c>
      <c r="BU87" s="112">
        <v>0</v>
      </c>
      <c r="BV87" s="112">
        <v>0</v>
      </c>
      <c r="BW87" s="112">
        <f t="shared" si="34"/>
        <v>0</v>
      </c>
      <c r="BX87" s="112">
        <v>0</v>
      </c>
      <c r="BY87" s="112">
        <v>0</v>
      </c>
      <c r="BZ87" s="112">
        <f t="shared" si="35"/>
        <v>0</v>
      </c>
      <c r="CA87" s="112">
        <v>0</v>
      </c>
      <c r="CB87" s="112">
        <v>0</v>
      </c>
      <c r="CC87" s="112">
        <v>0</v>
      </c>
      <c r="CD87" s="112">
        <f t="shared" si="40"/>
        <v>6</v>
      </c>
      <c r="CE87" s="115">
        <v>7790</v>
      </c>
    </row>
    <row r="88" spans="1:83" s="116" customFormat="1" ht="12" customHeight="1">
      <c r="A88" s="111" t="s">
        <v>332</v>
      </c>
      <c r="B88" s="112">
        <v>15</v>
      </c>
      <c r="C88" s="112">
        <v>40</v>
      </c>
      <c r="D88" s="112">
        <v>11</v>
      </c>
      <c r="E88" s="112">
        <f t="shared" si="29"/>
        <v>66</v>
      </c>
      <c r="F88" s="112">
        <v>99</v>
      </c>
      <c r="G88" s="112">
        <v>3150</v>
      </c>
      <c r="H88" s="112">
        <v>2727</v>
      </c>
      <c r="I88" s="112">
        <v>790</v>
      </c>
      <c r="J88" s="113">
        <f t="shared" si="36"/>
        <v>6766</v>
      </c>
      <c r="K88" s="112">
        <v>0</v>
      </c>
      <c r="L88" s="112">
        <v>0</v>
      </c>
      <c r="M88" s="112">
        <v>0</v>
      </c>
      <c r="N88" s="112">
        <f t="shared" si="28"/>
        <v>0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107</v>
      </c>
      <c r="U88" s="112">
        <v>0</v>
      </c>
      <c r="V88" s="112">
        <v>0</v>
      </c>
      <c r="W88" s="112">
        <v>0</v>
      </c>
      <c r="X88" s="112">
        <v>0</v>
      </c>
      <c r="Y88" s="112">
        <v>0</v>
      </c>
      <c r="Z88" s="112">
        <v>0</v>
      </c>
      <c r="AA88" s="112">
        <v>0</v>
      </c>
      <c r="AB88" s="112">
        <v>0</v>
      </c>
      <c r="AC88" s="112">
        <v>106</v>
      </c>
      <c r="AD88" s="112">
        <v>2</v>
      </c>
      <c r="AE88" s="112">
        <v>0</v>
      </c>
      <c r="AF88" s="112">
        <v>19</v>
      </c>
      <c r="AG88" s="112">
        <v>83</v>
      </c>
      <c r="AH88" s="112">
        <v>93</v>
      </c>
      <c r="AI88" s="112">
        <v>820</v>
      </c>
      <c r="AJ88" s="112">
        <v>27437</v>
      </c>
      <c r="AK88" s="112">
        <v>2513</v>
      </c>
      <c r="AL88" s="112">
        <v>30</v>
      </c>
      <c r="AM88" s="112">
        <v>1660</v>
      </c>
      <c r="AN88" s="112">
        <v>0</v>
      </c>
      <c r="AO88" s="112">
        <v>11449</v>
      </c>
      <c r="AP88" s="114">
        <f t="shared" si="37"/>
        <v>44319</v>
      </c>
      <c r="AQ88" s="112">
        <v>30</v>
      </c>
      <c r="AR88" s="112">
        <v>109</v>
      </c>
      <c r="AS88" s="113">
        <f t="shared" si="38"/>
        <v>139</v>
      </c>
      <c r="AT88" s="112">
        <v>6893</v>
      </c>
      <c r="AU88" s="114">
        <f t="shared" si="39"/>
        <v>58117</v>
      </c>
      <c r="AV88" s="112">
        <v>527</v>
      </c>
      <c r="AW88" s="112">
        <v>621</v>
      </c>
      <c r="AX88" s="112">
        <f t="shared" si="30"/>
        <v>1148</v>
      </c>
      <c r="AY88" s="112">
        <v>46</v>
      </c>
      <c r="AZ88" s="112">
        <v>200</v>
      </c>
      <c r="BA88" s="112">
        <v>0</v>
      </c>
      <c r="BB88" s="112">
        <v>300</v>
      </c>
      <c r="BC88" s="112">
        <f t="shared" si="31"/>
        <v>546</v>
      </c>
      <c r="BD88" s="112">
        <v>10</v>
      </c>
      <c r="BE88" s="112">
        <v>0</v>
      </c>
      <c r="BF88" s="112">
        <f t="shared" si="32"/>
        <v>10</v>
      </c>
      <c r="BG88" s="112">
        <v>0</v>
      </c>
      <c r="BH88" s="112">
        <v>0</v>
      </c>
      <c r="BI88" s="112">
        <v>97</v>
      </c>
      <c r="BJ88" s="112">
        <v>0</v>
      </c>
      <c r="BK88" s="112">
        <f t="shared" si="33"/>
        <v>97</v>
      </c>
      <c r="BL88" s="112">
        <v>6</v>
      </c>
      <c r="BM88" s="112">
        <v>0</v>
      </c>
      <c r="BN88" s="112">
        <v>0</v>
      </c>
      <c r="BO88" s="112">
        <v>5</v>
      </c>
      <c r="BP88" s="112">
        <v>2</v>
      </c>
      <c r="BQ88" s="112">
        <v>0</v>
      </c>
      <c r="BR88" s="112">
        <v>1923</v>
      </c>
      <c r="BS88" s="112">
        <v>0</v>
      </c>
      <c r="BT88" s="112">
        <v>110</v>
      </c>
      <c r="BU88" s="112">
        <v>15</v>
      </c>
      <c r="BV88" s="112">
        <v>179</v>
      </c>
      <c r="BW88" s="112">
        <f t="shared" si="34"/>
        <v>304</v>
      </c>
      <c r="BX88" s="112">
        <v>0</v>
      </c>
      <c r="BY88" s="112">
        <v>0</v>
      </c>
      <c r="BZ88" s="112">
        <f t="shared" si="35"/>
        <v>0</v>
      </c>
      <c r="CA88" s="112">
        <v>4</v>
      </c>
      <c r="CB88" s="112">
        <v>0</v>
      </c>
      <c r="CC88" s="112">
        <v>0</v>
      </c>
      <c r="CD88" s="112">
        <f t="shared" si="40"/>
        <v>4045</v>
      </c>
      <c r="CE88" s="115">
        <v>62228</v>
      </c>
    </row>
    <row r="89" spans="1:83" s="116" customFormat="1" ht="12" customHeight="1">
      <c r="A89" s="111" t="s">
        <v>333</v>
      </c>
      <c r="B89" s="112">
        <v>0</v>
      </c>
      <c r="C89" s="112">
        <v>0</v>
      </c>
      <c r="D89" s="112">
        <v>0</v>
      </c>
      <c r="E89" s="112">
        <f t="shared" si="29"/>
        <v>0</v>
      </c>
      <c r="F89" s="112">
        <v>0</v>
      </c>
      <c r="G89" s="112">
        <v>0</v>
      </c>
      <c r="H89" s="112">
        <v>0</v>
      </c>
      <c r="I89" s="112">
        <v>0</v>
      </c>
      <c r="J89" s="113">
        <f t="shared" si="36"/>
        <v>0</v>
      </c>
      <c r="K89" s="112">
        <v>0</v>
      </c>
      <c r="L89" s="112">
        <v>0</v>
      </c>
      <c r="M89" s="112">
        <v>0</v>
      </c>
      <c r="N89" s="112">
        <f t="shared" si="28"/>
        <v>0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0</v>
      </c>
      <c r="U89" s="112">
        <v>0</v>
      </c>
      <c r="V89" s="112">
        <v>0</v>
      </c>
      <c r="W89" s="112">
        <v>0</v>
      </c>
      <c r="X89" s="112">
        <v>0</v>
      </c>
      <c r="Y89" s="112">
        <v>0</v>
      </c>
      <c r="Z89" s="112">
        <v>0</v>
      </c>
      <c r="AA89" s="112">
        <v>0</v>
      </c>
      <c r="AB89" s="112">
        <v>0</v>
      </c>
      <c r="AC89" s="112">
        <v>0</v>
      </c>
      <c r="AD89" s="112">
        <v>0</v>
      </c>
      <c r="AE89" s="112">
        <v>0</v>
      </c>
      <c r="AF89" s="112">
        <v>0</v>
      </c>
      <c r="AG89" s="112">
        <v>0</v>
      </c>
      <c r="AH89" s="112">
        <v>0</v>
      </c>
      <c r="AI89" s="112">
        <v>0</v>
      </c>
      <c r="AJ89" s="112">
        <v>0</v>
      </c>
      <c r="AK89" s="112">
        <v>2485</v>
      </c>
      <c r="AL89" s="112">
        <v>0</v>
      </c>
      <c r="AM89" s="112">
        <v>0</v>
      </c>
      <c r="AN89" s="112">
        <v>0</v>
      </c>
      <c r="AO89" s="112">
        <v>0</v>
      </c>
      <c r="AP89" s="114">
        <f t="shared" si="37"/>
        <v>2485</v>
      </c>
      <c r="AQ89" s="112">
        <v>0</v>
      </c>
      <c r="AR89" s="112">
        <v>0</v>
      </c>
      <c r="AS89" s="113">
        <f t="shared" si="38"/>
        <v>0</v>
      </c>
      <c r="AT89" s="112">
        <v>0</v>
      </c>
      <c r="AU89" s="114">
        <f t="shared" si="39"/>
        <v>2485</v>
      </c>
      <c r="AV89" s="112">
        <v>180</v>
      </c>
      <c r="AW89" s="112">
        <v>0</v>
      </c>
      <c r="AX89" s="112">
        <f t="shared" si="30"/>
        <v>180</v>
      </c>
      <c r="AY89" s="112">
        <v>0</v>
      </c>
      <c r="AZ89" s="112">
        <v>0</v>
      </c>
      <c r="BA89" s="112">
        <v>0</v>
      </c>
      <c r="BB89" s="112">
        <v>0</v>
      </c>
      <c r="BC89" s="112">
        <f t="shared" si="31"/>
        <v>0</v>
      </c>
      <c r="BD89" s="112">
        <v>0</v>
      </c>
      <c r="BE89" s="112">
        <v>0</v>
      </c>
      <c r="BF89" s="112">
        <f t="shared" si="32"/>
        <v>0</v>
      </c>
      <c r="BG89" s="112">
        <v>0</v>
      </c>
      <c r="BH89" s="112">
        <v>0</v>
      </c>
      <c r="BI89" s="112">
        <v>0</v>
      </c>
      <c r="BJ89" s="112">
        <v>0</v>
      </c>
      <c r="BK89" s="112">
        <f t="shared" si="33"/>
        <v>0</v>
      </c>
      <c r="BL89" s="112">
        <v>0</v>
      </c>
      <c r="BM89" s="112">
        <v>0</v>
      </c>
      <c r="BN89" s="112">
        <v>0</v>
      </c>
      <c r="BO89" s="112">
        <v>23</v>
      </c>
      <c r="BP89" s="112">
        <v>0</v>
      </c>
      <c r="BQ89" s="112">
        <v>0</v>
      </c>
      <c r="BR89" s="112">
        <v>0</v>
      </c>
      <c r="BS89" s="112">
        <v>0</v>
      </c>
      <c r="BT89" s="112">
        <v>23</v>
      </c>
      <c r="BU89" s="112">
        <v>0</v>
      </c>
      <c r="BV89" s="112">
        <v>0</v>
      </c>
      <c r="BW89" s="112">
        <f t="shared" si="34"/>
        <v>23</v>
      </c>
      <c r="BX89" s="112">
        <v>0</v>
      </c>
      <c r="BY89" s="112">
        <v>0</v>
      </c>
      <c r="BZ89" s="112">
        <f t="shared" si="35"/>
        <v>0</v>
      </c>
      <c r="CA89" s="112">
        <v>0</v>
      </c>
      <c r="CB89" s="112">
        <v>0</v>
      </c>
      <c r="CC89" s="112">
        <v>0</v>
      </c>
      <c r="CD89" s="112">
        <f t="shared" si="40"/>
        <v>226</v>
      </c>
      <c r="CE89" s="115">
        <v>2711</v>
      </c>
    </row>
    <row r="90" spans="1:83" s="116" customFormat="1" ht="12" customHeight="1">
      <c r="A90" s="111" t="s">
        <v>334</v>
      </c>
      <c r="B90" s="112">
        <v>0</v>
      </c>
      <c r="C90" s="112">
        <v>0</v>
      </c>
      <c r="D90" s="112">
        <v>0</v>
      </c>
      <c r="E90" s="112">
        <f t="shared" si="29"/>
        <v>0</v>
      </c>
      <c r="F90" s="112">
        <v>0</v>
      </c>
      <c r="G90" s="112">
        <v>0</v>
      </c>
      <c r="H90" s="112">
        <v>0</v>
      </c>
      <c r="I90" s="112">
        <v>0</v>
      </c>
      <c r="J90" s="113">
        <f t="shared" si="36"/>
        <v>0</v>
      </c>
      <c r="K90" s="112">
        <v>0</v>
      </c>
      <c r="L90" s="112">
        <v>66</v>
      </c>
      <c r="M90" s="112">
        <v>0</v>
      </c>
      <c r="N90" s="112">
        <f t="shared" si="28"/>
        <v>66</v>
      </c>
      <c r="O90" s="112">
        <v>0</v>
      </c>
      <c r="P90" s="112">
        <v>0</v>
      </c>
      <c r="Q90" s="112">
        <v>0</v>
      </c>
      <c r="R90" s="112">
        <v>0</v>
      </c>
      <c r="S90" s="112">
        <v>0</v>
      </c>
      <c r="T90" s="112">
        <v>0</v>
      </c>
      <c r="U90" s="112">
        <v>0</v>
      </c>
      <c r="V90" s="112">
        <v>0</v>
      </c>
      <c r="W90" s="112">
        <v>0</v>
      </c>
      <c r="X90" s="112">
        <v>0</v>
      </c>
      <c r="Y90" s="112">
        <v>0</v>
      </c>
      <c r="Z90" s="112">
        <v>25</v>
      </c>
      <c r="AA90" s="112">
        <v>0</v>
      </c>
      <c r="AB90" s="112">
        <v>0</v>
      </c>
      <c r="AC90" s="112">
        <v>0</v>
      </c>
      <c r="AD90" s="112">
        <v>0</v>
      </c>
      <c r="AE90" s="112">
        <v>0</v>
      </c>
      <c r="AF90" s="112">
        <v>0</v>
      </c>
      <c r="AG90" s="112">
        <v>0</v>
      </c>
      <c r="AH90" s="112">
        <v>0</v>
      </c>
      <c r="AI90" s="112">
        <v>0</v>
      </c>
      <c r="AJ90" s="112">
        <v>0</v>
      </c>
      <c r="AK90" s="112">
        <v>6019</v>
      </c>
      <c r="AL90" s="112">
        <v>33</v>
      </c>
      <c r="AM90" s="112">
        <v>0</v>
      </c>
      <c r="AN90" s="112">
        <v>0</v>
      </c>
      <c r="AO90" s="112">
        <v>0</v>
      </c>
      <c r="AP90" s="114">
        <f t="shared" si="37"/>
        <v>6143</v>
      </c>
      <c r="AQ90" s="112">
        <v>0</v>
      </c>
      <c r="AR90" s="112">
        <v>0</v>
      </c>
      <c r="AS90" s="113">
        <f t="shared" si="38"/>
        <v>0</v>
      </c>
      <c r="AT90" s="112">
        <v>0</v>
      </c>
      <c r="AU90" s="114">
        <f t="shared" si="39"/>
        <v>6143</v>
      </c>
      <c r="AV90" s="112">
        <v>225</v>
      </c>
      <c r="AW90" s="112">
        <v>0</v>
      </c>
      <c r="AX90" s="112">
        <f t="shared" si="30"/>
        <v>225</v>
      </c>
      <c r="AY90" s="112">
        <v>665</v>
      </c>
      <c r="AZ90" s="112">
        <v>0</v>
      </c>
      <c r="BA90" s="112">
        <v>0</v>
      </c>
      <c r="BB90" s="112">
        <v>0</v>
      </c>
      <c r="BC90" s="112">
        <f t="shared" si="31"/>
        <v>665</v>
      </c>
      <c r="BD90" s="112">
        <v>0</v>
      </c>
      <c r="BE90" s="112">
        <v>0</v>
      </c>
      <c r="BF90" s="112">
        <f t="shared" si="32"/>
        <v>0</v>
      </c>
      <c r="BG90" s="112">
        <v>0</v>
      </c>
      <c r="BH90" s="112">
        <v>0</v>
      </c>
      <c r="BI90" s="112">
        <v>0</v>
      </c>
      <c r="BJ90" s="112">
        <v>0</v>
      </c>
      <c r="BK90" s="112">
        <f t="shared" si="33"/>
        <v>0</v>
      </c>
      <c r="BL90" s="112">
        <v>0</v>
      </c>
      <c r="BM90" s="112">
        <v>0</v>
      </c>
      <c r="BN90" s="112">
        <v>0</v>
      </c>
      <c r="BO90" s="112">
        <v>0</v>
      </c>
      <c r="BP90" s="112">
        <v>0</v>
      </c>
      <c r="BQ90" s="112">
        <v>0</v>
      </c>
      <c r="BR90" s="112">
        <v>0</v>
      </c>
      <c r="BS90" s="112">
        <v>0</v>
      </c>
      <c r="BT90" s="112">
        <v>0</v>
      </c>
      <c r="BU90" s="112">
        <v>0</v>
      </c>
      <c r="BV90" s="112">
        <v>0</v>
      </c>
      <c r="BW90" s="112">
        <f t="shared" si="34"/>
        <v>0</v>
      </c>
      <c r="BX90" s="112">
        <v>0</v>
      </c>
      <c r="BY90" s="112">
        <v>0</v>
      </c>
      <c r="BZ90" s="112">
        <f t="shared" si="35"/>
        <v>0</v>
      </c>
      <c r="CA90" s="112">
        <v>0</v>
      </c>
      <c r="CB90" s="112">
        <v>0</v>
      </c>
      <c r="CC90" s="112">
        <v>0</v>
      </c>
      <c r="CD90" s="112">
        <f t="shared" si="40"/>
        <v>890</v>
      </c>
      <c r="CE90" s="115">
        <v>7033</v>
      </c>
    </row>
    <row r="91" spans="1:83" s="116" customFormat="1" ht="12" customHeight="1">
      <c r="A91" s="111" t="s">
        <v>97</v>
      </c>
      <c r="B91" s="112">
        <v>0</v>
      </c>
      <c r="C91" s="112">
        <v>0</v>
      </c>
      <c r="D91" s="112">
        <v>0</v>
      </c>
      <c r="E91" s="112">
        <f t="shared" si="29"/>
        <v>0</v>
      </c>
      <c r="F91" s="112">
        <v>0</v>
      </c>
      <c r="G91" s="112">
        <v>0</v>
      </c>
      <c r="H91" s="112">
        <v>0</v>
      </c>
      <c r="I91" s="112">
        <v>0</v>
      </c>
      <c r="J91" s="113">
        <f t="shared" si="36"/>
        <v>0</v>
      </c>
      <c r="K91" s="112">
        <v>0</v>
      </c>
      <c r="L91" s="112">
        <v>0</v>
      </c>
      <c r="M91" s="112">
        <v>0</v>
      </c>
      <c r="N91" s="112">
        <f t="shared" si="28"/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0</v>
      </c>
      <c r="U91" s="112">
        <v>0</v>
      </c>
      <c r="V91" s="112">
        <v>0</v>
      </c>
      <c r="W91" s="112">
        <v>0</v>
      </c>
      <c r="X91" s="112">
        <v>0</v>
      </c>
      <c r="Y91" s="112">
        <v>0</v>
      </c>
      <c r="Z91" s="112">
        <v>0</v>
      </c>
      <c r="AA91" s="112">
        <v>0</v>
      </c>
      <c r="AB91" s="112">
        <v>0</v>
      </c>
      <c r="AC91" s="112">
        <v>0</v>
      </c>
      <c r="AD91" s="112">
        <v>0</v>
      </c>
      <c r="AE91" s="112">
        <v>0</v>
      </c>
      <c r="AF91" s="112">
        <v>0</v>
      </c>
      <c r="AG91" s="112">
        <v>0</v>
      </c>
      <c r="AH91" s="112">
        <v>0</v>
      </c>
      <c r="AI91" s="112">
        <v>0</v>
      </c>
      <c r="AJ91" s="112">
        <v>0</v>
      </c>
      <c r="AK91" s="112">
        <v>64720</v>
      </c>
      <c r="AL91" s="112">
        <v>15213</v>
      </c>
      <c r="AM91" s="112">
        <v>30</v>
      </c>
      <c r="AN91" s="112">
        <v>0</v>
      </c>
      <c r="AO91" s="112">
        <v>0</v>
      </c>
      <c r="AP91" s="114">
        <f t="shared" si="37"/>
        <v>79963</v>
      </c>
      <c r="AQ91" s="112">
        <v>0</v>
      </c>
      <c r="AR91" s="112">
        <v>0</v>
      </c>
      <c r="AS91" s="113">
        <f t="shared" si="38"/>
        <v>0</v>
      </c>
      <c r="AT91" s="112">
        <v>0</v>
      </c>
      <c r="AU91" s="114">
        <f t="shared" si="39"/>
        <v>79963</v>
      </c>
      <c r="AV91" s="112">
        <v>21476</v>
      </c>
      <c r="AW91" s="112">
        <v>0</v>
      </c>
      <c r="AX91" s="112">
        <f t="shared" si="30"/>
        <v>21476</v>
      </c>
      <c r="AY91" s="112">
        <v>15603</v>
      </c>
      <c r="AZ91" s="112">
        <v>0</v>
      </c>
      <c r="BA91" s="112">
        <v>0</v>
      </c>
      <c r="BB91" s="112">
        <v>0</v>
      </c>
      <c r="BC91" s="112">
        <f t="shared" si="31"/>
        <v>15603</v>
      </c>
      <c r="BD91" s="112">
        <v>0</v>
      </c>
      <c r="BE91" s="112">
        <v>0</v>
      </c>
      <c r="BF91" s="112">
        <f t="shared" si="32"/>
        <v>0</v>
      </c>
      <c r="BG91" s="112">
        <v>0</v>
      </c>
      <c r="BH91" s="112">
        <v>0</v>
      </c>
      <c r="BI91" s="112">
        <v>0</v>
      </c>
      <c r="BJ91" s="112">
        <v>0</v>
      </c>
      <c r="BK91" s="112">
        <f t="shared" si="33"/>
        <v>0</v>
      </c>
      <c r="BL91" s="112">
        <v>0</v>
      </c>
      <c r="BM91" s="112">
        <v>0</v>
      </c>
      <c r="BN91" s="112">
        <v>0</v>
      </c>
      <c r="BO91" s="112">
        <v>50</v>
      </c>
      <c r="BP91" s="112">
        <v>0</v>
      </c>
      <c r="BQ91" s="112">
        <v>272</v>
      </c>
      <c r="BR91" s="112">
        <v>0</v>
      </c>
      <c r="BS91" s="112">
        <v>0</v>
      </c>
      <c r="BT91" s="112">
        <v>1367</v>
      </c>
      <c r="BU91" s="112">
        <v>421</v>
      </c>
      <c r="BV91" s="112">
        <v>178</v>
      </c>
      <c r="BW91" s="112">
        <f t="shared" si="34"/>
        <v>1966</v>
      </c>
      <c r="BX91" s="112">
        <v>0</v>
      </c>
      <c r="BY91" s="112">
        <v>0</v>
      </c>
      <c r="BZ91" s="112">
        <f t="shared" si="35"/>
        <v>0</v>
      </c>
      <c r="CA91" s="112">
        <v>0</v>
      </c>
      <c r="CB91" s="112">
        <v>0</v>
      </c>
      <c r="CC91" s="112">
        <v>0</v>
      </c>
      <c r="CD91" s="112">
        <f t="shared" si="40"/>
        <v>39367</v>
      </c>
      <c r="CE91" s="115">
        <v>119330</v>
      </c>
    </row>
    <row r="92" spans="1:83" s="116" customFormat="1" ht="12" customHeight="1">
      <c r="A92" s="111" t="s">
        <v>335</v>
      </c>
      <c r="B92" s="112">
        <v>0</v>
      </c>
      <c r="C92" s="112">
        <v>0</v>
      </c>
      <c r="D92" s="112">
        <v>0</v>
      </c>
      <c r="E92" s="112">
        <f t="shared" si="29"/>
        <v>0</v>
      </c>
      <c r="F92" s="112">
        <v>0</v>
      </c>
      <c r="G92" s="112">
        <v>0</v>
      </c>
      <c r="H92" s="112">
        <v>0</v>
      </c>
      <c r="I92" s="112">
        <v>0</v>
      </c>
      <c r="J92" s="113">
        <f t="shared" si="36"/>
        <v>0</v>
      </c>
      <c r="K92" s="112">
        <v>0</v>
      </c>
      <c r="L92" s="112">
        <v>0</v>
      </c>
      <c r="M92" s="112">
        <v>0</v>
      </c>
      <c r="N92" s="112">
        <f t="shared" si="28"/>
        <v>0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0</v>
      </c>
      <c r="U92" s="112">
        <v>0</v>
      </c>
      <c r="V92" s="112">
        <v>0</v>
      </c>
      <c r="W92" s="112">
        <v>0</v>
      </c>
      <c r="X92" s="112">
        <v>0</v>
      </c>
      <c r="Y92" s="112">
        <v>0</v>
      </c>
      <c r="Z92" s="112">
        <v>0</v>
      </c>
      <c r="AA92" s="112">
        <v>0</v>
      </c>
      <c r="AB92" s="112">
        <v>0</v>
      </c>
      <c r="AC92" s="112">
        <v>0</v>
      </c>
      <c r="AD92" s="112">
        <v>0</v>
      </c>
      <c r="AE92" s="112">
        <v>0</v>
      </c>
      <c r="AF92" s="112">
        <v>0</v>
      </c>
      <c r="AG92" s="112">
        <v>0</v>
      </c>
      <c r="AH92" s="112">
        <v>0</v>
      </c>
      <c r="AI92" s="112">
        <v>0</v>
      </c>
      <c r="AJ92" s="112">
        <v>0</v>
      </c>
      <c r="AK92" s="112">
        <v>0</v>
      </c>
      <c r="AL92" s="112">
        <v>0</v>
      </c>
      <c r="AM92" s="112">
        <v>15991</v>
      </c>
      <c r="AN92" s="112">
        <v>0</v>
      </c>
      <c r="AO92" s="112">
        <v>2126</v>
      </c>
      <c r="AP92" s="114">
        <f t="shared" si="37"/>
        <v>18117</v>
      </c>
      <c r="AQ92" s="112">
        <v>0</v>
      </c>
      <c r="AR92" s="112">
        <v>0</v>
      </c>
      <c r="AS92" s="113">
        <f t="shared" si="38"/>
        <v>0</v>
      </c>
      <c r="AT92" s="112">
        <v>0</v>
      </c>
      <c r="AU92" s="114">
        <f t="shared" si="39"/>
        <v>18117</v>
      </c>
      <c r="AV92" s="112">
        <v>203</v>
      </c>
      <c r="AW92" s="112">
        <v>0</v>
      </c>
      <c r="AX92" s="112">
        <f t="shared" si="30"/>
        <v>203</v>
      </c>
      <c r="AY92" s="112">
        <v>1554</v>
      </c>
      <c r="AZ92" s="112">
        <v>0</v>
      </c>
      <c r="BA92" s="112">
        <v>0</v>
      </c>
      <c r="BB92" s="112">
        <v>0</v>
      </c>
      <c r="BC92" s="112">
        <f t="shared" si="31"/>
        <v>1554</v>
      </c>
      <c r="BD92" s="112">
        <v>0</v>
      </c>
      <c r="BE92" s="112">
        <v>0</v>
      </c>
      <c r="BF92" s="112">
        <f t="shared" si="32"/>
        <v>0</v>
      </c>
      <c r="BG92" s="112">
        <v>0</v>
      </c>
      <c r="BH92" s="112">
        <v>0</v>
      </c>
      <c r="BI92" s="112">
        <v>0</v>
      </c>
      <c r="BJ92" s="112">
        <v>0</v>
      </c>
      <c r="BK92" s="112">
        <f t="shared" si="33"/>
        <v>0</v>
      </c>
      <c r="BL92" s="112">
        <v>0</v>
      </c>
      <c r="BM92" s="112">
        <v>0</v>
      </c>
      <c r="BN92" s="112">
        <v>0</v>
      </c>
      <c r="BO92" s="112">
        <v>0</v>
      </c>
      <c r="BP92" s="112">
        <v>0</v>
      </c>
      <c r="BQ92" s="112">
        <v>0</v>
      </c>
      <c r="BR92" s="112">
        <v>0</v>
      </c>
      <c r="BS92" s="112">
        <v>0</v>
      </c>
      <c r="BT92" s="112">
        <v>399</v>
      </c>
      <c r="BU92" s="112">
        <v>1</v>
      </c>
      <c r="BV92" s="112">
        <v>0</v>
      </c>
      <c r="BW92" s="112">
        <f t="shared" si="34"/>
        <v>400</v>
      </c>
      <c r="BX92" s="112">
        <v>0</v>
      </c>
      <c r="BY92" s="112">
        <v>0</v>
      </c>
      <c r="BZ92" s="112">
        <f t="shared" si="35"/>
        <v>0</v>
      </c>
      <c r="CA92" s="112">
        <v>0</v>
      </c>
      <c r="CB92" s="112">
        <v>116</v>
      </c>
      <c r="CC92" s="112">
        <v>0</v>
      </c>
      <c r="CD92" s="112">
        <f t="shared" si="40"/>
        <v>2273</v>
      </c>
      <c r="CE92" s="115">
        <v>20390</v>
      </c>
    </row>
    <row r="93" spans="1:83" s="116" customFormat="1" ht="12" customHeight="1">
      <c r="A93" s="111" t="s">
        <v>336</v>
      </c>
      <c r="B93" s="112">
        <v>0</v>
      </c>
      <c r="C93" s="112">
        <v>0</v>
      </c>
      <c r="D93" s="112">
        <v>0</v>
      </c>
      <c r="E93" s="112">
        <f t="shared" si="29"/>
        <v>0</v>
      </c>
      <c r="F93" s="112">
        <v>0</v>
      </c>
      <c r="G93" s="112">
        <v>0</v>
      </c>
      <c r="H93" s="112">
        <v>0</v>
      </c>
      <c r="I93" s="112">
        <v>0</v>
      </c>
      <c r="J93" s="113">
        <f t="shared" si="36"/>
        <v>0</v>
      </c>
      <c r="K93" s="112">
        <v>0</v>
      </c>
      <c r="L93" s="112">
        <v>0</v>
      </c>
      <c r="M93" s="112">
        <v>0</v>
      </c>
      <c r="N93" s="112">
        <f t="shared" ref="N93:N94" si="41">SUM(K93:M93)</f>
        <v>0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0</v>
      </c>
      <c r="U93" s="112">
        <v>0</v>
      </c>
      <c r="V93" s="112">
        <v>0</v>
      </c>
      <c r="W93" s="112">
        <v>0</v>
      </c>
      <c r="X93" s="112">
        <v>0</v>
      </c>
      <c r="Y93" s="112">
        <v>0</v>
      </c>
      <c r="Z93" s="112">
        <v>0</v>
      </c>
      <c r="AA93" s="112">
        <v>0</v>
      </c>
      <c r="AB93" s="112">
        <v>0</v>
      </c>
      <c r="AC93" s="112">
        <v>0</v>
      </c>
      <c r="AD93" s="112">
        <v>0</v>
      </c>
      <c r="AE93" s="112">
        <v>0</v>
      </c>
      <c r="AF93" s="112">
        <v>0</v>
      </c>
      <c r="AG93" s="112">
        <v>0</v>
      </c>
      <c r="AH93" s="112">
        <v>0</v>
      </c>
      <c r="AI93" s="112">
        <v>0</v>
      </c>
      <c r="AJ93" s="112">
        <v>0</v>
      </c>
      <c r="AK93" s="112">
        <v>0</v>
      </c>
      <c r="AL93" s="112">
        <v>619</v>
      </c>
      <c r="AM93" s="112">
        <v>0</v>
      </c>
      <c r="AN93" s="112">
        <v>3118</v>
      </c>
      <c r="AO93" s="112">
        <v>0</v>
      </c>
      <c r="AP93" s="114">
        <f t="shared" si="37"/>
        <v>3737</v>
      </c>
      <c r="AQ93" s="112">
        <v>0</v>
      </c>
      <c r="AR93" s="112">
        <v>0</v>
      </c>
      <c r="AS93" s="113">
        <f t="shared" si="38"/>
        <v>0</v>
      </c>
      <c r="AT93" s="112">
        <v>1</v>
      </c>
      <c r="AU93" s="114">
        <f t="shared" si="39"/>
        <v>3738</v>
      </c>
      <c r="AV93" s="112">
        <v>15</v>
      </c>
      <c r="AW93" s="112">
        <v>133</v>
      </c>
      <c r="AX93" s="112">
        <f t="shared" si="30"/>
        <v>148</v>
      </c>
      <c r="AY93" s="112">
        <v>0</v>
      </c>
      <c r="AZ93" s="112">
        <v>0</v>
      </c>
      <c r="BA93" s="112">
        <v>0</v>
      </c>
      <c r="BB93" s="112">
        <v>50</v>
      </c>
      <c r="BC93" s="112">
        <f t="shared" si="31"/>
        <v>50</v>
      </c>
      <c r="BD93" s="112">
        <v>0</v>
      </c>
      <c r="BE93" s="112">
        <v>0</v>
      </c>
      <c r="BF93" s="112">
        <f t="shared" si="32"/>
        <v>0</v>
      </c>
      <c r="BG93" s="112">
        <v>0</v>
      </c>
      <c r="BH93" s="112">
        <v>0</v>
      </c>
      <c r="BI93" s="112">
        <v>0</v>
      </c>
      <c r="BJ93" s="112">
        <v>0</v>
      </c>
      <c r="BK93" s="112">
        <f t="shared" si="33"/>
        <v>0</v>
      </c>
      <c r="BL93" s="112">
        <v>0</v>
      </c>
      <c r="BM93" s="112">
        <v>0</v>
      </c>
      <c r="BN93" s="112">
        <v>0</v>
      </c>
      <c r="BO93" s="112">
        <v>0</v>
      </c>
      <c r="BP93" s="112">
        <v>0</v>
      </c>
      <c r="BQ93" s="112">
        <v>0</v>
      </c>
      <c r="BR93" s="112">
        <v>0</v>
      </c>
      <c r="BS93" s="112">
        <v>0</v>
      </c>
      <c r="BT93" s="112">
        <v>160</v>
      </c>
      <c r="BU93" s="112">
        <v>117</v>
      </c>
      <c r="BV93" s="112">
        <v>50</v>
      </c>
      <c r="BW93" s="112">
        <f t="shared" si="34"/>
        <v>327</v>
      </c>
      <c r="BX93" s="112">
        <v>0</v>
      </c>
      <c r="BY93" s="112">
        <v>30</v>
      </c>
      <c r="BZ93" s="112">
        <f t="shared" si="35"/>
        <v>30</v>
      </c>
      <c r="CA93" s="112">
        <v>16</v>
      </c>
      <c r="CB93" s="112">
        <v>0</v>
      </c>
      <c r="CC93" s="112">
        <v>0</v>
      </c>
      <c r="CD93" s="112">
        <f t="shared" si="40"/>
        <v>571</v>
      </c>
      <c r="CE93" s="115">
        <v>4309</v>
      </c>
    </row>
    <row r="94" spans="1:83" s="116" customFormat="1" ht="12" customHeight="1">
      <c r="A94" s="117" t="s">
        <v>337</v>
      </c>
      <c r="B94" s="118">
        <v>9</v>
      </c>
      <c r="C94" s="118">
        <v>3</v>
      </c>
      <c r="D94" s="118">
        <v>18</v>
      </c>
      <c r="E94" s="118">
        <f t="shared" si="29"/>
        <v>30</v>
      </c>
      <c r="F94" s="118">
        <v>0</v>
      </c>
      <c r="G94" s="118">
        <v>73</v>
      </c>
      <c r="H94" s="118">
        <v>36</v>
      </c>
      <c r="I94" s="118">
        <v>7</v>
      </c>
      <c r="J94" s="119">
        <f t="shared" si="36"/>
        <v>116</v>
      </c>
      <c r="K94" s="118">
        <v>15</v>
      </c>
      <c r="L94" s="118">
        <v>9</v>
      </c>
      <c r="M94" s="118">
        <v>28</v>
      </c>
      <c r="N94" s="118">
        <f t="shared" si="41"/>
        <v>52</v>
      </c>
      <c r="O94" s="118">
        <v>9</v>
      </c>
      <c r="P94" s="118">
        <v>0</v>
      </c>
      <c r="Q94" s="118">
        <v>14</v>
      </c>
      <c r="R94" s="118">
        <v>2395</v>
      </c>
      <c r="S94" s="118">
        <v>440</v>
      </c>
      <c r="T94" s="118">
        <v>13</v>
      </c>
      <c r="U94" s="118">
        <v>2</v>
      </c>
      <c r="V94" s="118">
        <v>0</v>
      </c>
      <c r="W94" s="118">
        <v>6</v>
      </c>
      <c r="X94" s="118">
        <v>2</v>
      </c>
      <c r="Y94" s="118">
        <v>133</v>
      </c>
      <c r="Z94" s="118">
        <v>56</v>
      </c>
      <c r="AA94" s="118">
        <v>0</v>
      </c>
      <c r="AB94" s="118">
        <v>88</v>
      </c>
      <c r="AC94" s="118">
        <v>2</v>
      </c>
      <c r="AD94" s="118">
        <v>237</v>
      </c>
      <c r="AE94" s="118">
        <v>10</v>
      </c>
      <c r="AF94" s="118">
        <v>1</v>
      </c>
      <c r="AG94" s="118">
        <v>5</v>
      </c>
      <c r="AH94" s="118">
        <v>43</v>
      </c>
      <c r="AI94" s="118">
        <v>3</v>
      </c>
      <c r="AJ94" s="118">
        <v>943</v>
      </c>
      <c r="AK94" s="118">
        <v>567</v>
      </c>
      <c r="AL94" s="118">
        <v>39</v>
      </c>
      <c r="AM94" s="118">
        <v>12</v>
      </c>
      <c r="AN94" s="118">
        <v>1286</v>
      </c>
      <c r="AO94" s="118">
        <v>170</v>
      </c>
      <c r="AP94" s="120">
        <f t="shared" si="37"/>
        <v>6528</v>
      </c>
      <c r="AQ94" s="118">
        <v>102</v>
      </c>
      <c r="AR94" s="118">
        <v>53</v>
      </c>
      <c r="AS94" s="119">
        <f t="shared" si="38"/>
        <v>155</v>
      </c>
      <c r="AT94" s="118">
        <v>1400</v>
      </c>
      <c r="AU94" s="120">
        <f t="shared" si="39"/>
        <v>8199</v>
      </c>
      <c r="AV94" s="118">
        <v>32</v>
      </c>
      <c r="AW94" s="118">
        <v>542</v>
      </c>
      <c r="AX94" s="118">
        <f t="shared" si="30"/>
        <v>574</v>
      </c>
      <c r="AY94" s="118">
        <v>162</v>
      </c>
      <c r="AZ94" s="118">
        <v>142</v>
      </c>
      <c r="BA94" s="118">
        <v>2</v>
      </c>
      <c r="BB94" s="118">
        <v>218</v>
      </c>
      <c r="BC94" s="118">
        <f t="shared" si="31"/>
        <v>524</v>
      </c>
      <c r="BD94" s="118">
        <v>7</v>
      </c>
      <c r="BE94" s="118">
        <v>10</v>
      </c>
      <c r="BF94" s="118">
        <f t="shared" si="32"/>
        <v>17</v>
      </c>
      <c r="BG94" s="118">
        <v>2</v>
      </c>
      <c r="BH94" s="118">
        <v>91</v>
      </c>
      <c r="BI94" s="118">
        <v>3</v>
      </c>
      <c r="BJ94" s="118">
        <v>131</v>
      </c>
      <c r="BK94" s="118">
        <f t="shared" si="33"/>
        <v>227</v>
      </c>
      <c r="BL94" s="118">
        <v>373</v>
      </c>
      <c r="BM94" s="118">
        <v>228</v>
      </c>
      <c r="BN94" s="118">
        <v>409</v>
      </c>
      <c r="BO94" s="118">
        <v>684</v>
      </c>
      <c r="BP94" s="118">
        <v>493</v>
      </c>
      <c r="BQ94" s="118">
        <v>912</v>
      </c>
      <c r="BR94" s="118">
        <v>313</v>
      </c>
      <c r="BS94" s="118">
        <v>31</v>
      </c>
      <c r="BT94" s="118">
        <v>1274</v>
      </c>
      <c r="BU94" s="118">
        <v>1558</v>
      </c>
      <c r="BV94" s="118">
        <v>3779</v>
      </c>
      <c r="BW94" s="118">
        <f t="shared" si="34"/>
        <v>6611</v>
      </c>
      <c r="BX94" s="118">
        <v>46</v>
      </c>
      <c r="BY94" s="118">
        <v>17931</v>
      </c>
      <c r="BZ94" s="118">
        <f t="shared" si="35"/>
        <v>17977</v>
      </c>
      <c r="CA94" s="118">
        <v>285</v>
      </c>
      <c r="CB94" s="118">
        <v>169</v>
      </c>
      <c r="CC94" s="118">
        <v>0</v>
      </c>
      <c r="CD94" s="118">
        <f t="shared" si="40"/>
        <v>29827</v>
      </c>
      <c r="CE94" s="121">
        <v>38056</v>
      </c>
    </row>
    <row r="95" spans="1:83" s="116" customFormat="1" ht="12" customHeight="1">
      <c r="A95" s="50" t="s">
        <v>394</v>
      </c>
      <c r="B95" s="122">
        <f>SUM(B96:B98)</f>
        <v>78</v>
      </c>
      <c r="C95" s="122">
        <f t="shared" ref="C95:AI95" si="42">SUM(C96:C98)</f>
        <v>170</v>
      </c>
      <c r="D95" s="122">
        <f t="shared" si="42"/>
        <v>10</v>
      </c>
      <c r="E95" s="122">
        <f t="shared" si="42"/>
        <v>258</v>
      </c>
      <c r="F95" s="122">
        <f t="shared" si="42"/>
        <v>4</v>
      </c>
      <c r="G95" s="122">
        <f t="shared" si="42"/>
        <v>2389</v>
      </c>
      <c r="H95" s="122">
        <f t="shared" si="42"/>
        <v>1176</v>
      </c>
      <c r="I95" s="122">
        <f t="shared" si="42"/>
        <v>307</v>
      </c>
      <c r="J95" s="123">
        <f t="shared" si="42"/>
        <v>3876</v>
      </c>
      <c r="K95" s="122">
        <f t="shared" si="42"/>
        <v>0</v>
      </c>
      <c r="L95" s="122">
        <f t="shared" si="42"/>
        <v>5</v>
      </c>
      <c r="M95" s="122">
        <f t="shared" si="42"/>
        <v>8</v>
      </c>
      <c r="N95" s="122">
        <f t="shared" si="42"/>
        <v>13</v>
      </c>
      <c r="O95" s="122">
        <f t="shared" si="42"/>
        <v>0</v>
      </c>
      <c r="P95" s="122">
        <f t="shared" si="42"/>
        <v>0</v>
      </c>
      <c r="Q95" s="122">
        <f t="shared" si="42"/>
        <v>24</v>
      </c>
      <c r="R95" s="122">
        <f t="shared" si="42"/>
        <v>0</v>
      </c>
      <c r="S95" s="122">
        <f t="shared" si="42"/>
        <v>0</v>
      </c>
      <c r="T95" s="122">
        <f t="shared" si="42"/>
        <v>0</v>
      </c>
      <c r="U95" s="122">
        <f t="shared" si="42"/>
        <v>19</v>
      </c>
      <c r="V95" s="122">
        <f t="shared" si="42"/>
        <v>19</v>
      </c>
      <c r="W95" s="122">
        <f t="shared" si="42"/>
        <v>21</v>
      </c>
      <c r="X95" s="122">
        <f t="shared" si="42"/>
        <v>23</v>
      </c>
      <c r="Y95" s="122">
        <f t="shared" si="42"/>
        <v>76</v>
      </c>
      <c r="Z95" s="122">
        <f t="shared" si="42"/>
        <v>2</v>
      </c>
      <c r="AA95" s="122">
        <f t="shared" si="42"/>
        <v>0</v>
      </c>
      <c r="AB95" s="122">
        <f t="shared" si="42"/>
        <v>0</v>
      </c>
      <c r="AC95" s="122">
        <f t="shared" si="42"/>
        <v>0</v>
      </c>
      <c r="AD95" s="122">
        <f t="shared" si="42"/>
        <v>28</v>
      </c>
      <c r="AE95" s="122">
        <f t="shared" si="42"/>
        <v>105</v>
      </c>
      <c r="AF95" s="122">
        <f t="shared" si="42"/>
        <v>1513</v>
      </c>
      <c r="AG95" s="122">
        <f t="shared" si="42"/>
        <v>56</v>
      </c>
      <c r="AH95" s="122">
        <f t="shared" si="42"/>
        <v>82</v>
      </c>
      <c r="AI95" s="122">
        <f t="shared" si="42"/>
        <v>12</v>
      </c>
      <c r="AJ95" s="122">
        <f t="shared" ref="AJ95:BW95" si="43">SUM(AJ96:AJ98)</f>
        <v>84</v>
      </c>
      <c r="AK95" s="122">
        <f t="shared" si="43"/>
        <v>269</v>
      </c>
      <c r="AL95" s="122">
        <f t="shared" si="43"/>
        <v>25</v>
      </c>
      <c r="AM95" s="122">
        <f t="shared" si="43"/>
        <v>242</v>
      </c>
      <c r="AN95" s="122">
        <f t="shared" si="43"/>
        <v>15</v>
      </c>
      <c r="AO95" s="122">
        <f t="shared" si="43"/>
        <v>0</v>
      </c>
      <c r="AP95" s="124">
        <f t="shared" si="43"/>
        <v>2628</v>
      </c>
      <c r="AQ95" s="122">
        <f t="shared" si="43"/>
        <v>0</v>
      </c>
      <c r="AR95" s="122">
        <f t="shared" si="43"/>
        <v>4309</v>
      </c>
      <c r="AS95" s="123">
        <f t="shared" si="43"/>
        <v>4309</v>
      </c>
      <c r="AT95" s="122">
        <f t="shared" si="43"/>
        <v>69639</v>
      </c>
      <c r="AU95" s="124">
        <f t="shared" si="43"/>
        <v>80452</v>
      </c>
      <c r="AV95" s="122">
        <f t="shared" si="43"/>
        <v>531</v>
      </c>
      <c r="AW95" s="122">
        <f t="shared" si="43"/>
        <v>620</v>
      </c>
      <c r="AX95" s="122">
        <f t="shared" si="43"/>
        <v>1151</v>
      </c>
      <c r="AY95" s="122">
        <f t="shared" si="43"/>
        <v>286</v>
      </c>
      <c r="AZ95" s="122">
        <f t="shared" si="43"/>
        <v>5</v>
      </c>
      <c r="BA95" s="122">
        <f t="shared" si="43"/>
        <v>2</v>
      </c>
      <c r="BB95" s="122">
        <f t="shared" si="43"/>
        <v>1333</v>
      </c>
      <c r="BC95" s="122">
        <f t="shared" si="43"/>
        <v>1626</v>
      </c>
      <c r="BD95" s="122">
        <f t="shared" si="43"/>
        <v>281</v>
      </c>
      <c r="BE95" s="122">
        <f t="shared" si="43"/>
        <v>365</v>
      </c>
      <c r="BF95" s="122">
        <f t="shared" si="43"/>
        <v>646</v>
      </c>
      <c r="BG95" s="122">
        <f t="shared" si="43"/>
        <v>12</v>
      </c>
      <c r="BH95" s="122">
        <f t="shared" si="43"/>
        <v>246</v>
      </c>
      <c r="BI95" s="122">
        <f t="shared" si="43"/>
        <v>5222</v>
      </c>
      <c r="BJ95" s="122">
        <f t="shared" si="43"/>
        <v>806</v>
      </c>
      <c r="BK95" s="122">
        <f t="shared" si="43"/>
        <v>6286</v>
      </c>
      <c r="BL95" s="122">
        <f t="shared" si="43"/>
        <v>1590</v>
      </c>
      <c r="BM95" s="122">
        <f t="shared" si="43"/>
        <v>1591</v>
      </c>
      <c r="BN95" s="122">
        <f t="shared" si="43"/>
        <v>245</v>
      </c>
      <c r="BO95" s="122">
        <f t="shared" si="43"/>
        <v>804</v>
      </c>
      <c r="BP95" s="122">
        <f t="shared" si="43"/>
        <v>3</v>
      </c>
      <c r="BQ95" s="122">
        <f t="shared" si="43"/>
        <v>190</v>
      </c>
      <c r="BR95" s="122">
        <f t="shared" si="43"/>
        <v>2730</v>
      </c>
      <c r="BS95" s="122">
        <f t="shared" si="43"/>
        <v>8</v>
      </c>
      <c r="BT95" s="122">
        <f t="shared" si="43"/>
        <v>13641</v>
      </c>
      <c r="BU95" s="122">
        <f t="shared" si="43"/>
        <v>1417</v>
      </c>
      <c r="BV95" s="122">
        <f t="shared" si="43"/>
        <v>3550</v>
      </c>
      <c r="BW95" s="122">
        <f t="shared" si="43"/>
        <v>18608</v>
      </c>
      <c r="BX95" s="122">
        <f t="shared" ref="BX95:CE95" si="44">SUM(BX96:BX98)</f>
        <v>359</v>
      </c>
      <c r="BY95" s="122">
        <f t="shared" si="44"/>
        <v>0</v>
      </c>
      <c r="BZ95" s="122">
        <f t="shared" si="44"/>
        <v>359</v>
      </c>
      <c r="CA95" s="122">
        <f t="shared" si="44"/>
        <v>118</v>
      </c>
      <c r="CB95" s="122">
        <f t="shared" si="44"/>
        <v>381</v>
      </c>
      <c r="CC95" s="122">
        <f t="shared" si="44"/>
        <v>0</v>
      </c>
      <c r="CD95" s="122">
        <f t="shared" si="44"/>
        <v>36336</v>
      </c>
      <c r="CE95" s="125">
        <f t="shared" si="44"/>
        <v>117046</v>
      </c>
    </row>
    <row r="96" spans="1:83" s="116" customFormat="1" ht="12" customHeight="1">
      <c r="A96" s="127" t="s">
        <v>341</v>
      </c>
      <c r="B96" s="112">
        <v>19</v>
      </c>
      <c r="C96" s="112">
        <v>37</v>
      </c>
      <c r="D96" s="112">
        <v>3</v>
      </c>
      <c r="E96" s="112">
        <f>SUM(B96:D96)</f>
        <v>59</v>
      </c>
      <c r="F96" s="112">
        <v>1</v>
      </c>
      <c r="G96" s="112">
        <v>393</v>
      </c>
      <c r="H96" s="112">
        <v>214</v>
      </c>
      <c r="I96" s="112">
        <v>35</v>
      </c>
      <c r="J96" s="113">
        <f>SUM(F96,G96,H96,I96)</f>
        <v>643</v>
      </c>
      <c r="K96" s="112">
        <v>0</v>
      </c>
      <c r="L96" s="112">
        <v>0</v>
      </c>
      <c r="M96" s="112">
        <v>7</v>
      </c>
      <c r="N96" s="112">
        <f>SUM(K96:M96)</f>
        <v>7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0</v>
      </c>
      <c r="U96" s="112">
        <v>9</v>
      </c>
      <c r="V96" s="112">
        <v>0</v>
      </c>
      <c r="W96" s="112">
        <v>0</v>
      </c>
      <c r="X96" s="112">
        <v>23</v>
      </c>
      <c r="Y96" s="112">
        <v>76</v>
      </c>
      <c r="Z96" s="112">
        <v>0</v>
      </c>
      <c r="AA96" s="112">
        <v>0</v>
      </c>
      <c r="AB96" s="112">
        <v>0</v>
      </c>
      <c r="AC96" s="112">
        <v>0</v>
      </c>
      <c r="AD96" s="112">
        <v>4</v>
      </c>
      <c r="AE96" s="112">
        <v>17</v>
      </c>
      <c r="AF96" s="112">
        <v>13</v>
      </c>
      <c r="AG96" s="112">
        <v>36</v>
      </c>
      <c r="AH96" s="112">
        <v>82</v>
      </c>
      <c r="AI96" s="112">
        <v>3</v>
      </c>
      <c r="AJ96" s="112">
        <v>56</v>
      </c>
      <c r="AK96" s="112">
        <v>269</v>
      </c>
      <c r="AL96" s="112">
        <v>16</v>
      </c>
      <c r="AM96" s="112">
        <v>242</v>
      </c>
      <c r="AN96" s="112">
        <v>12</v>
      </c>
      <c r="AO96" s="112">
        <v>0</v>
      </c>
      <c r="AP96" s="114">
        <f>SUM(AO96,AN96,AM96,AL96,AK96,AJ96,AI96,AH96,AG96,AF96,AE96,AD96,AC96,AB96,AA96,Z96,Y96,X96,W96,V96,U96,T96,S96,R96,Q96,P96,O96,M96,L96,K96)</f>
        <v>865</v>
      </c>
      <c r="AQ96" s="112">
        <v>0</v>
      </c>
      <c r="AR96" s="112">
        <v>0</v>
      </c>
      <c r="AS96" s="113">
        <f>SUM(AQ96,AR96)</f>
        <v>0</v>
      </c>
      <c r="AT96" s="112">
        <v>31736</v>
      </c>
      <c r="AU96" s="114">
        <f>SUM(AT96,AS96,AP96,J96)</f>
        <v>33244</v>
      </c>
      <c r="AV96" s="112">
        <v>516</v>
      </c>
      <c r="AW96" s="112">
        <v>579</v>
      </c>
      <c r="AX96" s="112">
        <f>SUM(AV96:AW96)</f>
        <v>1095</v>
      </c>
      <c r="AY96" s="112">
        <v>18</v>
      </c>
      <c r="AZ96" s="112">
        <v>5</v>
      </c>
      <c r="BA96" s="112">
        <v>2</v>
      </c>
      <c r="BB96" s="112">
        <v>293</v>
      </c>
      <c r="BC96" s="112">
        <f>SUM(AY96:BB96)</f>
        <v>318</v>
      </c>
      <c r="BD96" s="112">
        <v>240</v>
      </c>
      <c r="BE96" s="112">
        <v>0</v>
      </c>
      <c r="BF96" s="112">
        <f>SUM(BD96:BE96)</f>
        <v>240</v>
      </c>
      <c r="BG96" s="112">
        <v>12</v>
      </c>
      <c r="BH96" s="112">
        <v>246</v>
      </c>
      <c r="BI96" s="112">
        <v>2</v>
      </c>
      <c r="BJ96" s="112">
        <v>806</v>
      </c>
      <c r="BK96" s="112">
        <f>SUM(BG96:BJ96)</f>
        <v>1066</v>
      </c>
      <c r="BL96" s="112">
        <v>337</v>
      </c>
      <c r="BM96" s="112">
        <v>494</v>
      </c>
      <c r="BN96" s="112">
        <v>53</v>
      </c>
      <c r="BO96" s="112">
        <v>159</v>
      </c>
      <c r="BP96" s="112">
        <v>0</v>
      </c>
      <c r="BQ96" s="112">
        <v>188</v>
      </c>
      <c r="BR96" s="112">
        <v>1937</v>
      </c>
      <c r="BS96" s="112">
        <v>0</v>
      </c>
      <c r="BT96" s="112">
        <v>3687</v>
      </c>
      <c r="BU96" s="112">
        <v>1147</v>
      </c>
      <c r="BV96" s="112">
        <v>1663</v>
      </c>
      <c r="BW96" s="112">
        <f>BT96+BU96+BV96</f>
        <v>6497</v>
      </c>
      <c r="BX96" s="112">
        <v>359</v>
      </c>
      <c r="BY96" s="112">
        <v>0</v>
      </c>
      <c r="BZ96" s="112">
        <f>BX96+BY96</f>
        <v>359</v>
      </c>
      <c r="CA96" s="112">
        <v>9</v>
      </c>
      <c r="CB96" s="112">
        <v>274</v>
      </c>
      <c r="CC96" s="112">
        <v>0</v>
      </c>
      <c r="CD96" s="112">
        <f>SUM(CC96,CB96,CA96,BZ96,BW96,BS96,BR96,BQ96,BP96,BO96,BN96,BM96,BL96,BK96,BF96,BC96,AX96)</f>
        <v>13026</v>
      </c>
      <c r="CE96" s="115">
        <v>46329</v>
      </c>
    </row>
    <row r="97" spans="1:83" s="116" customFormat="1" ht="12" customHeight="1">
      <c r="A97" s="127" t="s">
        <v>342</v>
      </c>
      <c r="B97" s="112">
        <v>0</v>
      </c>
      <c r="C97" s="112">
        <v>0</v>
      </c>
      <c r="D97" s="112">
        <v>0</v>
      </c>
      <c r="E97" s="112">
        <f>SUM(B97:D97)</f>
        <v>0</v>
      </c>
      <c r="F97" s="112">
        <v>0</v>
      </c>
      <c r="G97" s="112">
        <v>1727</v>
      </c>
      <c r="H97" s="112">
        <v>952</v>
      </c>
      <c r="I97" s="112">
        <v>144</v>
      </c>
      <c r="J97" s="113">
        <f>SUM(F97,G97,H97,I97)</f>
        <v>2823</v>
      </c>
      <c r="K97" s="112">
        <v>0</v>
      </c>
      <c r="L97" s="112">
        <v>0</v>
      </c>
      <c r="M97" s="112">
        <v>0</v>
      </c>
      <c r="N97" s="112">
        <f>SUM(K97:M97)</f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0</v>
      </c>
      <c r="U97" s="112">
        <v>0</v>
      </c>
      <c r="V97" s="112">
        <v>0</v>
      </c>
      <c r="W97" s="112">
        <v>0</v>
      </c>
      <c r="X97" s="112">
        <v>0</v>
      </c>
      <c r="Y97" s="112">
        <v>0</v>
      </c>
      <c r="Z97" s="112">
        <v>0</v>
      </c>
      <c r="AA97" s="112">
        <v>0</v>
      </c>
      <c r="AB97" s="112">
        <v>0</v>
      </c>
      <c r="AC97" s="112">
        <v>0</v>
      </c>
      <c r="AD97" s="112">
        <v>0</v>
      </c>
      <c r="AE97" s="112">
        <v>73</v>
      </c>
      <c r="AF97" s="112">
        <v>41</v>
      </c>
      <c r="AG97" s="112">
        <v>0</v>
      </c>
      <c r="AH97" s="112">
        <v>0</v>
      </c>
      <c r="AI97" s="112">
        <v>0</v>
      </c>
      <c r="AJ97" s="112">
        <v>0</v>
      </c>
      <c r="AK97" s="112">
        <v>0</v>
      </c>
      <c r="AL97" s="112">
        <v>0</v>
      </c>
      <c r="AM97" s="112">
        <v>0</v>
      </c>
      <c r="AN97" s="112">
        <v>0</v>
      </c>
      <c r="AO97" s="112">
        <v>0</v>
      </c>
      <c r="AP97" s="114">
        <f>SUM(AO97,AN97,AM97,AL97,AK97,AJ97,AI97,AH97,AG97,AF97,AE97,AD97,AC97,AB97,AA97,Z97,Y97,X97,W97,V97,U97,T97,S97,R97,Q97,P97,O97,M97,L97,K97)</f>
        <v>114</v>
      </c>
      <c r="AQ97" s="112">
        <v>0</v>
      </c>
      <c r="AR97" s="112">
        <v>4309</v>
      </c>
      <c r="AS97" s="113">
        <f>SUM(AQ97,AR97)</f>
        <v>4309</v>
      </c>
      <c r="AT97" s="112">
        <v>10801</v>
      </c>
      <c r="AU97" s="114">
        <f>SUM(AT97,AS97,AP97,J97)</f>
        <v>18047</v>
      </c>
      <c r="AV97" s="112">
        <v>0</v>
      </c>
      <c r="AW97" s="112">
        <v>0</v>
      </c>
      <c r="AX97" s="112">
        <f>SUM(AV97:AW97)</f>
        <v>0</v>
      </c>
      <c r="AY97" s="112">
        <v>260</v>
      </c>
      <c r="AZ97" s="112">
        <v>0</v>
      </c>
      <c r="BA97" s="112">
        <v>0</v>
      </c>
      <c r="BB97" s="112">
        <v>331</v>
      </c>
      <c r="BC97" s="112">
        <f>SUM(AY97:BB97)</f>
        <v>591</v>
      </c>
      <c r="BD97" s="112">
        <v>0</v>
      </c>
      <c r="BE97" s="112">
        <v>0</v>
      </c>
      <c r="BF97" s="112">
        <f>SUM(BD97:BE97)</f>
        <v>0</v>
      </c>
      <c r="BG97" s="112">
        <v>0</v>
      </c>
      <c r="BH97" s="112">
        <v>0</v>
      </c>
      <c r="BI97" s="112">
        <v>1052</v>
      </c>
      <c r="BJ97" s="112">
        <v>0</v>
      </c>
      <c r="BK97" s="112">
        <f>SUM(BG97:BJ97)</f>
        <v>1052</v>
      </c>
      <c r="BL97" s="112">
        <v>0</v>
      </c>
      <c r="BM97" s="112">
        <v>0</v>
      </c>
      <c r="BN97" s="112">
        <v>0</v>
      </c>
      <c r="BO97" s="112">
        <v>0</v>
      </c>
      <c r="BP97" s="112">
        <v>0</v>
      </c>
      <c r="BQ97" s="112">
        <v>0</v>
      </c>
      <c r="BR97" s="112">
        <v>0</v>
      </c>
      <c r="BS97" s="112">
        <v>0</v>
      </c>
      <c r="BT97" s="112">
        <v>8160</v>
      </c>
      <c r="BU97" s="112">
        <v>4</v>
      </c>
      <c r="BV97" s="112">
        <v>0</v>
      </c>
      <c r="BW97" s="112">
        <f>BT97+BU97+BV97</f>
        <v>8164</v>
      </c>
      <c r="BX97" s="112">
        <v>0</v>
      </c>
      <c r="BY97" s="112">
        <v>0</v>
      </c>
      <c r="BZ97" s="112">
        <f>BX97+BY97</f>
        <v>0</v>
      </c>
      <c r="CA97" s="112">
        <v>0</v>
      </c>
      <c r="CB97" s="112">
        <v>96</v>
      </c>
      <c r="CC97" s="112">
        <v>0</v>
      </c>
      <c r="CD97" s="112">
        <f>SUM(CC97,CB97,CA97,BZ97,BW97,BS97,BR97,BQ97,BP97,BO97,BN97,BM97,BL97,BK97,BF97,BC97,AX97)</f>
        <v>9903</v>
      </c>
      <c r="CE97" s="115">
        <v>27950</v>
      </c>
    </row>
    <row r="98" spans="1:83" s="116" customFormat="1" ht="12" customHeight="1">
      <c r="A98" s="128" t="s">
        <v>343</v>
      </c>
      <c r="B98" s="118">
        <v>59</v>
      </c>
      <c r="C98" s="118">
        <v>133</v>
      </c>
      <c r="D98" s="118">
        <v>7</v>
      </c>
      <c r="E98" s="118">
        <f>SUM(B98:D98)</f>
        <v>199</v>
      </c>
      <c r="F98" s="118">
        <v>3</v>
      </c>
      <c r="G98" s="118">
        <v>269</v>
      </c>
      <c r="H98" s="118">
        <v>10</v>
      </c>
      <c r="I98" s="118">
        <v>128</v>
      </c>
      <c r="J98" s="119">
        <f>SUM(F98,G98,H98,I98)</f>
        <v>410</v>
      </c>
      <c r="K98" s="118">
        <v>0</v>
      </c>
      <c r="L98" s="118">
        <v>5</v>
      </c>
      <c r="M98" s="118">
        <v>1</v>
      </c>
      <c r="N98" s="118">
        <f>SUM(K98:M98)</f>
        <v>6</v>
      </c>
      <c r="O98" s="118">
        <v>0</v>
      </c>
      <c r="P98" s="118">
        <v>0</v>
      </c>
      <c r="Q98" s="118">
        <v>24</v>
      </c>
      <c r="R98" s="118">
        <v>0</v>
      </c>
      <c r="S98" s="118">
        <v>0</v>
      </c>
      <c r="T98" s="118">
        <v>0</v>
      </c>
      <c r="U98" s="118">
        <v>10</v>
      </c>
      <c r="V98" s="118">
        <v>19</v>
      </c>
      <c r="W98" s="118">
        <v>21</v>
      </c>
      <c r="X98" s="118">
        <v>0</v>
      </c>
      <c r="Y98" s="118">
        <v>0</v>
      </c>
      <c r="Z98" s="118">
        <v>2</v>
      </c>
      <c r="AA98" s="118">
        <v>0</v>
      </c>
      <c r="AB98" s="118">
        <v>0</v>
      </c>
      <c r="AC98" s="118">
        <v>0</v>
      </c>
      <c r="AD98" s="118">
        <v>24</v>
      </c>
      <c r="AE98" s="118">
        <v>15</v>
      </c>
      <c r="AF98" s="118">
        <v>1459</v>
      </c>
      <c r="AG98" s="118">
        <v>20</v>
      </c>
      <c r="AH98" s="118">
        <v>0</v>
      </c>
      <c r="AI98" s="118">
        <v>9</v>
      </c>
      <c r="AJ98" s="118">
        <v>28</v>
      </c>
      <c r="AK98" s="118">
        <v>0</v>
      </c>
      <c r="AL98" s="118">
        <v>9</v>
      </c>
      <c r="AM98" s="118">
        <v>0</v>
      </c>
      <c r="AN98" s="118">
        <v>3</v>
      </c>
      <c r="AO98" s="118">
        <v>0</v>
      </c>
      <c r="AP98" s="120">
        <f>SUM(AO98,AN98,AM98,AL98,AK98,AJ98,AI98,AH98,AG98,AF98,AE98,AD98,AC98,AB98,AA98,Z98,Y98,X98,W98,V98,U98,T98,S98,R98,Q98,P98,O98,M98,L98,K98)</f>
        <v>1649</v>
      </c>
      <c r="AQ98" s="118">
        <v>0</v>
      </c>
      <c r="AR98" s="118">
        <v>0</v>
      </c>
      <c r="AS98" s="119">
        <f>SUM(AQ98,AR98)</f>
        <v>0</v>
      </c>
      <c r="AT98" s="118">
        <v>27102</v>
      </c>
      <c r="AU98" s="120">
        <f>SUM(AT98,AS98,AP98,J98)</f>
        <v>29161</v>
      </c>
      <c r="AV98" s="118">
        <v>15</v>
      </c>
      <c r="AW98" s="118">
        <v>41</v>
      </c>
      <c r="AX98" s="118">
        <f>SUM(AV98:AW98)</f>
        <v>56</v>
      </c>
      <c r="AY98" s="118">
        <v>8</v>
      </c>
      <c r="AZ98" s="118">
        <v>0</v>
      </c>
      <c r="BA98" s="118">
        <v>0</v>
      </c>
      <c r="BB98" s="118">
        <v>709</v>
      </c>
      <c r="BC98" s="118">
        <f>SUM(AY98:BB98)</f>
        <v>717</v>
      </c>
      <c r="BD98" s="118">
        <v>41</v>
      </c>
      <c r="BE98" s="118">
        <v>365</v>
      </c>
      <c r="BF98" s="118">
        <f>SUM(BD98:BE98)</f>
        <v>406</v>
      </c>
      <c r="BG98" s="118">
        <v>0</v>
      </c>
      <c r="BH98" s="118">
        <v>0</v>
      </c>
      <c r="BI98" s="118">
        <v>4168</v>
      </c>
      <c r="BJ98" s="118">
        <v>0</v>
      </c>
      <c r="BK98" s="118">
        <f>SUM(BG98:BJ98)</f>
        <v>4168</v>
      </c>
      <c r="BL98" s="118">
        <v>1253</v>
      </c>
      <c r="BM98" s="118">
        <v>1097</v>
      </c>
      <c r="BN98" s="118">
        <v>192</v>
      </c>
      <c r="BO98" s="118">
        <v>645</v>
      </c>
      <c r="BP98" s="118">
        <v>3</v>
      </c>
      <c r="BQ98" s="118">
        <v>2</v>
      </c>
      <c r="BR98" s="118">
        <v>793</v>
      </c>
      <c r="BS98" s="118">
        <v>8</v>
      </c>
      <c r="BT98" s="118">
        <v>1794</v>
      </c>
      <c r="BU98" s="118">
        <v>266</v>
      </c>
      <c r="BV98" s="118">
        <v>1887</v>
      </c>
      <c r="BW98" s="118">
        <f>BT98+BU98+BV98</f>
        <v>3947</v>
      </c>
      <c r="BX98" s="118">
        <v>0</v>
      </c>
      <c r="BY98" s="118">
        <v>0</v>
      </c>
      <c r="BZ98" s="118">
        <f>BX98+BY98</f>
        <v>0</v>
      </c>
      <c r="CA98" s="118">
        <v>109</v>
      </c>
      <c r="CB98" s="118">
        <v>11</v>
      </c>
      <c r="CC98" s="118">
        <v>0</v>
      </c>
      <c r="CD98" s="118">
        <f>SUM(CC98,CB98,CA98,BZ98,BW98,BS98,BR98,BQ98,BP98,BO98,BN98,BM98,BL98,BK98,BF98,BC98,AX98)</f>
        <v>13407</v>
      </c>
      <c r="CE98" s="121">
        <v>42767</v>
      </c>
    </row>
    <row r="99" spans="1:83" s="116" customFormat="1" ht="12" customHeight="1">
      <c r="A99" s="50" t="s">
        <v>395</v>
      </c>
      <c r="B99" s="122">
        <f t="shared" ref="B99:AG99" si="45">SUM(B100,B110,B128,B139)</f>
        <v>16737</v>
      </c>
      <c r="C99" s="122">
        <f t="shared" si="45"/>
        <v>6774</v>
      </c>
      <c r="D99" s="122">
        <f t="shared" si="45"/>
        <v>1868</v>
      </c>
      <c r="E99" s="122">
        <f t="shared" si="45"/>
        <v>25379</v>
      </c>
      <c r="F99" s="122">
        <f t="shared" si="45"/>
        <v>4684</v>
      </c>
      <c r="G99" s="122">
        <f t="shared" si="45"/>
        <v>53049</v>
      </c>
      <c r="H99" s="122">
        <f t="shared" si="45"/>
        <v>15093</v>
      </c>
      <c r="I99" s="122">
        <f t="shared" si="45"/>
        <v>4472</v>
      </c>
      <c r="J99" s="123">
        <f t="shared" si="45"/>
        <v>77298</v>
      </c>
      <c r="K99" s="122">
        <f t="shared" si="45"/>
        <v>38247</v>
      </c>
      <c r="L99" s="122">
        <f t="shared" si="45"/>
        <v>10076</v>
      </c>
      <c r="M99" s="122">
        <f t="shared" si="45"/>
        <v>44473</v>
      </c>
      <c r="N99" s="122">
        <f t="shared" si="45"/>
        <v>92796</v>
      </c>
      <c r="O99" s="122">
        <f t="shared" si="45"/>
        <v>18308</v>
      </c>
      <c r="P99" s="122">
        <f t="shared" si="45"/>
        <v>2503</v>
      </c>
      <c r="Q99" s="122">
        <f t="shared" si="45"/>
        <v>5545</v>
      </c>
      <c r="R99" s="122">
        <f t="shared" si="45"/>
        <v>5743</v>
      </c>
      <c r="S99" s="122">
        <f t="shared" si="45"/>
        <v>5507</v>
      </c>
      <c r="T99" s="122">
        <f t="shared" si="45"/>
        <v>4558</v>
      </c>
      <c r="U99" s="122">
        <f t="shared" si="45"/>
        <v>19187</v>
      </c>
      <c r="V99" s="122">
        <f t="shared" si="45"/>
        <v>3968</v>
      </c>
      <c r="W99" s="122">
        <f t="shared" si="45"/>
        <v>15705</v>
      </c>
      <c r="X99" s="122">
        <f t="shared" si="45"/>
        <v>5135</v>
      </c>
      <c r="Y99" s="122">
        <f t="shared" si="45"/>
        <v>22870</v>
      </c>
      <c r="Z99" s="122">
        <f t="shared" si="45"/>
        <v>13129</v>
      </c>
      <c r="AA99" s="122">
        <f t="shared" si="45"/>
        <v>7559</v>
      </c>
      <c r="AB99" s="122">
        <f t="shared" si="45"/>
        <v>16683</v>
      </c>
      <c r="AC99" s="122">
        <f t="shared" si="45"/>
        <v>15544</v>
      </c>
      <c r="AD99" s="122">
        <f t="shared" si="45"/>
        <v>22028</v>
      </c>
      <c r="AE99" s="122">
        <f t="shared" si="45"/>
        <v>30517</v>
      </c>
      <c r="AF99" s="122">
        <f t="shared" si="45"/>
        <v>10994</v>
      </c>
      <c r="AG99" s="122">
        <f t="shared" si="45"/>
        <v>14021</v>
      </c>
      <c r="AH99" s="122">
        <f t="shared" ref="AH99:BM99" si="46">SUM(AH100,AH110,AH128,AH139)</f>
        <v>16090</v>
      </c>
      <c r="AI99" s="122">
        <f t="shared" si="46"/>
        <v>11894</v>
      </c>
      <c r="AJ99" s="122">
        <f t="shared" si="46"/>
        <v>24270</v>
      </c>
      <c r="AK99" s="122">
        <f t="shared" si="46"/>
        <v>33390</v>
      </c>
      <c r="AL99" s="122">
        <f t="shared" si="46"/>
        <v>11034</v>
      </c>
      <c r="AM99" s="122">
        <f t="shared" si="46"/>
        <v>6957</v>
      </c>
      <c r="AN99" s="122">
        <f t="shared" si="46"/>
        <v>7555</v>
      </c>
      <c r="AO99" s="122">
        <f t="shared" si="46"/>
        <v>4594</v>
      </c>
      <c r="AP99" s="124">
        <f t="shared" si="46"/>
        <v>448084</v>
      </c>
      <c r="AQ99" s="122">
        <f t="shared" si="46"/>
        <v>111731</v>
      </c>
      <c r="AR99" s="122">
        <f t="shared" si="46"/>
        <v>12216</v>
      </c>
      <c r="AS99" s="123">
        <f t="shared" si="46"/>
        <v>123947</v>
      </c>
      <c r="AT99" s="122">
        <f t="shared" si="46"/>
        <v>50775</v>
      </c>
      <c r="AU99" s="124">
        <f t="shared" si="46"/>
        <v>700104</v>
      </c>
      <c r="AV99" s="122">
        <f t="shared" si="46"/>
        <v>28675</v>
      </c>
      <c r="AW99" s="122">
        <f t="shared" si="46"/>
        <v>251616</v>
      </c>
      <c r="AX99" s="122">
        <f t="shared" si="46"/>
        <v>280291</v>
      </c>
      <c r="AY99" s="122">
        <f t="shared" si="46"/>
        <v>72855</v>
      </c>
      <c r="AZ99" s="122">
        <f t="shared" si="46"/>
        <v>8036</v>
      </c>
      <c r="BA99" s="122">
        <f t="shared" si="46"/>
        <v>13514</v>
      </c>
      <c r="BB99" s="122">
        <f t="shared" si="46"/>
        <v>41047</v>
      </c>
      <c r="BC99" s="122">
        <f t="shared" si="46"/>
        <v>135452</v>
      </c>
      <c r="BD99" s="122">
        <f t="shared" si="46"/>
        <v>5683</v>
      </c>
      <c r="BE99" s="122">
        <f t="shared" si="46"/>
        <v>17934</v>
      </c>
      <c r="BF99" s="122">
        <f t="shared" si="46"/>
        <v>23617</v>
      </c>
      <c r="BG99" s="122">
        <f t="shared" si="46"/>
        <v>7612</v>
      </c>
      <c r="BH99" s="122">
        <f t="shared" si="46"/>
        <v>21715</v>
      </c>
      <c r="BI99" s="122">
        <f t="shared" si="46"/>
        <v>89970</v>
      </c>
      <c r="BJ99" s="122">
        <f t="shared" si="46"/>
        <v>31017</v>
      </c>
      <c r="BK99" s="122">
        <f t="shared" si="46"/>
        <v>150314</v>
      </c>
      <c r="BL99" s="122">
        <f t="shared" si="46"/>
        <v>177468</v>
      </c>
      <c r="BM99" s="122">
        <f t="shared" si="46"/>
        <v>32399</v>
      </c>
      <c r="BN99" s="122">
        <f t="shared" ref="BN99:CE99" si="47">SUM(BN100,BN110,BN128,BN139)</f>
        <v>48227</v>
      </c>
      <c r="BO99" s="122">
        <f t="shared" si="47"/>
        <v>19250</v>
      </c>
      <c r="BP99" s="122">
        <f t="shared" si="47"/>
        <v>53293</v>
      </c>
      <c r="BQ99" s="122">
        <f t="shared" si="47"/>
        <v>11590</v>
      </c>
      <c r="BR99" s="122">
        <f t="shared" si="47"/>
        <v>37337</v>
      </c>
      <c r="BS99" s="122">
        <f t="shared" si="47"/>
        <v>4981</v>
      </c>
      <c r="BT99" s="122">
        <f t="shared" si="47"/>
        <v>164501</v>
      </c>
      <c r="BU99" s="122">
        <f t="shared" si="47"/>
        <v>36077</v>
      </c>
      <c r="BV99" s="122">
        <f t="shared" si="47"/>
        <v>36529</v>
      </c>
      <c r="BW99" s="122">
        <f t="shared" si="47"/>
        <v>237107</v>
      </c>
      <c r="BX99" s="122">
        <f t="shared" si="47"/>
        <v>28586</v>
      </c>
      <c r="BY99" s="122">
        <f t="shared" si="47"/>
        <v>41959</v>
      </c>
      <c r="BZ99" s="122">
        <f t="shared" si="47"/>
        <v>70545</v>
      </c>
      <c r="CA99" s="122">
        <f t="shared" si="47"/>
        <v>13207</v>
      </c>
      <c r="CB99" s="122">
        <f t="shared" si="47"/>
        <v>57946</v>
      </c>
      <c r="CC99" s="122">
        <f t="shared" si="47"/>
        <v>0</v>
      </c>
      <c r="CD99" s="122">
        <f t="shared" si="47"/>
        <v>1353024</v>
      </c>
      <c r="CE99" s="125">
        <f t="shared" si="47"/>
        <v>2078507</v>
      </c>
    </row>
    <row r="100" spans="1:83" s="116" customFormat="1" ht="12" customHeight="1">
      <c r="A100" s="129" t="s">
        <v>377</v>
      </c>
      <c r="B100" s="130">
        <f>SUM(B102:B109)</f>
        <v>206</v>
      </c>
      <c r="C100" s="130">
        <f t="shared" ref="C100:AJ100" si="48">SUM(C102:C109)</f>
        <v>51</v>
      </c>
      <c r="D100" s="130">
        <f t="shared" si="48"/>
        <v>30</v>
      </c>
      <c r="E100" s="130">
        <f t="shared" si="29"/>
        <v>287</v>
      </c>
      <c r="F100" s="130">
        <f t="shared" si="48"/>
        <v>148</v>
      </c>
      <c r="G100" s="130">
        <f t="shared" si="48"/>
        <v>386</v>
      </c>
      <c r="H100" s="130">
        <f t="shared" si="48"/>
        <v>643</v>
      </c>
      <c r="I100" s="130">
        <f t="shared" si="48"/>
        <v>133</v>
      </c>
      <c r="J100" s="131">
        <f>SUM(F100,G100,H100,I100)</f>
        <v>1310</v>
      </c>
      <c r="K100" s="130">
        <f t="shared" si="48"/>
        <v>6403</v>
      </c>
      <c r="L100" s="130">
        <f t="shared" si="48"/>
        <v>496</v>
      </c>
      <c r="M100" s="130">
        <f t="shared" si="48"/>
        <v>4119</v>
      </c>
      <c r="N100" s="130">
        <f t="shared" si="48"/>
        <v>11018</v>
      </c>
      <c r="O100" s="130">
        <f t="shared" si="48"/>
        <v>268</v>
      </c>
      <c r="P100" s="130">
        <f t="shared" si="48"/>
        <v>204</v>
      </c>
      <c r="Q100" s="130">
        <f t="shared" si="48"/>
        <v>900</v>
      </c>
      <c r="R100" s="130">
        <f t="shared" si="48"/>
        <v>1080</v>
      </c>
      <c r="S100" s="130">
        <f t="shared" si="48"/>
        <v>1019</v>
      </c>
      <c r="T100" s="130">
        <f t="shared" si="48"/>
        <v>279</v>
      </c>
      <c r="U100" s="130">
        <f t="shared" si="48"/>
        <v>1709</v>
      </c>
      <c r="V100" s="130">
        <f t="shared" si="48"/>
        <v>128</v>
      </c>
      <c r="W100" s="130">
        <f t="shared" si="48"/>
        <v>614</v>
      </c>
      <c r="X100" s="130">
        <f t="shared" si="48"/>
        <v>495</v>
      </c>
      <c r="Y100" s="130">
        <f t="shared" si="48"/>
        <v>876</v>
      </c>
      <c r="Z100" s="130">
        <f t="shared" si="48"/>
        <v>1065</v>
      </c>
      <c r="AA100" s="130">
        <f t="shared" si="48"/>
        <v>249</v>
      </c>
      <c r="AB100" s="130">
        <f t="shared" si="48"/>
        <v>1461</v>
      </c>
      <c r="AC100" s="130">
        <f t="shared" si="48"/>
        <v>2114</v>
      </c>
      <c r="AD100" s="130">
        <f t="shared" si="48"/>
        <v>1649</v>
      </c>
      <c r="AE100" s="130">
        <f t="shared" si="48"/>
        <v>1440</v>
      </c>
      <c r="AF100" s="130">
        <f t="shared" si="48"/>
        <v>432</v>
      </c>
      <c r="AG100" s="130">
        <f t="shared" si="48"/>
        <v>1523</v>
      </c>
      <c r="AH100" s="130">
        <f t="shared" si="48"/>
        <v>1536</v>
      </c>
      <c r="AI100" s="130">
        <f t="shared" si="48"/>
        <v>1139</v>
      </c>
      <c r="AJ100" s="130">
        <f t="shared" si="48"/>
        <v>5446</v>
      </c>
      <c r="AK100" s="130">
        <f t="shared" ref="AK100:CE100" si="49">SUM(AK102:AK109)</f>
        <v>579</v>
      </c>
      <c r="AL100" s="130">
        <f t="shared" si="49"/>
        <v>224</v>
      </c>
      <c r="AM100" s="130">
        <f t="shared" si="49"/>
        <v>241</v>
      </c>
      <c r="AN100" s="130">
        <f t="shared" si="49"/>
        <v>885</v>
      </c>
      <c r="AO100" s="130">
        <f t="shared" si="49"/>
        <v>117</v>
      </c>
      <c r="AP100" s="132">
        <f>SUM(AO100,AN100,AM100,AL100,AK100,AJ100,AI100,AH100,AG100,AF100,AE100,AD100,AC100,AB100,AA100,Z100,Y100,X100,W100,V100,U100,T100,S100,R100,Q100,P100,O100,M100,L100,K100)</f>
        <v>38690</v>
      </c>
      <c r="AQ100" s="130">
        <f t="shared" si="49"/>
        <v>1420</v>
      </c>
      <c r="AR100" s="130">
        <f t="shared" si="49"/>
        <v>881</v>
      </c>
      <c r="AS100" s="131">
        <f>SUM(AQ100,AR100)</f>
        <v>2301</v>
      </c>
      <c r="AT100" s="130">
        <f t="shared" si="49"/>
        <v>2212</v>
      </c>
      <c r="AU100" s="132">
        <f>SUM(AT100,AS100,AP100,J100)</f>
        <v>44513</v>
      </c>
      <c r="AV100" s="130">
        <f t="shared" si="49"/>
        <v>5232</v>
      </c>
      <c r="AW100" s="130">
        <f t="shared" si="49"/>
        <v>45109</v>
      </c>
      <c r="AX100" s="130">
        <f t="shared" si="30"/>
        <v>50341</v>
      </c>
      <c r="AY100" s="130">
        <f t="shared" si="49"/>
        <v>6550</v>
      </c>
      <c r="AZ100" s="130">
        <f t="shared" si="49"/>
        <v>65</v>
      </c>
      <c r="BA100" s="130">
        <f t="shared" si="49"/>
        <v>109</v>
      </c>
      <c r="BB100" s="130">
        <f t="shared" si="49"/>
        <v>2849</v>
      </c>
      <c r="BC100" s="130">
        <f t="shared" si="31"/>
        <v>9573</v>
      </c>
      <c r="BD100" s="130">
        <f t="shared" si="49"/>
        <v>1203</v>
      </c>
      <c r="BE100" s="130">
        <f t="shared" si="49"/>
        <v>4899</v>
      </c>
      <c r="BF100" s="130">
        <f t="shared" si="32"/>
        <v>6102</v>
      </c>
      <c r="BG100" s="130">
        <f t="shared" si="49"/>
        <v>842</v>
      </c>
      <c r="BH100" s="130">
        <f t="shared" si="49"/>
        <v>1084</v>
      </c>
      <c r="BI100" s="130">
        <f t="shared" si="49"/>
        <v>6370</v>
      </c>
      <c r="BJ100" s="130">
        <f t="shared" si="49"/>
        <v>1855</v>
      </c>
      <c r="BK100" s="130">
        <f t="shared" si="33"/>
        <v>10151</v>
      </c>
      <c r="BL100" s="130">
        <f t="shared" si="49"/>
        <v>5635</v>
      </c>
      <c r="BM100" s="130">
        <f t="shared" si="49"/>
        <v>2361</v>
      </c>
      <c r="BN100" s="130">
        <f t="shared" si="49"/>
        <v>5156</v>
      </c>
      <c r="BO100" s="130">
        <f t="shared" si="49"/>
        <v>1140</v>
      </c>
      <c r="BP100" s="130">
        <f t="shared" si="49"/>
        <v>1200</v>
      </c>
      <c r="BQ100" s="130">
        <f t="shared" si="49"/>
        <v>2004</v>
      </c>
      <c r="BR100" s="130">
        <f t="shared" si="49"/>
        <v>3209</v>
      </c>
      <c r="BS100" s="130">
        <f t="shared" si="49"/>
        <v>443</v>
      </c>
      <c r="BT100" s="130">
        <f t="shared" si="49"/>
        <v>4303</v>
      </c>
      <c r="BU100" s="130">
        <f t="shared" si="49"/>
        <v>989</v>
      </c>
      <c r="BV100" s="130">
        <f t="shared" si="49"/>
        <v>1462</v>
      </c>
      <c r="BW100" s="130">
        <f t="shared" si="34"/>
        <v>6754</v>
      </c>
      <c r="BX100" s="130">
        <f t="shared" si="49"/>
        <v>4121</v>
      </c>
      <c r="BY100" s="130">
        <f t="shared" si="49"/>
        <v>2495</v>
      </c>
      <c r="BZ100" s="130">
        <f t="shared" si="35"/>
        <v>6616</v>
      </c>
      <c r="CA100" s="130">
        <f t="shared" si="49"/>
        <v>4123</v>
      </c>
      <c r="CB100" s="130">
        <f t="shared" si="49"/>
        <v>3142</v>
      </c>
      <c r="CC100" s="130">
        <f t="shared" si="49"/>
        <v>0</v>
      </c>
      <c r="CD100" s="130">
        <f>SUM(CC100,CB100,CA100,BZ100,BW100,BS100,BR100,BQ100,BP100,BO100,BN100,BM100,BL100,BK100,BF100,BC100,AX100)</f>
        <v>117950</v>
      </c>
      <c r="CE100" s="133">
        <f t="shared" si="49"/>
        <v>162750</v>
      </c>
    </row>
    <row r="101" spans="1:83" s="116" customFormat="1" ht="12" customHeight="1">
      <c r="A101" s="134" t="s">
        <v>381</v>
      </c>
      <c r="B101" s="135">
        <f>B100/B$99</f>
        <v>1.230805998685547E-2</v>
      </c>
      <c r="C101" s="135">
        <f t="shared" ref="C101:AJ101" si="50">C100/C$99</f>
        <v>7.5287865367581934E-3</v>
      </c>
      <c r="D101" s="135">
        <f t="shared" si="50"/>
        <v>1.6059957173447537E-2</v>
      </c>
      <c r="E101" s="135">
        <f t="shared" si="50"/>
        <v>1.1308562197092083E-2</v>
      </c>
      <c r="F101" s="135">
        <f t="shared" si="50"/>
        <v>3.1596925704526047E-2</v>
      </c>
      <c r="G101" s="135">
        <f t="shared" si="50"/>
        <v>7.2762917302870928E-3</v>
      </c>
      <c r="H101" s="135">
        <f t="shared" si="50"/>
        <v>4.2602530974623999E-2</v>
      </c>
      <c r="I101" s="135">
        <f t="shared" si="50"/>
        <v>2.9740608228980323E-2</v>
      </c>
      <c r="J101" s="135">
        <f t="shared" si="50"/>
        <v>1.6947398380294444E-2</v>
      </c>
      <c r="K101" s="135">
        <f t="shared" si="50"/>
        <v>0.16741182314952807</v>
      </c>
      <c r="L101" s="135">
        <f t="shared" si="50"/>
        <v>4.9225883287018657E-2</v>
      </c>
      <c r="M101" s="135">
        <f t="shared" si="50"/>
        <v>9.2617992939536348E-2</v>
      </c>
      <c r="N101" s="135">
        <f t="shared" si="50"/>
        <v>0.11873356610198715</v>
      </c>
      <c r="O101" s="135">
        <f t="shared" si="50"/>
        <v>1.4638409438496832E-2</v>
      </c>
      <c r="P101" s="135">
        <f t="shared" si="50"/>
        <v>8.1502197363164205E-2</v>
      </c>
      <c r="Q101" s="135">
        <f t="shared" si="50"/>
        <v>0.16230838593327321</v>
      </c>
      <c r="R101" s="135">
        <f t="shared" si="50"/>
        <v>0.18805502350687794</v>
      </c>
      <c r="S101" s="135">
        <f t="shared" si="50"/>
        <v>0.18503722534955511</v>
      </c>
      <c r="T101" s="135">
        <f t="shared" si="50"/>
        <v>6.1211057481351472E-2</v>
      </c>
      <c r="U101" s="135">
        <f t="shared" si="50"/>
        <v>8.9070724970031795E-2</v>
      </c>
      <c r="V101" s="135">
        <f t="shared" si="50"/>
        <v>3.2258064516129031E-2</v>
      </c>
      <c r="W101" s="135">
        <f t="shared" si="50"/>
        <v>3.9095829353709012E-2</v>
      </c>
      <c r="X101" s="135">
        <f t="shared" si="50"/>
        <v>9.6397273612463488E-2</v>
      </c>
      <c r="Y101" s="135">
        <f t="shared" si="50"/>
        <v>3.8303454306952339E-2</v>
      </c>
      <c r="Z101" s="135">
        <f t="shared" si="50"/>
        <v>8.1118135425394172E-2</v>
      </c>
      <c r="AA101" s="135">
        <f t="shared" si="50"/>
        <v>3.2940865193808705E-2</v>
      </c>
      <c r="AB101" s="135">
        <f t="shared" si="50"/>
        <v>8.7574177306239884E-2</v>
      </c>
      <c r="AC101" s="135">
        <f t="shared" si="50"/>
        <v>0.13600102933607822</v>
      </c>
      <c r="AD101" s="135">
        <f t="shared" si="50"/>
        <v>7.4859270019974583E-2</v>
      </c>
      <c r="AE101" s="135">
        <f t="shared" si="50"/>
        <v>4.7186813907002655E-2</v>
      </c>
      <c r="AF101" s="135">
        <f t="shared" si="50"/>
        <v>3.9294160451155177E-2</v>
      </c>
      <c r="AG101" s="135">
        <f t="shared" si="50"/>
        <v>0.10862278011554097</v>
      </c>
      <c r="AH101" s="135">
        <f t="shared" si="50"/>
        <v>9.5463020509633317E-2</v>
      </c>
      <c r="AI101" s="135">
        <f t="shared" si="50"/>
        <v>9.5762569362703887E-2</v>
      </c>
      <c r="AJ101" s="135">
        <f t="shared" si="50"/>
        <v>0.22439225381128966</v>
      </c>
      <c r="AK101" s="135">
        <f t="shared" ref="AK101:CB101" si="51">AK100/AK$99</f>
        <v>1.7340521114106021E-2</v>
      </c>
      <c r="AL101" s="135">
        <f t="shared" si="51"/>
        <v>2.030088816385717E-2</v>
      </c>
      <c r="AM101" s="135">
        <f t="shared" si="51"/>
        <v>3.4641368405922093E-2</v>
      </c>
      <c r="AN101" s="135">
        <f t="shared" si="51"/>
        <v>0.1171409662475182</v>
      </c>
      <c r="AO101" s="135">
        <f t="shared" si="51"/>
        <v>2.5468001741401829E-2</v>
      </c>
      <c r="AP101" s="135">
        <f t="shared" si="51"/>
        <v>8.6345417377098943E-2</v>
      </c>
      <c r="AQ101" s="135">
        <f t="shared" si="51"/>
        <v>1.270909595367445E-2</v>
      </c>
      <c r="AR101" s="135">
        <f t="shared" si="51"/>
        <v>7.2118533071381788E-2</v>
      </c>
      <c r="AS101" s="135">
        <f t="shared" si="51"/>
        <v>1.8564386390957425E-2</v>
      </c>
      <c r="AT101" s="135">
        <f t="shared" si="51"/>
        <v>4.3564746430329884E-2</v>
      </c>
      <c r="AU101" s="135">
        <f t="shared" si="51"/>
        <v>6.3580553746300547E-2</v>
      </c>
      <c r="AV101" s="135">
        <f t="shared" si="51"/>
        <v>0.18245858761987793</v>
      </c>
      <c r="AW101" s="135">
        <f t="shared" si="51"/>
        <v>0.17927715248632836</v>
      </c>
      <c r="AX101" s="135">
        <f t="shared" si="51"/>
        <v>0.17960262726951631</v>
      </c>
      <c r="AY101" s="135">
        <f t="shared" si="51"/>
        <v>8.9904605037403065E-2</v>
      </c>
      <c r="AZ101" s="135">
        <f t="shared" si="51"/>
        <v>8.0886012941762068E-3</v>
      </c>
      <c r="BA101" s="135">
        <f t="shared" si="51"/>
        <v>8.0657096344531592E-3</v>
      </c>
      <c r="BB101" s="135">
        <f t="shared" si="51"/>
        <v>6.9408239335396013E-2</v>
      </c>
      <c r="BC101" s="135">
        <f t="shared" si="51"/>
        <v>7.0674482473496142E-2</v>
      </c>
      <c r="BD101" s="135">
        <f t="shared" si="51"/>
        <v>0.21168396973429526</v>
      </c>
      <c r="BE101" s="135">
        <f t="shared" si="51"/>
        <v>0.27316828370692542</v>
      </c>
      <c r="BF101" s="135">
        <f t="shared" si="51"/>
        <v>0.25837320574162681</v>
      </c>
      <c r="BG101" s="135">
        <f t="shared" si="51"/>
        <v>0.11061481870730426</v>
      </c>
      <c r="BH101" s="135">
        <f t="shared" si="51"/>
        <v>4.9919410545705735E-2</v>
      </c>
      <c r="BI101" s="135">
        <f t="shared" si="51"/>
        <v>7.0801378237190168E-2</v>
      </c>
      <c r="BJ101" s="135">
        <f t="shared" si="51"/>
        <v>5.9805912886481606E-2</v>
      </c>
      <c r="BK101" s="135">
        <f t="shared" si="51"/>
        <v>6.7531966416967154E-2</v>
      </c>
      <c r="BL101" s="135">
        <f t="shared" si="51"/>
        <v>3.175220321410057E-2</v>
      </c>
      <c r="BM101" s="135">
        <f t="shared" si="51"/>
        <v>7.2872619525293988E-2</v>
      </c>
      <c r="BN101" s="135">
        <f t="shared" si="51"/>
        <v>0.10691106641507869</v>
      </c>
      <c r="BO101" s="135">
        <f t="shared" si="51"/>
        <v>5.9220779220779222E-2</v>
      </c>
      <c r="BP101" s="135">
        <f t="shared" si="51"/>
        <v>2.2517028502805247E-2</v>
      </c>
      <c r="BQ101" s="135">
        <f t="shared" si="51"/>
        <v>0.1729076790336497</v>
      </c>
      <c r="BR101" s="135">
        <f t="shared" si="51"/>
        <v>8.5946915927899936E-2</v>
      </c>
      <c r="BS101" s="135">
        <f t="shared" si="51"/>
        <v>8.8937964264203972E-2</v>
      </c>
      <c r="BT101" s="135">
        <f t="shared" si="51"/>
        <v>2.6157895696682695E-2</v>
      </c>
      <c r="BU101" s="135">
        <f t="shared" si="51"/>
        <v>2.7413587604290822E-2</v>
      </c>
      <c r="BV101" s="135">
        <f t="shared" si="51"/>
        <v>4.0022995428289854E-2</v>
      </c>
      <c r="BW101" s="135">
        <f t="shared" si="51"/>
        <v>2.8485029965374283E-2</v>
      </c>
      <c r="BX101" s="135">
        <f t="shared" si="51"/>
        <v>0.14416147764640033</v>
      </c>
      <c r="BY101" s="135">
        <f t="shared" si="51"/>
        <v>5.9462808932529372E-2</v>
      </c>
      <c r="BZ101" s="135">
        <f t="shared" si="51"/>
        <v>9.3784109433694807E-2</v>
      </c>
      <c r="CA101" s="135">
        <f t="shared" si="51"/>
        <v>0.31218293329295072</v>
      </c>
      <c r="CB101" s="135">
        <f t="shared" si="51"/>
        <v>5.4222897180133227E-2</v>
      </c>
      <c r="CC101" s="135">
        <v>0</v>
      </c>
      <c r="CD101" s="135">
        <f>CD100/CD$99</f>
        <v>8.7175098150513219E-2</v>
      </c>
      <c r="CE101" s="136">
        <f>CE100/CE$99</f>
        <v>7.8301396146368524E-2</v>
      </c>
    </row>
    <row r="102" spans="1:83" s="110" customFormat="1" ht="12" customHeight="1">
      <c r="A102" s="137" t="s">
        <v>344</v>
      </c>
      <c r="B102" s="138">
        <v>194</v>
      </c>
      <c r="C102" s="138">
        <v>43</v>
      </c>
      <c r="D102" s="138">
        <v>22</v>
      </c>
      <c r="E102" s="138">
        <f t="shared" si="29"/>
        <v>259</v>
      </c>
      <c r="F102" s="138">
        <v>93</v>
      </c>
      <c r="G102" s="138">
        <v>51</v>
      </c>
      <c r="H102" s="138">
        <v>562</v>
      </c>
      <c r="I102" s="138">
        <v>74</v>
      </c>
      <c r="J102" s="139">
        <f t="shared" ref="J102:J110" si="52">SUM(F102,G102,H102,I102)</f>
        <v>780</v>
      </c>
      <c r="K102" s="138">
        <v>5</v>
      </c>
      <c r="L102" s="138">
        <v>3</v>
      </c>
      <c r="M102" s="138">
        <v>13</v>
      </c>
      <c r="N102" s="138">
        <f t="shared" ref="N102:N109" si="53">SUM(K102:M102)</f>
        <v>21</v>
      </c>
      <c r="O102" s="138">
        <v>28</v>
      </c>
      <c r="P102" s="138">
        <v>0</v>
      </c>
      <c r="Q102" s="138">
        <v>4</v>
      </c>
      <c r="R102" s="138">
        <v>0</v>
      </c>
      <c r="S102" s="138">
        <v>3</v>
      </c>
      <c r="T102" s="138">
        <v>0</v>
      </c>
      <c r="U102" s="138">
        <v>0</v>
      </c>
      <c r="V102" s="138">
        <v>0</v>
      </c>
      <c r="W102" s="138">
        <v>0</v>
      </c>
      <c r="X102" s="138">
        <v>4</v>
      </c>
      <c r="Y102" s="138">
        <v>0</v>
      </c>
      <c r="Z102" s="138">
        <v>9</v>
      </c>
      <c r="AA102" s="138">
        <v>0</v>
      </c>
      <c r="AB102" s="138">
        <v>37</v>
      </c>
      <c r="AC102" s="138">
        <v>171</v>
      </c>
      <c r="AD102" s="138">
        <v>298</v>
      </c>
      <c r="AE102" s="138">
        <v>3</v>
      </c>
      <c r="AF102" s="138">
        <v>43</v>
      </c>
      <c r="AG102" s="138">
        <v>1</v>
      </c>
      <c r="AH102" s="138">
        <v>467</v>
      </c>
      <c r="AI102" s="138">
        <v>28</v>
      </c>
      <c r="AJ102" s="138">
        <v>2489</v>
      </c>
      <c r="AK102" s="138">
        <v>339</v>
      </c>
      <c r="AL102" s="138">
        <v>2</v>
      </c>
      <c r="AM102" s="138">
        <v>0</v>
      </c>
      <c r="AN102" s="138">
        <v>35</v>
      </c>
      <c r="AO102" s="138">
        <v>53</v>
      </c>
      <c r="AP102" s="140">
        <f t="shared" ref="AP102:AP110" si="54">SUM(AO102,AN102,AM102,AL102,AK102,AJ102,AI102,AH102,AG102,AF102,AE102,AD102,AC102,AB102,AA102,Z102,Y102,X102,W102,V102,U102,T102,S102,R102,Q102,P102,O102,M102,L102,K102)</f>
        <v>4035</v>
      </c>
      <c r="AQ102" s="138">
        <v>298</v>
      </c>
      <c r="AR102" s="138">
        <v>592</v>
      </c>
      <c r="AS102" s="139">
        <f t="shared" ref="AS102:AS110" si="55">SUM(AQ102,AR102)</f>
        <v>890</v>
      </c>
      <c r="AT102" s="138">
        <v>571</v>
      </c>
      <c r="AU102" s="140">
        <f t="shared" ref="AU102:AU110" si="56">SUM(AT102,AS102,AP102,J102)</f>
        <v>6276</v>
      </c>
      <c r="AV102" s="138">
        <v>1381</v>
      </c>
      <c r="AW102" s="138">
        <v>2964</v>
      </c>
      <c r="AX102" s="138">
        <f t="shared" si="30"/>
        <v>4345</v>
      </c>
      <c r="AY102" s="138">
        <v>5396</v>
      </c>
      <c r="AZ102" s="138">
        <v>0</v>
      </c>
      <c r="BA102" s="138">
        <v>0</v>
      </c>
      <c r="BB102" s="138">
        <v>358</v>
      </c>
      <c r="BC102" s="138">
        <f t="shared" si="31"/>
        <v>5754</v>
      </c>
      <c r="BD102" s="138">
        <v>0</v>
      </c>
      <c r="BE102" s="138">
        <v>87</v>
      </c>
      <c r="BF102" s="138">
        <f t="shared" si="32"/>
        <v>87</v>
      </c>
      <c r="BG102" s="138">
        <v>7</v>
      </c>
      <c r="BH102" s="138">
        <v>50</v>
      </c>
      <c r="BI102" s="138">
        <v>24</v>
      </c>
      <c r="BJ102" s="138">
        <v>2</v>
      </c>
      <c r="BK102" s="138">
        <f t="shared" si="33"/>
        <v>83</v>
      </c>
      <c r="BL102" s="138">
        <v>95</v>
      </c>
      <c r="BM102" s="138">
        <v>29</v>
      </c>
      <c r="BN102" s="138">
        <v>0</v>
      </c>
      <c r="BO102" s="138">
        <v>92</v>
      </c>
      <c r="BP102" s="138">
        <v>17</v>
      </c>
      <c r="BQ102" s="138">
        <v>785</v>
      </c>
      <c r="BR102" s="138">
        <v>60</v>
      </c>
      <c r="BS102" s="138">
        <v>139</v>
      </c>
      <c r="BT102" s="138">
        <v>1561</v>
      </c>
      <c r="BU102" s="138">
        <v>286</v>
      </c>
      <c r="BV102" s="138">
        <v>988</v>
      </c>
      <c r="BW102" s="138">
        <f t="shared" si="34"/>
        <v>2835</v>
      </c>
      <c r="BX102" s="138">
        <v>0</v>
      </c>
      <c r="BY102" s="138">
        <v>560</v>
      </c>
      <c r="BZ102" s="138">
        <f t="shared" si="35"/>
        <v>560</v>
      </c>
      <c r="CA102" s="138">
        <v>43</v>
      </c>
      <c r="CB102" s="138">
        <v>31</v>
      </c>
      <c r="CC102" s="138">
        <v>0</v>
      </c>
      <c r="CD102" s="138">
        <f t="shared" ref="CD102:CD110" si="57">SUM(CC102,CB102,CA102,BZ102,BW102,BS102,BR102,BQ102,BP102,BO102,BN102,BM102,BL102,BK102,BF102,BC102,AX102)</f>
        <v>14955</v>
      </c>
      <c r="CE102" s="141">
        <v>21490</v>
      </c>
    </row>
    <row r="103" spans="1:83" s="110" customFormat="1" ht="12" customHeight="1">
      <c r="A103" s="137" t="s">
        <v>345</v>
      </c>
      <c r="B103" s="138">
        <v>4</v>
      </c>
      <c r="C103" s="138">
        <v>3</v>
      </c>
      <c r="D103" s="138">
        <v>0</v>
      </c>
      <c r="E103" s="138">
        <f t="shared" si="29"/>
        <v>7</v>
      </c>
      <c r="F103" s="138">
        <v>33</v>
      </c>
      <c r="G103" s="138">
        <v>47</v>
      </c>
      <c r="H103" s="138">
        <v>57</v>
      </c>
      <c r="I103" s="138">
        <v>40</v>
      </c>
      <c r="J103" s="139">
        <f t="shared" si="52"/>
        <v>177</v>
      </c>
      <c r="K103" s="138">
        <v>5793</v>
      </c>
      <c r="L103" s="138">
        <v>322</v>
      </c>
      <c r="M103" s="138">
        <v>3651</v>
      </c>
      <c r="N103" s="138">
        <f t="shared" si="53"/>
        <v>9766</v>
      </c>
      <c r="O103" s="138">
        <v>171</v>
      </c>
      <c r="P103" s="138">
        <v>180</v>
      </c>
      <c r="Q103" s="138">
        <v>576</v>
      </c>
      <c r="R103" s="138">
        <v>692</v>
      </c>
      <c r="S103" s="138">
        <v>916</v>
      </c>
      <c r="T103" s="138">
        <v>246</v>
      </c>
      <c r="U103" s="138">
        <v>1559</v>
      </c>
      <c r="V103" s="138">
        <v>71</v>
      </c>
      <c r="W103" s="138">
        <v>451</v>
      </c>
      <c r="X103" s="138">
        <v>339</v>
      </c>
      <c r="Y103" s="138">
        <v>718</v>
      </c>
      <c r="Z103" s="138">
        <v>967</v>
      </c>
      <c r="AA103" s="138">
        <v>82</v>
      </c>
      <c r="AB103" s="138">
        <v>1185</v>
      </c>
      <c r="AC103" s="138">
        <v>1530</v>
      </c>
      <c r="AD103" s="138">
        <v>1125</v>
      </c>
      <c r="AE103" s="138">
        <v>1190</v>
      </c>
      <c r="AF103" s="138">
        <v>377</v>
      </c>
      <c r="AG103" s="138">
        <v>1268</v>
      </c>
      <c r="AH103" s="138">
        <v>846</v>
      </c>
      <c r="AI103" s="138">
        <v>993</v>
      </c>
      <c r="AJ103" s="138">
        <v>2702</v>
      </c>
      <c r="AK103" s="138">
        <v>105</v>
      </c>
      <c r="AL103" s="138">
        <v>28</v>
      </c>
      <c r="AM103" s="138">
        <v>158</v>
      </c>
      <c r="AN103" s="138">
        <v>607</v>
      </c>
      <c r="AO103" s="138">
        <v>10</v>
      </c>
      <c r="AP103" s="140">
        <f t="shared" si="54"/>
        <v>28858</v>
      </c>
      <c r="AQ103" s="138">
        <v>0</v>
      </c>
      <c r="AR103" s="138">
        <v>9</v>
      </c>
      <c r="AS103" s="139">
        <f t="shared" si="55"/>
        <v>9</v>
      </c>
      <c r="AT103" s="138">
        <v>1</v>
      </c>
      <c r="AU103" s="140">
        <f t="shared" si="56"/>
        <v>29045</v>
      </c>
      <c r="AV103" s="138">
        <v>0</v>
      </c>
      <c r="AW103" s="138">
        <v>4983</v>
      </c>
      <c r="AX103" s="138">
        <f t="shared" si="30"/>
        <v>4983</v>
      </c>
      <c r="AY103" s="138">
        <v>0</v>
      </c>
      <c r="AZ103" s="138">
        <v>0</v>
      </c>
      <c r="BA103" s="138">
        <v>0</v>
      </c>
      <c r="BB103" s="138">
        <v>0</v>
      </c>
      <c r="BC103" s="138">
        <f t="shared" si="31"/>
        <v>0</v>
      </c>
      <c r="BD103" s="138">
        <v>0</v>
      </c>
      <c r="BE103" s="138">
        <v>0</v>
      </c>
      <c r="BF103" s="138">
        <f t="shared" si="32"/>
        <v>0</v>
      </c>
      <c r="BG103" s="138">
        <v>525</v>
      </c>
      <c r="BH103" s="138">
        <v>546</v>
      </c>
      <c r="BI103" s="138">
        <v>3605</v>
      </c>
      <c r="BJ103" s="138">
        <v>293</v>
      </c>
      <c r="BK103" s="138">
        <f t="shared" si="33"/>
        <v>4969</v>
      </c>
      <c r="BL103" s="138">
        <v>30</v>
      </c>
      <c r="BM103" s="138">
        <v>0</v>
      </c>
      <c r="BN103" s="138">
        <v>351</v>
      </c>
      <c r="BO103" s="138">
        <v>42</v>
      </c>
      <c r="BP103" s="138">
        <v>162</v>
      </c>
      <c r="BQ103" s="138">
        <v>0</v>
      </c>
      <c r="BR103" s="138">
        <v>264</v>
      </c>
      <c r="BS103" s="138">
        <v>41</v>
      </c>
      <c r="BT103" s="138">
        <v>0</v>
      </c>
      <c r="BU103" s="138">
        <v>0</v>
      </c>
      <c r="BV103" s="138">
        <v>0</v>
      </c>
      <c r="BW103" s="138">
        <f t="shared" si="34"/>
        <v>0</v>
      </c>
      <c r="BX103" s="138">
        <v>10</v>
      </c>
      <c r="BY103" s="138">
        <v>0</v>
      </c>
      <c r="BZ103" s="138">
        <f t="shared" si="35"/>
        <v>10</v>
      </c>
      <c r="CA103" s="138">
        <v>21</v>
      </c>
      <c r="CB103" s="138">
        <v>13</v>
      </c>
      <c r="CC103" s="138">
        <v>0</v>
      </c>
      <c r="CD103" s="138">
        <f t="shared" si="57"/>
        <v>10886</v>
      </c>
      <c r="CE103" s="141">
        <v>39938</v>
      </c>
    </row>
    <row r="104" spans="1:83" s="110" customFormat="1" ht="12" customHeight="1">
      <c r="A104" s="137" t="s">
        <v>359</v>
      </c>
      <c r="B104" s="138">
        <v>8</v>
      </c>
      <c r="C104" s="138">
        <v>5</v>
      </c>
      <c r="D104" s="138">
        <v>8</v>
      </c>
      <c r="E104" s="138">
        <f t="shared" si="29"/>
        <v>21</v>
      </c>
      <c r="F104" s="138">
        <v>22</v>
      </c>
      <c r="G104" s="138">
        <v>288</v>
      </c>
      <c r="H104" s="138">
        <v>24</v>
      </c>
      <c r="I104" s="138">
        <v>19</v>
      </c>
      <c r="J104" s="139">
        <f t="shared" si="52"/>
        <v>353</v>
      </c>
      <c r="K104" s="138">
        <v>605</v>
      </c>
      <c r="L104" s="138">
        <v>171</v>
      </c>
      <c r="M104" s="138">
        <v>455</v>
      </c>
      <c r="N104" s="138">
        <f t="shared" si="53"/>
        <v>1231</v>
      </c>
      <c r="O104" s="138">
        <v>69</v>
      </c>
      <c r="P104" s="138">
        <v>24</v>
      </c>
      <c r="Q104" s="138">
        <v>320</v>
      </c>
      <c r="R104" s="138">
        <v>388</v>
      </c>
      <c r="S104" s="138">
        <v>100</v>
      </c>
      <c r="T104" s="138">
        <v>33</v>
      </c>
      <c r="U104" s="138">
        <v>150</v>
      </c>
      <c r="V104" s="138">
        <v>57</v>
      </c>
      <c r="W104" s="138">
        <v>163</v>
      </c>
      <c r="X104" s="138">
        <v>152</v>
      </c>
      <c r="Y104" s="138">
        <v>158</v>
      </c>
      <c r="Z104" s="138">
        <v>89</v>
      </c>
      <c r="AA104" s="138">
        <v>167</v>
      </c>
      <c r="AB104" s="138">
        <v>239</v>
      </c>
      <c r="AC104" s="138">
        <v>413</v>
      </c>
      <c r="AD104" s="138">
        <v>226</v>
      </c>
      <c r="AE104" s="138">
        <v>247</v>
      </c>
      <c r="AF104" s="138">
        <v>12</v>
      </c>
      <c r="AG104" s="138">
        <v>254</v>
      </c>
      <c r="AH104" s="138">
        <v>223</v>
      </c>
      <c r="AI104" s="138">
        <v>118</v>
      </c>
      <c r="AJ104" s="138">
        <v>255</v>
      </c>
      <c r="AK104" s="138">
        <v>135</v>
      </c>
      <c r="AL104" s="138">
        <v>194</v>
      </c>
      <c r="AM104" s="138">
        <v>83</v>
      </c>
      <c r="AN104" s="138">
        <v>243</v>
      </c>
      <c r="AO104" s="138">
        <v>54</v>
      </c>
      <c r="AP104" s="140">
        <f t="shared" si="54"/>
        <v>5797</v>
      </c>
      <c r="AQ104" s="138">
        <v>1122</v>
      </c>
      <c r="AR104" s="138">
        <v>280</v>
      </c>
      <c r="AS104" s="139">
        <f t="shared" si="55"/>
        <v>1402</v>
      </c>
      <c r="AT104" s="138">
        <v>1640</v>
      </c>
      <c r="AU104" s="140">
        <f t="shared" si="56"/>
        <v>9192</v>
      </c>
      <c r="AV104" s="138">
        <v>3851</v>
      </c>
      <c r="AW104" s="138">
        <v>37162</v>
      </c>
      <c r="AX104" s="138">
        <f t="shared" si="30"/>
        <v>41013</v>
      </c>
      <c r="AY104" s="138">
        <v>1154</v>
      </c>
      <c r="AZ104" s="138">
        <v>65</v>
      </c>
      <c r="BA104" s="138">
        <v>109</v>
      </c>
      <c r="BB104" s="138">
        <v>2491</v>
      </c>
      <c r="BC104" s="138">
        <f t="shared" si="31"/>
        <v>3819</v>
      </c>
      <c r="BD104" s="138">
        <v>1203</v>
      </c>
      <c r="BE104" s="138">
        <v>4812</v>
      </c>
      <c r="BF104" s="138">
        <f t="shared" si="32"/>
        <v>6015</v>
      </c>
      <c r="BG104" s="138">
        <v>310</v>
      </c>
      <c r="BH104" s="138">
        <v>488</v>
      </c>
      <c r="BI104" s="138">
        <v>2741</v>
      </c>
      <c r="BJ104" s="138">
        <v>1560</v>
      </c>
      <c r="BK104" s="138">
        <f t="shared" si="33"/>
        <v>5099</v>
      </c>
      <c r="BL104" s="138">
        <v>5510</v>
      </c>
      <c r="BM104" s="138">
        <v>2332</v>
      </c>
      <c r="BN104" s="138">
        <v>4805</v>
      </c>
      <c r="BO104" s="138">
        <v>1006</v>
      </c>
      <c r="BP104" s="138">
        <v>1021</v>
      </c>
      <c r="BQ104" s="138">
        <v>1219</v>
      </c>
      <c r="BR104" s="138">
        <v>2885</v>
      </c>
      <c r="BS104" s="138">
        <v>263</v>
      </c>
      <c r="BT104" s="138">
        <v>2742</v>
      </c>
      <c r="BU104" s="138">
        <v>703</v>
      </c>
      <c r="BV104" s="138">
        <v>474</v>
      </c>
      <c r="BW104" s="138">
        <f t="shared" si="34"/>
        <v>3919</v>
      </c>
      <c r="BX104" s="138">
        <v>4111</v>
      </c>
      <c r="BY104" s="138">
        <v>1935</v>
      </c>
      <c r="BZ104" s="138">
        <f t="shared" si="35"/>
        <v>6046</v>
      </c>
      <c r="CA104" s="138">
        <v>4059</v>
      </c>
      <c r="CB104" s="138">
        <v>3098</v>
      </c>
      <c r="CC104" s="138">
        <v>0</v>
      </c>
      <c r="CD104" s="138">
        <f t="shared" si="57"/>
        <v>92109</v>
      </c>
      <c r="CE104" s="141">
        <v>101322</v>
      </c>
    </row>
    <row r="105" spans="1:83" s="110" customFormat="1" ht="12" customHeight="1">
      <c r="A105" s="137" t="s">
        <v>190</v>
      </c>
      <c r="B105" s="138">
        <v>0</v>
      </c>
      <c r="C105" s="138">
        <v>0</v>
      </c>
      <c r="D105" s="138">
        <v>0</v>
      </c>
      <c r="E105" s="138">
        <f t="shared" si="29"/>
        <v>0</v>
      </c>
      <c r="F105" s="138">
        <v>0</v>
      </c>
      <c r="G105" s="138">
        <v>0</v>
      </c>
      <c r="H105" s="138">
        <v>0</v>
      </c>
      <c r="I105" s="138">
        <v>0</v>
      </c>
      <c r="J105" s="139">
        <f t="shared" si="52"/>
        <v>0</v>
      </c>
      <c r="K105" s="138">
        <v>0</v>
      </c>
      <c r="L105" s="138">
        <v>0</v>
      </c>
      <c r="M105" s="138">
        <v>0</v>
      </c>
      <c r="N105" s="138">
        <f t="shared" si="53"/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  <c r="T105" s="138">
        <v>0</v>
      </c>
      <c r="U105" s="138">
        <v>0</v>
      </c>
      <c r="V105" s="138">
        <v>0</v>
      </c>
      <c r="W105" s="138">
        <v>0</v>
      </c>
      <c r="X105" s="138">
        <v>0</v>
      </c>
      <c r="Y105" s="138">
        <v>0</v>
      </c>
      <c r="Z105" s="138">
        <v>0</v>
      </c>
      <c r="AA105" s="138">
        <v>0</v>
      </c>
      <c r="AB105" s="138">
        <v>0</v>
      </c>
      <c r="AC105" s="138">
        <v>0</v>
      </c>
      <c r="AD105" s="138">
        <v>0</v>
      </c>
      <c r="AE105" s="138">
        <v>0</v>
      </c>
      <c r="AF105" s="138">
        <v>0</v>
      </c>
      <c r="AG105" s="138">
        <v>0</v>
      </c>
      <c r="AH105" s="138">
        <v>0</v>
      </c>
      <c r="AI105" s="138">
        <v>0</v>
      </c>
      <c r="AJ105" s="138">
        <v>0</v>
      </c>
      <c r="AK105" s="138">
        <v>0</v>
      </c>
      <c r="AL105" s="138">
        <v>0</v>
      </c>
      <c r="AM105" s="138">
        <v>0</v>
      </c>
      <c r="AN105" s="138">
        <v>0</v>
      </c>
      <c r="AO105" s="138">
        <v>0</v>
      </c>
      <c r="AP105" s="140">
        <f t="shared" si="54"/>
        <v>0</v>
      </c>
      <c r="AQ105" s="138">
        <v>0</v>
      </c>
      <c r="AR105" s="138">
        <v>0</v>
      </c>
      <c r="AS105" s="139">
        <f t="shared" si="55"/>
        <v>0</v>
      </c>
      <c r="AT105" s="138">
        <v>0</v>
      </c>
      <c r="AU105" s="140">
        <f t="shared" si="56"/>
        <v>0</v>
      </c>
      <c r="AV105" s="138">
        <v>0</v>
      </c>
      <c r="AW105" s="138">
        <v>0</v>
      </c>
      <c r="AX105" s="138">
        <f t="shared" si="30"/>
        <v>0</v>
      </c>
      <c r="AY105" s="138">
        <v>0</v>
      </c>
      <c r="AZ105" s="138">
        <v>0</v>
      </c>
      <c r="BA105" s="138">
        <v>0</v>
      </c>
      <c r="BB105" s="138">
        <v>0</v>
      </c>
      <c r="BC105" s="138">
        <f t="shared" si="31"/>
        <v>0</v>
      </c>
      <c r="BD105" s="138">
        <v>0</v>
      </c>
      <c r="BE105" s="138">
        <v>0</v>
      </c>
      <c r="BF105" s="138">
        <f t="shared" si="32"/>
        <v>0</v>
      </c>
      <c r="BG105" s="138">
        <v>0</v>
      </c>
      <c r="BH105" s="138">
        <v>0</v>
      </c>
      <c r="BI105" s="138">
        <v>0</v>
      </c>
      <c r="BJ105" s="138">
        <v>0</v>
      </c>
      <c r="BK105" s="138">
        <f t="shared" si="33"/>
        <v>0</v>
      </c>
      <c r="BL105" s="138">
        <v>0</v>
      </c>
      <c r="BM105" s="138">
        <v>0</v>
      </c>
      <c r="BN105" s="138">
        <v>0</v>
      </c>
      <c r="BO105" s="138">
        <v>0</v>
      </c>
      <c r="BP105" s="138">
        <v>0</v>
      </c>
      <c r="BQ105" s="138">
        <v>0</v>
      </c>
      <c r="BR105" s="138">
        <v>0</v>
      </c>
      <c r="BS105" s="138">
        <v>0</v>
      </c>
      <c r="BT105" s="138">
        <v>0</v>
      </c>
      <c r="BU105" s="138">
        <v>0</v>
      </c>
      <c r="BV105" s="138">
        <v>0</v>
      </c>
      <c r="BW105" s="138">
        <f t="shared" si="34"/>
        <v>0</v>
      </c>
      <c r="BX105" s="138">
        <v>0</v>
      </c>
      <c r="BY105" s="138">
        <v>0</v>
      </c>
      <c r="BZ105" s="138">
        <f t="shared" si="35"/>
        <v>0</v>
      </c>
      <c r="CA105" s="138">
        <v>0</v>
      </c>
      <c r="CB105" s="138">
        <v>0</v>
      </c>
      <c r="CC105" s="138">
        <v>0</v>
      </c>
      <c r="CD105" s="138">
        <f t="shared" si="57"/>
        <v>0</v>
      </c>
      <c r="CE105" s="141">
        <v>0</v>
      </c>
    </row>
    <row r="106" spans="1:83" s="110" customFormat="1" ht="12" customHeight="1">
      <c r="A106" s="137" t="s">
        <v>368</v>
      </c>
      <c r="B106" s="138">
        <v>0</v>
      </c>
      <c r="C106" s="138">
        <v>0</v>
      </c>
      <c r="D106" s="138">
        <v>0</v>
      </c>
      <c r="E106" s="138">
        <f t="shared" si="29"/>
        <v>0</v>
      </c>
      <c r="F106" s="138">
        <v>0</v>
      </c>
      <c r="G106" s="138">
        <v>0</v>
      </c>
      <c r="H106" s="138">
        <v>0</v>
      </c>
      <c r="I106" s="138">
        <v>0</v>
      </c>
      <c r="J106" s="139">
        <f t="shared" si="52"/>
        <v>0</v>
      </c>
      <c r="K106" s="138">
        <v>0</v>
      </c>
      <c r="L106" s="138">
        <v>0</v>
      </c>
      <c r="M106" s="138">
        <v>0</v>
      </c>
      <c r="N106" s="138">
        <f t="shared" si="53"/>
        <v>0</v>
      </c>
      <c r="O106" s="138">
        <v>0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>
        <v>0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>
        <v>0</v>
      </c>
      <c r="AC106" s="138">
        <v>0</v>
      </c>
      <c r="AD106" s="138">
        <v>0</v>
      </c>
      <c r="AE106" s="138">
        <v>0</v>
      </c>
      <c r="AF106" s="138">
        <v>0</v>
      </c>
      <c r="AG106" s="138">
        <v>0</v>
      </c>
      <c r="AH106" s="138">
        <v>0</v>
      </c>
      <c r="AI106" s="138">
        <v>0</v>
      </c>
      <c r="AJ106" s="138">
        <v>0</v>
      </c>
      <c r="AK106" s="138">
        <v>0</v>
      </c>
      <c r="AL106" s="138">
        <v>0</v>
      </c>
      <c r="AM106" s="138">
        <v>0</v>
      </c>
      <c r="AN106" s="138">
        <v>0</v>
      </c>
      <c r="AO106" s="138">
        <v>0</v>
      </c>
      <c r="AP106" s="140">
        <f t="shared" si="54"/>
        <v>0</v>
      </c>
      <c r="AQ106" s="138">
        <v>0</v>
      </c>
      <c r="AR106" s="138">
        <v>0</v>
      </c>
      <c r="AS106" s="139">
        <f t="shared" si="55"/>
        <v>0</v>
      </c>
      <c r="AT106" s="138">
        <v>0</v>
      </c>
      <c r="AU106" s="140">
        <f t="shared" si="56"/>
        <v>0</v>
      </c>
      <c r="AV106" s="138">
        <v>0</v>
      </c>
      <c r="AW106" s="138">
        <v>0</v>
      </c>
      <c r="AX106" s="138">
        <f t="shared" si="30"/>
        <v>0</v>
      </c>
      <c r="AY106" s="138">
        <v>0</v>
      </c>
      <c r="AZ106" s="138">
        <v>0</v>
      </c>
      <c r="BA106" s="138">
        <v>0</v>
      </c>
      <c r="BB106" s="138">
        <v>0</v>
      </c>
      <c r="BC106" s="138">
        <f t="shared" si="31"/>
        <v>0</v>
      </c>
      <c r="BD106" s="138">
        <v>0</v>
      </c>
      <c r="BE106" s="138">
        <v>0</v>
      </c>
      <c r="BF106" s="138">
        <f t="shared" si="32"/>
        <v>0</v>
      </c>
      <c r="BG106" s="138">
        <v>0</v>
      </c>
      <c r="BH106" s="138">
        <v>0</v>
      </c>
      <c r="BI106" s="138">
        <v>0</v>
      </c>
      <c r="BJ106" s="138">
        <v>0</v>
      </c>
      <c r="BK106" s="138">
        <f t="shared" si="33"/>
        <v>0</v>
      </c>
      <c r="BL106" s="138">
        <v>0</v>
      </c>
      <c r="BM106" s="138">
        <v>0</v>
      </c>
      <c r="BN106" s="138">
        <v>0</v>
      </c>
      <c r="BO106" s="138">
        <v>0</v>
      </c>
      <c r="BP106" s="138">
        <v>0</v>
      </c>
      <c r="BQ106" s="138">
        <v>0</v>
      </c>
      <c r="BR106" s="138">
        <v>0</v>
      </c>
      <c r="BS106" s="138">
        <v>0</v>
      </c>
      <c r="BT106" s="138">
        <v>0</v>
      </c>
      <c r="BU106" s="138">
        <v>0</v>
      </c>
      <c r="BV106" s="138">
        <v>0</v>
      </c>
      <c r="BW106" s="138">
        <f t="shared" si="34"/>
        <v>0</v>
      </c>
      <c r="BX106" s="138">
        <v>0</v>
      </c>
      <c r="BY106" s="138">
        <v>0</v>
      </c>
      <c r="BZ106" s="138">
        <f t="shared" si="35"/>
        <v>0</v>
      </c>
      <c r="CA106" s="138">
        <v>0</v>
      </c>
      <c r="CB106" s="138">
        <v>0</v>
      </c>
      <c r="CC106" s="138">
        <v>0</v>
      </c>
      <c r="CD106" s="138">
        <f t="shared" si="57"/>
        <v>0</v>
      </c>
      <c r="CE106" s="141">
        <v>0</v>
      </c>
    </row>
    <row r="107" spans="1:83" s="110" customFormat="1" ht="12" customHeight="1">
      <c r="A107" s="137" t="s">
        <v>369</v>
      </c>
      <c r="B107" s="138">
        <v>0</v>
      </c>
      <c r="C107" s="138">
        <v>0</v>
      </c>
      <c r="D107" s="138">
        <v>0</v>
      </c>
      <c r="E107" s="138">
        <f t="shared" si="29"/>
        <v>0</v>
      </c>
      <c r="F107" s="138">
        <v>0</v>
      </c>
      <c r="G107" s="138">
        <v>0</v>
      </c>
      <c r="H107" s="138">
        <v>0</v>
      </c>
      <c r="I107" s="138">
        <v>0</v>
      </c>
      <c r="J107" s="139">
        <f t="shared" si="52"/>
        <v>0</v>
      </c>
      <c r="K107" s="138">
        <v>0</v>
      </c>
      <c r="L107" s="138">
        <v>0</v>
      </c>
      <c r="M107" s="138">
        <v>0</v>
      </c>
      <c r="N107" s="138">
        <f t="shared" si="53"/>
        <v>0</v>
      </c>
      <c r="O107" s="138">
        <v>0</v>
      </c>
      <c r="P107" s="138">
        <v>0</v>
      </c>
      <c r="Q107" s="138">
        <v>0</v>
      </c>
      <c r="R107" s="138">
        <v>0</v>
      </c>
      <c r="S107" s="138">
        <v>0</v>
      </c>
      <c r="T107" s="138">
        <v>0</v>
      </c>
      <c r="U107" s="138">
        <v>0</v>
      </c>
      <c r="V107" s="138">
        <v>0</v>
      </c>
      <c r="W107" s="138">
        <v>0</v>
      </c>
      <c r="X107" s="138">
        <v>0</v>
      </c>
      <c r="Y107" s="138">
        <v>0</v>
      </c>
      <c r="Z107" s="138">
        <v>0</v>
      </c>
      <c r="AA107" s="138">
        <v>0</v>
      </c>
      <c r="AB107" s="138">
        <v>0</v>
      </c>
      <c r="AC107" s="138">
        <v>0</v>
      </c>
      <c r="AD107" s="138">
        <v>0</v>
      </c>
      <c r="AE107" s="138">
        <v>0</v>
      </c>
      <c r="AF107" s="138">
        <v>0</v>
      </c>
      <c r="AG107" s="138">
        <v>0</v>
      </c>
      <c r="AH107" s="138">
        <v>0</v>
      </c>
      <c r="AI107" s="138">
        <v>0</v>
      </c>
      <c r="AJ107" s="138">
        <v>0</v>
      </c>
      <c r="AK107" s="138">
        <v>0</v>
      </c>
      <c r="AL107" s="138">
        <v>0</v>
      </c>
      <c r="AM107" s="138">
        <v>0</v>
      </c>
      <c r="AN107" s="138">
        <v>0</v>
      </c>
      <c r="AO107" s="138">
        <v>0</v>
      </c>
      <c r="AP107" s="140">
        <f t="shared" si="54"/>
        <v>0</v>
      </c>
      <c r="AQ107" s="138">
        <v>0</v>
      </c>
      <c r="AR107" s="138">
        <v>0</v>
      </c>
      <c r="AS107" s="139">
        <f t="shared" si="55"/>
        <v>0</v>
      </c>
      <c r="AT107" s="138">
        <v>0</v>
      </c>
      <c r="AU107" s="140">
        <f t="shared" si="56"/>
        <v>0</v>
      </c>
      <c r="AV107" s="138">
        <v>0</v>
      </c>
      <c r="AW107" s="138">
        <v>0</v>
      </c>
      <c r="AX107" s="138">
        <f t="shared" si="30"/>
        <v>0</v>
      </c>
      <c r="AY107" s="138">
        <v>0</v>
      </c>
      <c r="AZ107" s="138">
        <v>0</v>
      </c>
      <c r="BA107" s="138">
        <v>0</v>
      </c>
      <c r="BB107" s="138">
        <v>0</v>
      </c>
      <c r="BC107" s="138">
        <f t="shared" si="31"/>
        <v>0</v>
      </c>
      <c r="BD107" s="138">
        <v>0</v>
      </c>
      <c r="BE107" s="138">
        <v>0</v>
      </c>
      <c r="BF107" s="138">
        <f t="shared" si="32"/>
        <v>0</v>
      </c>
      <c r="BG107" s="138">
        <v>0</v>
      </c>
      <c r="BH107" s="138">
        <v>0</v>
      </c>
      <c r="BI107" s="138">
        <v>0</v>
      </c>
      <c r="BJ107" s="138">
        <v>0</v>
      </c>
      <c r="BK107" s="138">
        <f t="shared" si="33"/>
        <v>0</v>
      </c>
      <c r="BL107" s="138">
        <v>0</v>
      </c>
      <c r="BM107" s="138">
        <v>0</v>
      </c>
      <c r="BN107" s="138">
        <v>0</v>
      </c>
      <c r="BO107" s="138">
        <v>0</v>
      </c>
      <c r="BP107" s="138">
        <v>0</v>
      </c>
      <c r="BQ107" s="138">
        <v>0</v>
      </c>
      <c r="BR107" s="138">
        <v>0</v>
      </c>
      <c r="BS107" s="138">
        <v>0</v>
      </c>
      <c r="BT107" s="138">
        <v>0</v>
      </c>
      <c r="BU107" s="138">
        <v>0</v>
      </c>
      <c r="BV107" s="138">
        <v>0</v>
      </c>
      <c r="BW107" s="138">
        <f t="shared" si="34"/>
        <v>0</v>
      </c>
      <c r="BX107" s="138">
        <v>0</v>
      </c>
      <c r="BY107" s="138">
        <v>0</v>
      </c>
      <c r="BZ107" s="138">
        <f t="shared" si="35"/>
        <v>0</v>
      </c>
      <c r="CA107" s="138">
        <v>0</v>
      </c>
      <c r="CB107" s="138">
        <v>0</v>
      </c>
      <c r="CC107" s="138">
        <v>0</v>
      </c>
      <c r="CD107" s="138">
        <f t="shared" si="57"/>
        <v>0</v>
      </c>
      <c r="CE107" s="141">
        <v>0</v>
      </c>
    </row>
    <row r="108" spans="1:83" s="110" customFormat="1" ht="12" customHeight="1">
      <c r="A108" s="137" t="s">
        <v>113</v>
      </c>
      <c r="B108" s="138">
        <v>0</v>
      </c>
      <c r="C108" s="138">
        <v>0</v>
      </c>
      <c r="D108" s="138">
        <v>0</v>
      </c>
      <c r="E108" s="138">
        <f t="shared" si="29"/>
        <v>0</v>
      </c>
      <c r="F108" s="138">
        <v>0</v>
      </c>
      <c r="G108" s="138">
        <v>0</v>
      </c>
      <c r="H108" s="138">
        <v>0</v>
      </c>
      <c r="I108" s="138">
        <v>0</v>
      </c>
      <c r="J108" s="139">
        <f t="shared" si="52"/>
        <v>0</v>
      </c>
      <c r="K108" s="138">
        <v>0</v>
      </c>
      <c r="L108" s="138">
        <v>0</v>
      </c>
      <c r="M108" s="138">
        <v>0</v>
      </c>
      <c r="N108" s="138">
        <f t="shared" si="53"/>
        <v>0</v>
      </c>
      <c r="O108" s="138">
        <v>0</v>
      </c>
      <c r="P108" s="138">
        <v>0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>
        <v>0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>
        <v>0</v>
      </c>
      <c r="AC108" s="138">
        <v>0</v>
      </c>
      <c r="AD108" s="138">
        <v>0</v>
      </c>
      <c r="AE108" s="138">
        <v>0</v>
      </c>
      <c r="AF108" s="138">
        <v>0</v>
      </c>
      <c r="AG108" s="138">
        <v>0</v>
      </c>
      <c r="AH108" s="138">
        <v>0</v>
      </c>
      <c r="AI108" s="138">
        <v>0</v>
      </c>
      <c r="AJ108" s="138">
        <v>0</v>
      </c>
      <c r="AK108" s="138">
        <v>0</v>
      </c>
      <c r="AL108" s="138">
        <v>0</v>
      </c>
      <c r="AM108" s="138">
        <v>0</v>
      </c>
      <c r="AN108" s="138">
        <v>0</v>
      </c>
      <c r="AO108" s="138">
        <v>0</v>
      </c>
      <c r="AP108" s="140">
        <f t="shared" si="54"/>
        <v>0</v>
      </c>
      <c r="AQ108" s="138">
        <v>0</v>
      </c>
      <c r="AR108" s="138">
        <v>0</v>
      </c>
      <c r="AS108" s="139">
        <f t="shared" si="55"/>
        <v>0</v>
      </c>
      <c r="AT108" s="138">
        <v>0</v>
      </c>
      <c r="AU108" s="140">
        <f t="shared" si="56"/>
        <v>0</v>
      </c>
      <c r="AV108" s="138">
        <v>0</v>
      </c>
      <c r="AW108" s="138">
        <v>0</v>
      </c>
      <c r="AX108" s="138">
        <f t="shared" si="30"/>
        <v>0</v>
      </c>
      <c r="AY108" s="138">
        <v>0</v>
      </c>
      <c r="AZ108" s="138">
        <v>0</v>
      </c>
      <c r="BA108" s="138">
        <v>0</v>
      </c>
      <c r="BB108" s="138">
        <v>0</v>
      </c>
      <c r="BC108" s="138">
        <f t="shared" si="31"/>
        <v>0</v>
      </c>
      <c r="BD108" s="138">
        <v>0</v>
      </c>
      <c r="BE108" s="138">
        <v>0</v>
      </c>
      <c r="BF108" s="138">
        <f t="shared" si="32"/>
        <v>0</v>
      </c>
      <c r="BG108" s="138">
        <v>0</v>
      </c>
      <c r="BH108" s="138">
        <v>0</v>
      </c>
      <c r="BI108" s="138">
        <v>0</v>
      </c>
      <c r="BJ108" s="138">
        <v>0</v>
      </c>
      <c r="BK108" s="138">
        <f t="shared" si="33"/>
        <v>0</v>
      </c>
      <c r="BL108" s="138">
        <v>0</v>
      </c>
      <c r="BM108" s="138">
        <v>0</v>
      </c>
      <c r="BN108" s="138">
        <v>0</v>
      </c>
      <c r="BO108" s="138">
        <v>0</v>
      </c>
      <c r="BP108" s="138">
        <v>0</v>
      </c>
      <c r="BQ108" s="138">
        <v>0</v>
      </c>
      <c r="BR108" s="138">
        <v>0</v>
      </c>
      <c r="BS108" s="138">
        <v>0</v>
      </c>
      <c r="BT108" s="138">
        <v>0</v>
      </c>
      <c r="BU108" s="138">
        <v>0</v>
      </c>
      <c r="BV108" s="138">
        <v>0</v>
      </c>
      <c r="BW108" s="138">
        <f t="shared" si="34"/>
        <v>0</v>
      </c>
      <c r="BX108" s="138">
        <v>0</v>
      </c>
      <c r="BY108" s="138">
        <v>0</v>
      </c>
      <c r="BZ108" s="138">
        <f t="shared" si="35"/>
        <v>0</v>
      </c>
      <c r="CA108" s="138">
        <v>0</v>
      </c>
      <c r="CB108" s="138">
        <v>0</v>
      </c>
      <c r="CC108" s="138">
        <v>0</v>
      </c>
      <c r="CD108" s="138">
        <f t="shared" si="57"/>
        <v>0</v>
      </c>
      <c r="CE108" s="141">
        <v>0</v>
      </c>
    </row>
    <row r="109" spans="1:83" s="110" customFormat="1" ht="12" customHeight="1">
      <c r="A109" s="137" t="s">
        <v>114</v>
      </c>
      <c r="B109" s="138">
        <v>0</v>
      </c>
      <c r="C109" s="138">
        <v>0</v>
      </c>
      <c r="D109" s="138">
        <v>0</v>
      </c>
      <c r="E109" s="138">
        <f t="shared" si="29"/>
        <v>0</v>
      </c>
      <c r="F109" s="138">
        <v>0</v>
      </c>
      <c r="G109" s="138">
        <v>0</v>
      </c>
      <c r="H109" s="138">
        <v>0</v>
      </c>
      <c r="I109" s="138">
        <v>0</v>
      </c>
      <c r="J109" s="139">
        <f t="shared" si="52"/>
        <v>0</v>
      </c>
      <c r="K109" s="138">
        <v>0</v>
      </c>
      <c r="L109" s="138">
        <v>0</v>
      </c>
      <c r="M109" s="138">
        <v>0</v>
      </c>
      <c r="N109" s="138">
        <f t="shared" si="53"/>
        <v>0</v>
      </c>
      <c r="O109" s="138">
        <v>0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38">
        <v>0</v>
      </c>
      <c r="V109" s="138">
        <v>0</v>
      </c>
      <c r="W109" s="138">
        <v>0</v>
      </c>
      <c r="X109" s="138">
        <v>0</v>
      </c>
      <c r="Y109" s="138">
        <v>0</v>
      </c>
      <c r="Z109" s="138">
        <v>0</v>
      </c>
      <c r="AA109" s="138">
        <v>0</v>
      </c>
      <c r="AB109" s="138">
        <v>0</v>
      </c>
      <c r="AC109" s="138">
        <v>0</v>
      </c>
      <c r="AD109" s="138">
        <v>0</v>
      </c>
      <c r="AE109" s="138">
        <v>0</v>
      </c>
      <c r="AF109" s="138">
        <v>0</v>
      </c>
      <c r="AG109" s="138">
        <v>0</v>
      </c>
      <c r="AH109" s="138">
        <v>0</v>
      </c>
      <c r="AI109" s="138">
        <v>0</v>
      </c>
      <c r="AJ109" s="138">
        <v>0</v>
      </c>
      <c r="AK109" s="138">
        <v>0</v>
      </c>
      <c r="AL109" s="138">
        <v>0</v>
      </c>
      <c r="AM109" s="138">
        <v>0</v>
      </c>
      <c r="AN109" s="138">
        <v>0</v>
      </c>
      <c r="AO109" s="138">
        <v>0</v>
      </c>
      <c r="AP109" s="140">
        <f t="shared" si="54"/>
        <v>0</v>
      </c>
      <c r="AQ109" s="138">
        <v>0</v>
      </c>
      <c r="AR109" s="138">
        <v>0</v>
      </c>
      <c r="AS109" s="139">
        <f t="shared" si="55"/>
        <v>0</v>
      </c>
      <c r="AT109" s="138">
        <v>0</v>
      </c>
      <c r="AU109" s="140">
        <f t="shared" si="56"/>
        <v>0</v>
      </c>
      <c r="AV109" s="138">
        <v>0</v>
      </c>
      <c r="AW109" s="138">
        <v>0</v>
      </c>
      <c r="AX109" s="138">
        <f t="shared" si="30"/>
        <v>0</v>
      </c>
      <c r="AY109" s="138">
        <v>0</v>
      </c>
      <c r="AZ109" s="138">
        <v>0</v>
      </c>
      <c r="BA109" s="138">
        <v>0</v>
      </c>
      <c r="BB109" s="138">
        <v>0</v>
      </c>
      <c r="BC109" s="138">
        <f t="shared" si="31"/>
        <v>0</v>
      </c>
      <c r="BD109" s="138">
        <v>0</v>
      </c>
      <c r="BE109" s="138">
        <v>0</v>
      </c>
      <c r="BF109" s="138">
        <f t="shared" si="32"/>
        <v>0</v>
      </c>
      <c r="BG109" s="138">
        <v>0</v>
      </c>
      <c r="BH109" s="138">
        <v>0</v>
      </c>
      <c r="BI109" s="138">
        <v>0</v>
      </c>
      <c r="BJ109" s="138">
        <v>0</v>
      </c>
      <c r="BK109" s="138">
        <f t="shared" si="33"/>
        <v>0</v>
      </c>
      <c r="BL109" s="138">
        <v>0</v>
      </c>
      <c r="BM109" s="138">
        <v>0</v>
      </c>
      <c r="BN109" s="138">
        <v>0</v>
      </c>
      <c r="BO109" s="138">
        <v>0</v>
      </c>
      <c r="BP109" s="138">
        <v>0</v>
      </c>
      <c r="BQ109" s="138">
        <v>0</v>
      </c>
      <c r="BR109" s="138">
        <v>0</v>
      </c>
      <c r="BS109" s="138">
        <v>0</v>
      </c>
      <c r="BT109" s="138">
        <v>0</v>
      </c>
      <c r="BU109" s="138">
        <v>0</v>
      </c>
      <c r="BV109" s="138">
        <v>0</v>
      </c>
      <c r="BW109" s="138">
        <f t="shared" si="34"/>
        <v>0</v>
      </c>
      <c r="BX109" s="138">
        <v>0</v>
      </c>
      <c r="BY109" s="138">
        <v>0</v>
      </c>
      <c r="BZ109" s="138">
        <f t="shared" si="35"/>
        <v>0</v>
      </c>
      <c r="CA109" s="138">
        <v>0</v>
      </c>
      <c r="CB109" s="138">
        <v>0</v>
      </c>
      <c r="CC109" s="138">
        <v>0</v>
      </c>
      <c r="CD109" s="138">
        <f t="shared" si="57"/>
        <v>0</v>
      </c>
      <c r="CE109" s="141">
        <v>0</v>
      </c>
    </row>
    <row r="110" spans="1:83" s="110" customFormat="1" ht="12" customHeight="1">
      <c r="A110" s="129" t="s">
        <v>379</v>
      </c>
      <c r="B110" s="130">
        <f>SUM(B112:B127)</f>
        <v>15328</v>
      </c>
      <c r="C110" s="130">
        <f>SUM(C112:C127)</f>
        <v>6136</v>
      </c>
      <c r="D110" s="130">
        <f>SUM(D112:D127)</f>
        <v>1549</v>
      </c>
      <c r="E110" s="130">
        <f t="shared" si="29"/>
        <v>23013</v>
      </c>
      <c r="F110" s="130">
        <f t="shared" ref="F110:I110" si="58">SUM(F112:F127)</f>
        <v>3570</v>
      </c>
      <c r="G110" s="130">
        <f t="shared" si="58"/>
        <v>26168</v>
      </c>
      <c r="H110" s="130">
        <f t="shared" si="58"/>
        <v>9556</v>
      </c>
      <c r="I110" s="130">
        <f t="shared" si="58"/>
        <v>3475</v>
      </c>
      <c r="J110" s="131">
        <f t="shared" si="52"/>
        <v>42769</v>
      </c>
      <c r="K110" s="130">
        <f t="shared" ref="K110:Z110" si="59">SUM(K112:K127)</f>
        <v>21648</v>
      </c>
      <c r="L110" s="130">
        <f t="shared" si="59"/>
        <v>7007</v>
      </c>
      <c r="M110" s="130">
        <f t="shared" si="59"/>
        <v>24349</v>
      </c>
      <c r="N110" s="130">
        <f t="shared" si="59"/>
        <v>53004</v>
      </c>
      <c r="O110" s="130">
        <f t="shared" si="59"/>
        <v>8544</v>
      </c>
      <c r="P110" s="130">
        <f t="shared" si="59"/>
        <v>876</v>
      </c>
      <c r="Q110" s="130">
        <f t="shared" si="59"/>
        <v>3669</v>
      </c>
      <c r="R110" s="130">
        <f t="shared" si="59"/>
        <v>2736</v>
      </c>
      <c r="S110" s="130">
        <f t="shared" si="59"/>
        <v>2633</v>
      </c>
      <c r="T110" s="130">
        <f t="shared" si="59"/>
        <v>3637</v>
      </c>
      <c r="U110" s="130">
        <f t="shared" si="59"/>
        <v>12389</v>
      </c>
      <c r="V110" s="130">
        <f t="shared" si="59"/>
        <v>2874</v>
      </c>
      <c r="W110" s="130">
        <f t="shared" si="59"/>
        <v>8831</v>
      </c>
      <c r="X110" s="130">
        <f t="shared" si="59"/>
        <v>3277</v>
      </c>
      <c r="Y110" s="130">
        <f t="shared" si="59"/>
        <v>16532</v>
      </c>
      <c r="Z110" s="130">
        <f t="shared" si="59"/>
        <v>6096</v>
      </c>
      <c r="AA110" s="130">
        <f t="shared" ref="AA110:AO110" si="60">SUM(AA112:AA127)</f>
        <v>3412</v>
      </c>
      <c r="AB110" s="130">
        <f t="shared" si="60"/>
        <v>6713</v>
      </c>
      <c r="AC110" s="130">
        <f t="shared" si="60"/>
        <v>8166</v>
      </c>
      <c r="AD110" s="130">
        <f t="shared" si="60"/>
        <v>15224</v>
      </c>
      <c r="AE110" s="130">
        <f t="shared" si="60"/>
        <v>25676</v>
      </c>
      <c r="AF110" s="130">
        <f t="shared" si="60"/>
        <v>8814</v>
      </c>
      <c r="AG110" s="130">
        <f t="shared" si="60"/>
        <v>8441</v>
      </c>
      <c r="AH110" s="130">
        <f t="shared" si="60"/>
        <v>6234</v>
      </c>
      <c r="AI110" s="130">
        <f t="shared" si="60"/>
        <v>5808</v>
      </c>
      <c r="AJ110" s="130">
        <f t="shared" si="60"/>
        <v>11187</v>
      </c>
      <c r="AK110" s="130">
        <f t="shared" si="60"/>
        <v>15111</v>
      </c>
      <c r="AL110" s="130">
        <f t="shared" si="60"/>
        <v>6305</v>
      </c>
      <c r="AM110" s="130">
        <f t="shared" si="60"/>
        <v>4047</v>
      </c>
      <c r="AN110" s="130">
        <f t="shared" si="60"/>
        <v>4311</v>
      </c>
      <c r="AO110" s="130">
        <f t="shared" si="60"/>
        <v>2763</v>
      </c>
      <c r="AP110" s="132">
        <f t="shared" si="54"/>
        <v>257310</v>
      </c>
      <c r="AQ110" s="130">
        <f>SUM(AQ112:AQ127)</f>
        <v>97617</v>
      </c>
      <c r="AR110" s="130">
        <f>SUM(AR112:AR127)</f>
        <v>6732</v>
      </c>
      <c r="AS110" s="131">
        <f t="shared" si="55"/>
        <v>104349</v>
      </c>
      <c r="AT110" s="130">
        <f>SUM(AT112:AT127)</f>
        <v>23145</v>
      </c>
      <c r="AU110" s="132">
        <f t="shared" si="56"/>
        <v>427573</v>
      </c>
      <c r="AV110" s="130">
        <f>SUM(AV112:AV127)</f>
        <v>9791</v>
      </c>
      <c r="AW110" s="130">
        <f>SUM(AW112:AW127)</f>
        <v>129921</v>
      </c>
      <c r="AX110" s="130">
        <f t="shared" si="30"/>
        <v>139712</v>
      </c>
      <c r="AY110" s="130">
        <f>SUM(AY112:AY127)</f>
        <v>53949</v>
      </c>
      <c r="AZ110" s="130">
        <f>SUM(AZ112:AZ127)</f>
        <v>6386</v>
      </c>
      <c r="BA110" s="130">
        <f>SUM(BA112:BA127)</f>
        <v>7807</v>
      </c>
      <c r="BB110" s="130">
        <f>SUM(BB112:BB127)</f>
        <v>22878</v>
      </c>
      <c r="BC110" s="130">
        <f t="shared" si="31"/>
        <v>91020</v>
      </c>
      <c r="BD110" s="130">
        <f>SUM(BD112:BD127)</f>
        <v>3013</v>
      </c>
      <c r="BE110" s="130">
        <f>SUM(BE112:BE127)</f>
        <v>8108</v>
      </c>
      <c r="BF110" s="130">
        <f t="shared" si="32"/>
        <v>11121</v>
      </c>
      <c r="BG110" s="130">
        <f>SUM(BG112:BG127)</f>
        <v>2650</v>
      </c>
      <c r="BH110" s="130">
        <f>SUM(BH112:BH127)</f>
        <v>3686</v>
      </c>
      <c r="BI110" s="130">
        <f>SUM(BI112:BI127)</f>
        <v>30350</v>
      </c>
      <c r="BJ110" s="130">
        <f>SUM(BJ112:BJ127)</f>
        <v>10842</v>
      </c>
      <c r="BK110" s="130">
        <f t="shared" si="33"/>
        <v>47528</v>
      </c>
      <c r="BL110" s="130">
        <f t="shared" ref="BL110:BV110" si="61">SUM(BL112:BL127)</f>
        <v>108013</v>
      </c>
      <c r="BM110" s="130">
        <f t="shared" si="61"/>
        <v>24354</v>
      </c>
      <c r="BN110" s="130">
        <f t="shared" si="61"/>
        <v>12898</v>
      </c>
      <c r="BO110" s="130">
        <f t="shared" si="61"/>
        <v>4876</v>
      </c>
      <c r="BP110" s="130">
        <f t="shared" si="61"/>
        <v>3292</v>
      </c>
      <c r="BQ110" s="130">
        <f t="shared" si="61"/>
        <v>4277</v>
      </c>
      <c r="BR110" s="130">
        <f t="shared" si="61"/>
        <v>21293</v>
      </c>
      <c r="BS110" s="130">
        <f t="shared" si="61"/>
        <v>2001</v>
      </c>
      <c r="BT110" s="130">
        <f t="shared" si="61"/>
        <v>116908</v>
      </c>
      <c r="BU110" s="130">
        <f t="shared" si="61"/>
        <v>19204</v>
      </c>
      <c r="BV110" s="130">
        <f t="shared" si="61"/>
        <v>21523</v>
      </c>
      <c r="BW110" s="130">
        <f t="shared" si="34"/>
        <v>157635</v>
      </c>
      <c r="BX110" s="130">
        <f>SUM(BX112:BX127)</f>
        <v>11155</v>
      </c>
      <c r="BY110" s="130">
        <f>SUM(BY112:BY127)</f>
        <v>12662</v>
      </c>
      <c r="BZ110" s="130">
        <f t="shared" si="35"/>
        <v>23817</v>
      </c>
      <c r="CA110" s="130">
        <f t="shared" ref="CA110:CC110" si="62">SUM(CA112:CA127)</f>
        <v>3458</v>
      </c>
      <c r="CB110" s="130">
        <f t="shared" si="62"/>
        <v>42540</v>
      </c>
      <c r="CC110" s="130">
        <f t="shared" si="62"/>
        <v>0</v>
      </c>
      <c r="CD110" s="130">
        <f t="shared" si="57"/>
        <v>697835</v>
      </c>
      <c r="CE110" s="133">
        <f>SUM(CE112:CE127)</f>
        <v>1148421</v>
      </c>
    </row>
    <row r="111" spans="1:83" s="110" customFormat="1" ht="12" customHeight="1">
      <c r="A111" s="134" t="s">
        <v>381</v>
      </c>
      <c r="B111" s="135">
        <f>B110/B$99</f>
        <v>0.91581525960446919</v>
      </c>
      <c r="C111" s="135">
        <f t="shared" ref="C111:AJ111" si="63">C110/C$99</f>
        <v>0.90581635665780924</v>
      </c>
      <c r="D111" s="135">
        <f t="shared" si="63"/>
        <v>0.82922912205567456</v>
      </c>
      <c r="E111" s="135">
        <f t="shared" si="63"/>
        <v>0.90677331652153359</v>
      </c>
      <c r="F111" s="135">
        <f t="shared" si="63"/>
        <v>0.7621690862510675</v>
      </c>
      <c r="G111" s="135">
        <f t="shared" si="63"/>
        <v>0.49327979792267529</v>
      </c>
      <c r="H111" s="135">
        <f t="shared" si="63"/>
        <v>0.63314119128072621</v>
      </c>
      <c r="I111" s="135">
        <f t="shared" si="63"/>
        <v>0.77705724508050089</v>
      </c>
      <c r="J111" s="135">
        <f t="shared" si="63"/>
        <v>0.5533002147532925</v>
      </c>
      <c r="K111" s="135">
        <f t="shared" si="63"/>
        <v>0.56600517687661778</v>
      </c>
      <c r="L111" s="135">
        <f t="shared" si="63"/>
        <v>0.69541484716157209</v>
      </c>
      <c r="M111" s="135">
        <f t="shared" si="63"/>
        <v>0.54750073078047357</v>
      </c>
      <c r="N111" s="135">
        <f t="shared" si="63"/>
        <v>0.57118841329367642</v>
      </c>
      <c r="O111" s="135">
        <f t="shared" si="63"/>
        <v>0.46668123224819752</v>
      </c>
      <c r="P111" s="135">
        <f t="shared" si="63"/>
        <v>0.34998002397123451</v>
      </c>
      <c r="Q111" s="135">
        <f t="shared" si="63"/>
        <v>0.66167718665464381</v>
      </c>
      <c r="R111" s="135">
        <f t="shared" si="63"/>
        <v>0.47640605955075743</v>
      </c>
      <c r="S111" s="135">
        <f t="shared" si="63"/>
        <v>0.47811875794443437</v>
      </c>
      <c r="T111" s="135">
        <f t="shared" si="63"/>
        <v>0.7979376919701624</v>
      </c>
      <c r="U111" s="135">
        <f t="shared" si="63"/>
        <v>0.64569760775525098</v>
      </c>
      <c r="V111" s="135">
        <f t="shared" si="63"/>
        <v>0.72429435483870963</v>
      </c>
      <c r="W111" s="135">
        <f t="shared" si="63"/>
        <v>0.56230499840815029</v>
      </c>
      <c r="X111" s="135">
        <f t="shared" si="63"/>
        <v>0.63816942551119771</v>
      </c>
      <c r="Y111" s="135">
        <f t="shared" si="63"/>
        <v>0.72286838653257546</v>
      </c>
      <c r="Z111" s="135">
        <f t="shared" si="63"/>
        <v>0.46431563713915758</v>
      </c>
      <c r="AA111" s="135">
        <f t="shared" si="63"/>
        <v>0.45138245799708954</v>
      </c>
      <c r="AB111" s="135">
        <f t="shared" si="63"/>
        <v>0.40238566205118981</v>
      </c>
      <c r="AC111" s="135">
        <f t="shared" si="63"/>
        <v>0.52534740092640242</v>
      </c>
      <c r="AD111" s="135">
        <f t="shared" si="63"/>
        <v>0.69112039222807331</v>
      </c>
      <c r="AE111" s="135">
        <f t="shared" si="63"/>
        <v>0.84136710685847238</v>
      </c>
      <c r="AF111" s="135">
        <f t="shared" si="63"/>
        <v>0.80171002364926325</v>
      </c>
      <c r="AG111" s="135">
        <f t="shared" si="63"/>
        <v>0.60202553312887808</v>
      </c>
      <c r="AH111" s="135">
        <f t="shared" si="63"/>
        <v>0.38744561839651959</v>
      </c>
      <c r="AI111" s="135">
        <f t="shared" si="63"/>
        <v>0.48831343534555238</v>
      </c>
      <c r="AJ111" s="135">
        <f t="shared" si="63"/>
        <v>0.46093943139678617</v>
      </c>
      <c r="AK111" s="135">
        <f t="shared" ref="AK111:CB111" si="64">AK110/AK$99</f>
        <v>0.45256064690026954</v>
      </c>
      <c r="AL111" s="135">
        <f t="shared" si="64"/>
        <v>0.57141562443356897</v>
      </c>
      <c r="AM111" s="135">
        <f t="shared" si="64"/>
        <v>0.58171625700733076</v>
      </c>
      <c r="AN111" s="135">
        <f t="shared" si="64"/>
        <v>0.57061548643282589</v>
      </c>
      <c r="AO111" s="135">
        <f t="shared" si="64"/>
        <v>0.60143665650848932</v>
      </c>
      <c r="AP111" s="135">
        <f t="shared" si="64"/>
        <v>0.57424500763249753</v>
      </c>
      <c r="AQ111" s="135">
        <f t="shared" si="64"/>
        <v>0.87367874627453435</v>
      </c>
      <c r="AR111" s="135">
        <f t="shared" si="64"/>
        <v>0.55108055009823187</v>
      </c>
      <c r="AS111" s="135">
        <f t="shared" si="64"/>
        <v>0.84188403107779941</v>
      </c>
      <c r="AT111" s="135">
        <f t="shared" si="64"/>
        <v>0.45583456425406205</v>
      </c>
      <c r="AU111" s="135">
        <f t="shared" si="64"/>
        <v>0.61072783472169845</v>
      </c>
      <c r="AV111" s="135">
        <f t="shared" si="64"/>
        <v>0.3414472537053182</v>
      </c>
      <c r="AW111" s="135">
        <f t="shared" si="64"/>
        <v>0.51634633727584889</v>
      </c>
      <c r="AX111" s="135">
        <f t="shared" si="64"/>
        <v>0.49845339308076247</v>
      </c>
      <c r="AY111" s="135">
        <f t="shared" si="64"/>
        <v>0.74049824994852786</v>
      </c>
      <c r="AZ111" s="135">
        <f t="shared" si="64"/>
        <v>0.79467396714783478</v>
      </c>
      <c r="BA111" s="135">
        <f t="shared" si="64"/>
        <v>0.57769720290069559</v>
      </c>
      <c r="BB111" s="135">
        <f t="shared" si="64"/>
        <v>0.5573610738909055</v>
      </c>
      <c r="BC111" s="135">
        <f t="shared" si="64"/>
        <v>0.6719723592121194</v>
      </c>
      <c r="BD111" s="135">
        <f t="shared" si="64"/>
        <v>0.53017772303360899</v>
      </c>
      <c r="BE111" s="135">
        <f t="shared" si="64"/>
        <v>0.45210215233634438</v>
      </c>
      <c r="BF111" s="135">
        <f t="shared" si="64"/>
        <v>0.47088961341406615</v>
      </c>
      <c r="BG111" s="135">
        <f t="shared" si="64"/>
        <v>0.34813452443510245</v>
      </c>
      <c r="BH111" s="135">
        <f t="shared" si="64"/>
        <v>0.16974441630209533</v>
      </c>
      <c r="BI111" s="135">
        <f t="shared" si="64"/>
        <v>0.33733466711125931</v>
      </c>
      <c r="BJ111" s="135">
        <f t="shared" si="64"/>
        <v>0.34955024663893991</v>
      </c>
      <c r="BK111" s="135">
        <f t="shared" si="64"/>
        <v>0.31619143925382864</v>
      </c>
      <c r="BL111" s="135">
        <f t="shared" si="64"/>
        <v>0.60863366916852613</v>
      </c>
      <c r="BM111" s="135">
        <f t="shared" si="64"/>
        <v>0.75168986697120277</v>
      </c>
      <c r="BN111" s="135">
        <f t="shared" si="64"/>
        <v>0.26744354821987681</v>
      </c>
      <c r="BO111" s="135">
        <f t="shared" si="64"/>
        <v>0.2532987012987013</v>
      </c>
      <c r="BP111" s="135">
        <f t="shared" si="64"/>
        <v>6.1771714859362392E-2</v>
      </c>
      <c r="BQ111" s="135">
        <f t="shared" si="64"/>
        <v>0.36902502157031924</v>
      </c>
      <c r="BR111" s="135">
        <f t="shared" si="64"/>
        <v>0.57029220344430454</v>
      </c>
      <c r="BS111" s="135">
        <f t="shared" si="64"/>
        <v>0.40172656093153986</v>
      </c>
      <c r="BT111" s="135">
        <f t="shared" si="64"/>
        <v>0.71068260983215903</v>
      </c>
      <c r="BU111" s="135">
        <f t="shared" si="64"/>
        <v>0.53230590126673505</v>
      </c>
      <c r="BV111" s="135">
        <f t="shared" si="64"/>
        <v>0.58920309890771716</v>
      </c>
      <c r="BW111" s="135">
        <f t="shared" si="64"/>
        <v>0.66482642857444108</v>
      </c>
      <c r="BX111" s="135">
        <f t="shared" si="64"/>
        <v>0.39022598474777864</v>
      </c>
      <c r="BY111" s="135">
        <f t="shared" si="64"/>
        <v>0.30177077623394266</v>
      </c>
      <c r="BZ111" s="135">
        <f t="shared" si="64"/>
        <v>0.3376142887518605</v>
      </c>
      <c r="CA111" s="135">
        <f t="shared" si="64"/>
        <v>0.26183084727795863</v>
      </c>
      <c r="CB111" s="135">
        <f t="shared" si="64"/>
        <v>0.73413177786214756</v>
      </c>
      <c r="CC111" s="135">
        <v>0</v>
      </c>
      <c r="CD111" s="135">
        <f>CD110/CD$99</f>
        <v>0.51575951350456462</v>
      </c>
      <c r="CE111" s="136">
        <f>CE110/CE$99</f>
        <v>0.55252207473922388</v>
      </c>
    </row>
    <row r="112" spans="1:83" s="110" customFormat="1" ht="12" customHeight="1">
      <c r="A112" s="137" t="s">
        <v>346</v>
      </c>
      <c r="B112" s="138">
        <v>3739</v>
      </c>
      <c r="C112" s="138">
        <v>623</v>
      </c>
      <c r="D112" s="138">
        <v>395</v>
      </c>
      <c r="E112" s="138">
        <f t="shared" si="29"/>
        <v>4757</v>
      </c>
      <c r="F112" s="138">
        <v>811</v>
      </c>
      <c r="G112" s="138">
        <v>4310</v>
      </c>
      <c r="H112" s="138">
        <v>1729</v>
      </c>
      <c r="I112" s="138">
        <v>585</v>
      </c>
      <c r="J112" s="139">
        <f t="shared" ref="J112:J128" si="65">SUM(F112,G112,H112,I112)</f>
        <v>7435</v>
      </c>
      <c r="K112" s="138">
        <v>8032</v>
      </c>
      <c r="L112" s="138">
        <v>1817</v>
      </c>
      <c r="M112" s="138">
        <v>10470</v>
      </c>
      <c r="N112" s="138">
        <f t="shared" ref="N112:N127" si="66">SUM(K112:M112)</f>
        <v>20319</v>
      </c>
      <c r="O112" s="138">
        <v>2318</v>
      </c>
      <c r="P112" s="138">
        <v>135</v>
      </c>
      <c r="Q112" s="138">
        <v>833</v>
      </c>
      <c r="R112" s="138">
        <v>520</v>
      </c>
      <c r="S112" s="138">
        <v>808</v>
      </c>
      <c r="T112" s="138">
        <v>428</v>
      </c>
      <c r="U112" s="138">
        <v>2179</v>
      </c>
      <c r="V112" s="138">
        <v>306</v>
      </c>
      <c r="W112" s="138">
        <v>3300</v>
      </c>
      <c r="X112" s="138">
        <v>709</v>
      </c>
      <c r="Y112" s="138">
        <v>4176</v>
      </c>
      <c r="Z112" s="138">
        <v>1482</v>
      </c>
      <c r="AA112" s="138">
        <v>1260</v>
      </c>
      <c r="AB112" s="138">
        <v>2220</v>
      </c>
      <c r="AC112" s="138">
        <v>2246</v>
      </c>
      <c r="AD112" s="138">
        <v>2415</v>
      </c>
      <c r="AE112" s="138">
        <v>3600</v>
      </c>
      <c r="AF112" s="138">
        <v>476</v>
      </c>
      <c r="AG112" s="138">
        <v>1929</v>
      </c>
      <c r="AH112" s="138">
        <v>1284</v>
      </c>
      <c r="AI112" s="138">
        <v>1134</v>
      </c>
      <c r="AJ112" s="138">
        <v>1621</v>
      </c>
      <c r="AK112" s="138">
        <v>3851</v>
      </c>
      <c r="AL112" s="138">
        <v>1166</v>
      </c>
      <c r="AM112" s="138">
        <v>575</v>
      </c>
      <c r="AN112" s="138">
        <v>1179</v>
      </c>
      <c r="AO112" s="138">
        <v>43</v>
      </c>
      <c r="AP112" s="140">
        <f t="shared" ref="AP112:AP128" si="67">SUM(AO112,AN112,AM112,AL112,AK112,AJ112,AI112,AH112,AG112,AF112,AE112,AD112,AC112,AB112,AA112,Z112,Y112,X112,W112,V112,U112,T112,S112,R112,Q112,P112,O112,M112,L112,K112)</f>
        <v>62512</v>
      </c>
      <c r="AQ112" s="138">
        <v>3111</v>
      </c>
      <c r="AR112" s="138">
        <v>268</v>
      </c>
      <c r="AS112" s="139">
        <f t="shared" ref="AS112:AS128" si="68">SUM(AQ112,AR112)</f>
        <v>3379</v>
      </c>
      <c r="AT112" s="138">
        <v>2037</v>
      </c>
      <c r="AU112" s="140">
        <f t="shared" ref="AU112:AU128" si="69">SUM(AT112,AS112,AP112,J112)</f>
        <v>75363</v>
      </c>
      <c r="AV112" s="138">
        <v>1051</v>
      </c>
      <c r="AW112" s="138">
        <v>32664</v>
      </c>
      <c r="AX112" s="138">
        <f t="shared" si="30"/>
        <v>33715</v>
      </c>
      <c r="AY112" s="138">
        <v>30854</v>
      </c>
      <c r="AZ112" s="138">
        <v>107</v>
      </c>
      <c r="BA112" s="138">
        <v>61</v>
      </c>
      <c r="BB112" s="138">
        <v>4254</v>
      </c>
      <c r="BC112" s="138">
        <f t="shared" si="31"/>
        <v>35276</v>
      </c>
      <c r="BD112" s="138">
        <v>19</v>
      </c>
      <c r="BE112" s="138">
        <v>694</v>
      </c>
      <c r="BF112" s="138">
        <f t="shared" si="32"/>
        <v>713</v>
      </c>
      <c r="BG112" s="138">
        <v>461</v>
      </c>
      <c r="BH112" s="138">
        <v>123</v>
      </c>
      <c r="BI112" s="138">
        <v>220</v>
      </c>
      <c r="BJ112" s="138">
        <v>140</v>
      </c>
      <c r="BK112" s="138">
        <f t="shared" si="33"/>
        <v>944</v>
      </c>
      <c r="BL112" s="138">
        <v>437</v>
      </c>
      <c r="BM112" s="138">
        <v>12</v>
      </c>
      <c r="BN112" s="138">
        <v>478</v>
      </c>
      <c r="BO112" s="138">
        <v>323</v>
      </c>
      <c r="BP112" s="138">
        <v>48</v>
      </c>
      <c r="BQ112" s="138">
        <v>350</v>
      </c>
      <c r="BR112" s="138">
        <v>115</v>
      </c>
      <c r="BS112" s="138">
        <v>64</v>
      </c>
      <c r="BT112" s="138">
        <v>1414</v>
      </c>
      <c r="BU112" s="138">
        <v>105</v>
      </c>
      <c r="BV112" s="138">
        <v>321</v>
      </c>
      <c r="BW112" s="138">
        <f t="shared" si="34"/>
        <v>1840</v>
      </c>
      <c r="BX112" s="138">
        <v>2</v>
      </c>
      <c r="BY112" s="138">
        <v>0</v>
      </c>
      <c r="BZ112" s="138">
        <f t="shared" si="35"/>
        <v>2</v>
      </c>
      <c r="CA112" s="138">
        <v>75</v>
      </c>
      <c r="CB112" s="138">
        <v>103</v>
      </c>
      <c r="CC112" s="138">
        <v>0</v>
      </c>
      <c r="CD112" s="138">
        <f t="shared" ref="CD112:CD128" si="70">SUM(CC112,CB112,CA112,BZ112,BW112,BS112,BR112,BQ112,BP112,BO112,BN112,BM112,BL112,BK112,BF112,BC112,AX112)</f>
        <v>74495</v>
      </c>
      <c r="CE112" s="141">
        <v>154615</v>
      </c>
    </row>
    <row r="113" spans="1:83" s="110" customFormat="1" ht="12" customHeight="1">
      <c r="A113" s="137" t="s">
        <v>347</v>
      </c>
      <c r="B113" s="138">
        <v>6</v>
      </c>
      <c r="C113" s="138">
        <v>3</v>
      </c>
      <c r="D113" s="138">
        <v>23</v>
      </c>
      <c r="E113" s="138">
        <f t="shared" si="29"/>
        <v>32</v>
      </c>
      <c r="F113" s="138">
        <v>14</v>
      </c>
      <c r="G113" s="138">
        <v>338</v>
      </c>
      <c r="H113" s="138">
        <v>288</v>
      </c>
      <c r="I113" s="138">
        <v>108</v>
      </c>
      <c r="J113" s="139">
        <f t="shared" si="65"/>
        <v>748</v>
      </c>
      <c r="K113" s="138">
        <v>71</v>
      </c>
      <c r="L113" s="138">
        <v>42</v>
      </c>
      <c r="M113" s="138">
        <v>108</v>
      </c>
      <c r="N113" s="138">
        <f t="shared" si="66"/>
        <v>221</v>
      </c>
      <c r="O113" s="138">
        <v>13</v>
      </c>
      <c r="P113" s="138">
        <v>0</v>
      </c>
      <c r="Q113" s="138">
        <v>2</v>
      </c>
      <c r="R113" s="138">
        <v>126</v>
      </c>
      <c r="S113" s="138">
        <v>6</v>
      </c>
      <c r="T113" s="138">
        <v>547</v>
      </c>
      <c r="U113" s="138">
        <v>1</v>
      </c>
      <c r="V113" s="138">
        <v>0</v>
      </c>
      <c r="W113" s="138">
        <v>0</v>
      </c>
      <c r="X113" s="138">
        <v>47</v>
      </c>
      <c r="Y113" s="138">
        <v>172</v>
      </c>
      <c r="Z113" s="138">
        <v>134</v>
      </c>
      <c r="AA113" s="138">
        <v>15</v>
      </c>
      <c r="AB113" s="138">
        <v>108</v>
      </c>
      <c r="AC113" s="138">
        <v>206</v>
      </c>
      <c r="AD113" s="138">
        <v>308</v>
      </c>
      <c r="AE113" s="138">
        <v>80</v>
      </c>
      <c r="AF113" s="138">
        <v>12</v>
      </c>
      <c r="AG113" s="138">
        <v>366</v>
      </c>
      <c r="AH113" s="138">
        <v>3</v>
      </c>
      <c r="AI113" s="138">
        <v>53</v>
      </c>
      <c r="AJ113" s="138">
        <v>518</v>
      </c>
      <c r="AK113" s="138">
        <v>0</v>
      </c>
      <c r="AL113" s="138">
        <v>266</v>
      </c>
      <c r="AM113" s="138">
        <v>2</v>
      </c>
      <c r="AN113" s="138">
        <v>9</v>
      </c>
      <c r="AO113" s="138">
        <v>61</v>
      </c>
      <c r="AP113" s="140">
        <f t="shared" si="67"/>
        <v>3276</v>
      </c>
      <c r="AQ113" s="138">
        <v>0</v>
      </c>
      <c r="AR113" s="138">
        <v>7</v>
      </c>
      <c r="AS113" s="139">
        <f t="shared" si="68"/>
        <v>7</v>
      </c>
      <c r="AT113" s="138">
        <v>85</v>
      </c>
      <c r="AU113" s="140">
        <f t="shared" si="69"/>
        <v>4116</v>
      </c>
      <c r="AV113" s="138">
        <v>0</v>
      </c>
      <c r="AW113" s="138">
        <v>48</v>
      </c>
      <c r="AX113" s="138">
        <f t="shared" si="30"/>
        <v>48</v>
      </c>
      <c r="AY113" s="138">
        <v>150</v>
      </c>
      <c r="AZ113" s="138">
        <v>0</v>
      </c>
      <c r="BA113" s="138">
        <v>0</v>
      </c>
      <c r="BB113" s="138">
        <v>37</v>
      </c>
      <c r="BC113" s="138">
        <f t="shared" si="31"/>
        <v>187</v>
      </c>
      <c r="BD113" s="138">
        <v>19</v>
      </c>
      <c r="BE113" s="138">
        <v>55</v>
      </c>
      <c r="BF113" s="138">
        <f t="shared" si="32"/>
        <v>74</v>
      </c>
      <c r="BG113" s="138">
        <v>0</v>
      </c>
      <c r="BH113" s="138">
        <v>100</v>
      </c>
      <c r="BI113" s="138">
        <v>17</v>
      </c>
      <c r="BJ113" s="138">
        <v>168</v>
      </c>
      <c r="BK113" s="138">
        <f t="shared" si="33"/>
        <v>285</v>
      </c>
      <c r="BL113" s="138">
        <v>302</v>
      </c>
      <c r="BM113" s="138">
        <v>25</v>
      </c>
      <c r="BN113" s="138">
        <v>8</v>
      </c>
      <c r="BO113" s="138">
        <v>823</v>
      </c>
      <c r="BP113" s="138">
        <v>38</v>
      </c>
      <c r="BQ113" s="138">
        <v>23</v>
      </c>
      <c r="BR113" s="138">
        <v>234</v>
      </c>
      <c r="BS113" s="138">
        <v>29</v>
      </c>
      <c r="BT113" s="138">
        <v>2342</v>
      </c>
      <c r="BU113" s="138">
        <v>2194</v>
      </c>
      <c r="BV113" s="138">
        <v>852</v>
      </c>
      <c r="BW113" s="138">
        <f t="shared" si="34"/>
        <v>5388</v>
      </c>
      <c r="BX113" s="138">
        <v>1062</v>
      </c>
      <c r="BY113" s="138">
        <v>0</v>
      </c>
      <c r="BZ113" s="138">
        <f t="shared" si="35"/>
        <v>1062</v>
      </c>
      <c r="CA113" s="138">
        <v>12</v>
      </c>
      <c r="CB113" s="138">
        <v>2121</v>
      </c>
      <c r="CC113" s="138">
        <v>0</v>
      </c>
      <c r="CD113" s="138">
        <f t="shared" si="70"/>
        <v>10659</v>
      </c>
      <c r="CE113" s="141">
        <v>14807</v>
      </c>
    </row>
    <row r="114" spans="1:83" s="110" customFormat="1" ht="12" customHeight="1">
      <c r="A114" s="137" t="s">
        <v>348</v>
      </c>
      <c r="B114" s="138">
        <v>0</v>
      </c>
      <c r="C114" s="138">
        <v>0</v>
      </c>
      <c r="D114" s="138">
        <v>0</v>
      </c>
      <c r="E114" s="138">
        <f t="shared" si="29"/>
        <v>0</v>
      </c>
      <c r="F114" s="138">
        <v>0</v>
      </c>
      <c r="G114" s="138">
        <v>7291</v>
      </c>
      <c r="H114" s="138">
        <v>0</v>
      </c>
      <c r="I114" s="138">
        <v>15</v>
      </c>
      <c r="J114" s="139">
        <f t="shared" si="65"/>
        <v>7306</v>
      </c>
      <c r="K114" s="138">
        <v>1895</v>
      </c>
      <c r="L114" s="138">
        <v>138</v>
      </c>
      <c r="M114" s="138">
        <v>520</v>
      </c>
      <c r="N114" s="138">
        <f t="shared" si="66"/>
        <v>2553</v>
      </c>
      <c r="O114" s="138">
        <v>2</v>
      </c>
      <c r="P114" s="138">
        <v>1</v>
      </c>
      <c r="Q114" s="138">
        <v>14</v>
      </c>
      <c r="R114" s="138">
        <v>22</v>
      </c>
      <c r="S114" s="138">
        <v>9</v>
      </c>
      <c r="T114" s="138">
        <v>207</v>
      </c>
      <c r="U114" s="138">
        <v>1619</v>
      </c>
      <c r="V114" s="138">
        <v>32</v>
      </c>
      <c r="W114" s="138">
        <v>81</v>
      </c>
      <c r="X114" s="138">
        <v>12</v>
      </c>
      <c r="Y114" s="138">
        <v>1058</v>
      </c>
      <c r="Z114" s="138">
        <v>17</v>
      </c>
      <c r="AA114" s="138">
        <v>67</v>
      </c>
      <c r="AB114" s="138">
        <v>3</v>
      </c>
      <c r="AC114" s="138">
        <v>64</v>
      </c>
      <c r="AD114" s="138">
        <v>187</v>
      </c>
      <c r="AE114" s="138">
        <v>446</v>
      </c>
      <c r="AF114" s="138">
        <v>17</v>
      </c>
      <c r="AG114" s="138">
        <v>48</v>
      </c>
      <c r="AH114" s="138">
        <v>94</v>
      </c>
      <c r="AI114" s="138">
        <v>68</v>
      </c>
      <c r="AJ114" s="138">
        <v>445</v>
      </c>
      <c r="AK114" s="138">
        <v>343</v>
      </c>
      <c r="AL114" s="138">
        <v>113</v>
      </c>
      <c r="AM114" s="138">
        <v>279</v>
      </c>
      <c r="AN114" s="138">
        <v>1</v>
      </c>
      <c r="AO114" s="138">
        <v>9</v>
      </c>
      <c r="AP114" s="140">
        <f t="shared" si="67"/>
        <v>7811</v>
      </c>
      <c r="AQ114" s="138">
        <v>0</v>
      </c>
      <c r="AR114" s="138">
        <v>0</v>
      </c>
      <c r="AS114" s="139">
        <f t="shared" si="68"/>
        <v>0</v>
      </c>
      <c r="AT114" s="138">
        <v>7</v>
      </c>
      <c r="AU114" s="140">
        <f t="shared" si="69"/>
        <v>15124</v>
      </c>
      <c r="AV114" s="138">
        <v>3</v>
      </c>
      <c r="AW114" s="138">
        <v>1579</v>
      </c>
      <c r="AX114" s="138">
        <f t="shared" si="30"/>
        <v>1582</v>
      </c>
      <c r="AY114" s="138">
        <v>1002</v>
      </c>
      <c r="AZ114" s="138">
        <v>1584</v>
      </c>
      <c r="BA114" s="138">
        <v>0</v>
      </c>
      <c r="BB114" s="138">
        <v>80</v>
      </c>
      <c r="BC114" s="138">
        <f t="shared" si="31"/>
        <v>2666</v>
      </c>
      <c r="BD114" s="138">
        <v>0</v>
      </c>
      <c r="BE114" s="138">
        <v>24</v>
      </c>
      <c r="BF114" s="138">
        <f t="shared" si="32"/>
        <v>24</v>
      </c>
      <c r="BG114" s="138">
        <v>0</v>
      </c>
      <c r="BH114" s="138">
        <v>3</v>
      </c>
      <c r="BI114" s="138">
        <v>0</v>
      </c>
      <c r="BJ114" s="138">
        <v>21</v>
      </c>
      <c r="BK114" s="138">
        <f t="shared" si="33"/>
        <v>24</v>
      </c>
      <c r="BL114" s="138">
        <v>0</v>
      </c>
      <c r="BM114" s="138">
        <v>0</v>
      </c>
      <c r="BN114" s="138">
        <v>1</v>
      </c>
      <c r="BO114" s="138">
        <v>3</v>
      </c>
      <c r="BP114" s="138">
        <v>0</v>
      </c>
      <c r="BQ114" s="138">
        <v>0</v>
      </c>
      <c r="BR114" s="138">
        <v>391</v>
      </c>
      <c r="BS114" s="138">
        <v>1</v>
      </c>
      <c r="BT114" s="138">
        <v>0</v>
      </c>
      <c r="BU114" s="138">
        <v>0</v>
      </c>
      <c r="BV114" s="138">
        <v>0</v>
      </c>
      <c r="BW114" s="138">
        <f t="shared" si="34"/>
        <v>0</v>
      </c>
      <c r="BX114" s="138">
        <v>0</v>
      </c>
      <c r="BY114" s="138">
        <v>0</v>
      </c>
      <c r="BZ114" s="138">
        <f t="shared" si="35"/>
        <v>0</v>
      </c>
      <c r="CA114" s="138">
        <v>1</v>
      </c>
      <c r="CB114" s="138">
        <v>0</v>
      </c>
      <c r="CC114" s="138">
        <v>0</v>
      </c>
      <c r="CD114" s="138">
        <f t="shared" si="70"/>
        <v>4693</v>
      </c>
      <c r="CE114" s="141">
        <v>19817</v>
      </c>
    </row>
    <row r="115" spans="1:83" s="110" customFormat="1" ht="12" customHeight="1">
      <c r="A115" s="137" t="s">
        <v>349</v>
      </c>
      <c r="B115" s="138">
        <v>1</v>
      </c>
      <c r="C115" s="138">
        <v>0</v>
      </c>
      <c r="D115" s="138">
        <v>5</v>
      </c>
      <c r="E115" s="138">
        <f t="shared" si="29"/>
        <v>6</v>
      </c>
      <c r="F115" s="138">
        <v>10</v>
      </c>
      <c r="G115" s="138">
        <v>1786</v>
      </c>
      <c r="H115" s="138">
        <v>10</v>
      </c>
      <c r="I115" s="138">
        <v>30</v>
      </c>
      <c r="J115" s="139">
        <f t="shared" si="65"/>
        <v>1836</v>
      </c>
      <c r="K115" s="138">
        <v>294</v>
      </c>
      <c r="L115" s="138">
        <v>10</v>
      </c>
      <c r="M115" s="138">
        <v>240</v>
      </c>
      <c r="N115" s="138">
        <f t="shared" si="66"/>
        <v>544</v>
      </c>
      <c r="O115" s="138">
        <v>52</v>
      </c>
      <c r="P115" s="138">
        <v>29</v>
      </c>
      <c r="Q115" s="138">
        <v>36</v>
      </c>
      <c r="R115" s="138">
        <v>37</v>
      </c>
      <c r="S115" s="138">
        <v>54</v>
      </c>
      <c r="T115" s="138">
        <v>46</v>
      </c>
      <c r="U115" s="138">
        <v>101</v>
      </c>
      <c r="V115" s="138">
        <v>23</v>
      </c>
      <c r="W115" s="138">
        <v>43</v>
      </c>
      <c r="X115" s="138">
        <v>4</v>
      </c>
      <c r="Y115" s="138">
        <v>255</v>
      </c>
      <c r="Z115" s="138">
        <v>245</v>
      </c>
      <c r="AA115" s="138">
        <v>12</v>
      </c>
      <c r="AB115" s="138">
        <v>137</v>
      </c>
      <c r="AC115" s="138">
        <v>46</v>
      </c>
      <c r="AD115" s="138">
        <v>149</v>
      </c>
      <c r="AE115" s="138">
        <v>84</v>
      </c>
      <c r="AF115" s="138">
        <v>14</v>
      </c>
      <c r="AG115" s="138">
        <v>58</v>
      </c>
      <c r="AH115" s="138">
        <v>329</v>
      </c>
      <c r="AI115" s="138">
        <v>176</v>
      </c>
      <c r="AJ115" s="138">
        <v>255</v>
      </c>
      <c r="AK115" s="138">
        <v>287</v>
      </c>
      <c r="AL115" s="138">
        <v>88</v>
      </c>
      <c r="AM115" s="138">
        <v>49</v>
      </c>
      <c r="AN115" s="138">
        <v>40</v>
      </c>
      <c r="AO115" s="138">
        <v>60</v>
      </c>
      <c r="AP115" s="140">
        <f t="shared" si="67"/>
        <v>3253</v>
      </c>
      <c r="AQ115" s="138">
        <v>558</v>
      </c>
      <c r="AR115" s="138">
        <v>50</v>
      </c>
      <c r="AS115" s="139">
        <f t="shared" si="68"/>
        <v>608</v>
      </c>
      <c r="AT115" s="138">
        <v>1780</v>
      </c>
      <c r="AU115" s="140">
        <f t="shared" si="69"/>
        <v>7477</v>
      </c>
      <c r="AV115" s="138">
        <v>236</v>
      </c>
      <c r="AW115" s="138">
        <v>3267</v>
      </c>
      <c r="AX115" s="138">
        <f t="shared" si="30"/>
        <v>3503</v>
      </c>
      <c r="AY115" s="138">
        <v>225</v>
      </c>
      <c r="AZ115" s="138">
        <v>90</v>
      </c>
      <c r="BA115" s="138">
        <v>11</v>
      </c>
      <c r="BB115" s="138">
        <v>761</v>
      </c>
      <c r="BC115" s="138">
        <f t="shared" si="31"/>
        <v>1087</v>
      </c>
      <c r="BD115" s="138">
        <v>76</v>
      </c>
      <c r="BE115" s="138">
        <v>55</v>
      </c>
      <c r="BF115" s="138">
        <f t="shared" si="32"/>
        <v>131</v>
      </c>
      <c r="BG115" s="138">
        <v>24</v>
      </c>
      <c r="BH115" s="138">
        <v>185</v>
      </c>
      <c r="BI115" s="138">
        <v>234</v>
      </c>
      <c r="BJ115" s="138">
        <v>683</v>
      </c>
      <c r="BK115" s="138">
        <f t="shared" si="33"/>
        <v>1126</v>
      </c>
      <c r="BL115" s="138">
        <v>2740</v>
      </c>
      <c r="BM115" s="138">
        <v>66</v>
      </c>
      <c r="BN115" s="138">
        <v>923</v>
      </c>
      <c r="BO115" s="138">
        <v>377</v>
      </c>
      <c r="BP115" s="138">
        <v>637</v>
      </c>
      <c r="BQ115" s="138">
        <v>100</v>
      </c>
      <c r="BR115" s="138">
        <v>360</v>
      </c>
      <c r="BS115" s="138">
        <v>28</v>
      </c>
      <c r="BT115" s="138">
        <v>1264</v>
      </c>
      <c r="BU115" s="138">
        <v>432</v>
      </c>
      <c r="BV115" s="138">
        <v>473</v>
      </c>
      <c r="BW115" s="138">
        <f t="shared" si="34"/>
        <v>2169</v>
      </c>
      <c r="BX115" s="138">
        <v>2100</v>
      </c>
      <c r="BY115" s="138">
        <v>0</v>
      </c>
      <c r="BZ115" s="138">
        <f t="shared" si="35"/>
        <v>2100</v>
      </c>
      <c r="CA115" s="138">
        <v>105</v>
      </c>
      <c r="CB115" s="138">
        <v>9038</v>
      </c>
      <c r="CC115" s="138">
        <v>0</v>
      </c>
      <c r="CD115" s="138">
        <f t="shared" si="70"/>
        <v>24490</v>
      </c>
      <c r="CE115" s="141">
        <v>31973</v>
      </c>
    </row>
    <row r="116" spans="1:83" s="110" customFormat="1" ht="12" customHeight="1">
      <c r="A116" s="137" t="s">
        <v>350</v>
      </c>
      <c r="B116" s="138">
        <v>807</v>
      </c>
      <c r="C116" s="138">
        <v>51</v>
      </c>
      <c r="D116" s="138">
        <v>207</v>
      </c>
      <c r="E116" s="138">
        <f t="shared" si="29"/>
        <v>1065</v>
      </c>
      <c r="F116" s="138">
        <v>26</v>
      </c>
      <c r="G116" s="138">
        <v>3565</v>
      </c>
      <c r="H116" s="138">
        <v>2641</v>
      </c>
      <c r="I116" s="138">
        <v>820</v>
      </c>
      <c r="J116" s="139">
        <f t="shared" si="65"/>
        <v>7052</v>
      </c>
      <c r="K116" s="138">
        <v>2748</v>
      </c>
      <c r="L116" s="138">
        <v>2104</v>
      </c>
      <c r="M116" s="138">
        <v>3322</v>
      </c>
      <c r="N116" s="138">
        <f t="shared" si="66"/>
        <v>8174</v>
      </c>
      <c r="O116" s="138">
        <v>2090</v>
      </c>
      <c r="P116" s="138">
        <v>28</v>
      </c>
      <c r="Q116" s="138">
        <v>113</v>
      </c>
      <c r="R116" s="138">
        <v>6</v>
      </c>
      <c r="S116" s="138">
        <v>75</v>
      </c>
      <c r="T116" s="138">
        <v>216</v>
      </c>
      <c r="U116" s="138">
        <v>881</v>
      </c>
      <c r="V116" s="138">
        <v>164</v>
      </c>
      <c r="W116" s="138">
        <v>696</v>
      </c>
      <c r="X116" s="138">
        <v>665</v>
      </c>
      <c r="Y116" s="138">
        <v>996</v>
      </c>
      <c r="Z116" s="138">
        <v>349</v>
      </c>
      <c r="AA116" s="138">
        <v>416</v>
      </c>
      <c r="AB116" s="138">
        <v>524</v>
      </c>
      <c r="AC116" s="138">
        <v>192</v>
      </c>
      <c r="AD116" s="138">
        <v>261</v>
      </c>
      <c r="AE116" s="138">
        <v>2500</v>
      </c>
      <c r="AF116" s="138">
        <v>127</v>
      </c>
      <c r="AG116" s="138">
        <v>944</v>
      </c>
      <c r="AH116" s="138">
        <v>693</v>
      </c>
      <c r="AI116" s="138">
        <v>865</v>
      </c>
      <c r="AJ116" s="138">
        <v>331</v>
      </c>
      <c r="AK116" s="138">
        <v>4233</v>
      </c>
      <c r="AL116" s="138">
        <v>561</v>
      </c>
      <c r="AM116" s="138">
        <v>512</v>
      </c>
      <c r="AN116" s="138">
        <v>203</v>
      </c>
      <c r="AO116" s="138">
        <v>179</v>
      </c>
      <c r="AP116" s="140">
        <f t="shared" si="67"/>
        <v>26994</v>
      </c>
      <c r="AQ116" s="138">
        <v>82</v>
      </c>
      <c r="AR116" s="138">
        <v>9</v>
      </c>
      <c r="AS116" s="139">
        <f t="shared" si="68"/>
        <v>91</v>
      </c>
      <c r="AT116" s="138">
        <v>310</v>
      </c>
      <c r="AU116" s="140">
        <f t="shared" si="69"/>
        <v>34447</v>
      </c>
      <c r="AV116" s="138">
        <v>306</v>
      </c>
      <c r="AW116" s="138">
        <v>10633</v>
      </c>
      <c r="AX116" s="138">
        <f t="shared" si="30"/>
        <v>10939</v>
      </c>
      <c r="AY116" s="138">
        <v>7915</v>
      </c>
      <c r="AZ116" s="138">
        <v>3009</v>
      </c>
      <c r="BA116" s="138">
        <v>4313</v>
      </c>
      <c r="BB116" s="138">
        <v>3218</v>
      </c>
      <c r="BC116" s="138">
        <f t="shared" si="31"/>
        <v>18455</v>
      </c>
      <c r="BD116" s="138">
        <v>2</v>
      </c>
      <c r="BE116" s="138">
        <v>33</v>
      </c>
      <c r="BF116" s="138">
        <f t="shared" si="32"/>
        <v>35</v>
      </c>
      <c r="BG116" s="138">
        <v>21</v>
      </c>
      <c r="BH116" s="138">
        <v>46</v>
      </c>
      <c r="BI116" s="138">
        <v>126</v>
      </c>
      <c r="BJ116" s="138">
        <v>17</v>
      </c>
      <c r="BK116" s="138">
        <f t="shared" si="33"/>
        <v>210</v>
      </c>
      <c r="BL116" s="138">
        <v>202</v>
      </c>
      <c r="BM116" s="138">
        <v>1</v>
      </c>
      <c r="BN116" s="138">
        <v>61</v>
      </c>
      <c r="BO116" s="138">
        <v>95</v>
      </c>
      <c r="BP116" s="138">
        <v>216</v>
      </c>
      <c r="BQ116" s="138">
        <v>30</v>
      </c>
      <c r="BR116" s="138">
        <v>138</v>
      </c>
      <c r="BS116" s="138">
        <v>37</v>
      </c>
      <c r="BT116" s="138">
        <v>1765</v>
      </c>
      <c r="BU116" s="138">
        <v>127</v>
      </c>
      <c r="BV116" s="138">
        <v>210</v>
      </c>
      <c r="BW116" s="138">
        <f t="shared" si="34"/>
        <v>2102</v>
      </c>
      <c r="BX116" s="138">
        <v>0</v>
      </c>
      <c r="BY116" s="138">
        <v>0</v>
      </c>
      <c r="BZ116" s="138">
        <f t="shared" si="35"/>
        <v>0</v>
      </c>
      <c r="CA116" s="138">
        <v>2</v>
      </c>
      <c r="CB116" s="138">
        <v>1085</v>
      </c>
      <c r="CC116" s="138">
        <v>0</v>
      </c>
      <c r="CD116" s="138">
        <f t="shared" si="70"/>
        <v>33608</v>
      </c>
      <c r="CE116" s="141">
        <v>69120</v>
      </c>
    </row>
    <row r="117" spans="1:83" s="110" customFormat="1" ht="12" customHeight="1">
      <c r="A117" s="137" t="s">
        <v>351</v>
      </c>
      <c r="B117" s="138">
        <v>1</v>
      </c>
      <c r="C117" s="138">
        <v>0</v>
      </c>
      <c r="D117" s="138">
        <v>1</v>
      </c>
      <c r="E117" s="138">
        <f t="shared" si="29"/>
        <v>2</v>
      </c>
      <c r="F117" s="138">
        <v>4</v>
      </c>
      <c r="G117" s="138">
        <v>26</v>
      </c>
      <c r="H117" s="138">
        <v>0</v>
      </c>
      <c r="I117" s="138">
        <v>6</v>
      </c>
      <c r="J117" s="139">
        <f t="shared" si="65"/>
        <v>36</v>
      </c>
      <c r="K117" s="138">
        <v>84</v>
      </c>
      <c r="L117" s="138">
        <v>70</v>
      </c>
      <c r="M117" s="138">
        <v>153</v>
      </c>
      <c r="N117" s="138">
        <f t="shared" si="66"/>
        <v>307</v>
      </c>
      <c r="O117" s="138">
        <v>25</v>
      </c>
      <c r="P117" s="138">
        <v>6</v>
      </c>
      <c r="Q117" s="138">
        <v>77</v>
      </c>
      <c r="R117" s="138">
        <v>109</v>
      </c>
      <c r="S117" s="138">
        <v>106</v>
      </c>
      <c r="T117" s="138">
        <v>20</v>
      </c>
      <c r="U117" s="138">
        <v>144</v>
      </c>
      <c r="V117" s="138">
        <v>54</v>
      </c>
      <c r="W117" s="138">
        <v>35</v>
      </c>
      <c r="X117" s="138">
        <v>16</v>
      </c>
      <c r="Y117" s="138">
        <v>44</v>
      </c>
      <c r="Z117" s="138">
        <v>323</v>
      </c>
      <c r="AA117" s="138">
        <v>15</v>
      </c>
      <c r="AB117" s="138">
        <v>105</v>
      </c>
      <c r="AC117" s="138">
        <v>74</v>
      </c>
      <c r="AD117" s="138">
        <v>119</v>
      </c>
      <c r="AE117" s="138">
        <v>19</v>
      </c>
      <c r="AF117" s="138">
        <v>12</v>
      </c>
      <c r="AG117" s="138">
        <v>101</v>
      </c>
      <c r="AH117" s="138">
        <v>194</v>
      </c>
      <c r="AI117" s="138">
        <v>84</v>
      </c>
      <c r="AJ117" s="138">
        <v>72</v>
      </c>
      <c r="AK117" s="138">
        <v>177</v>
      </c>
      <c r="AL117" s="138">
        <v>123</v>
      </c>
      <c r="AM117" s="138">
        <v>178</v>
      </c>
      <c r="AN117" s="138">
        <v>137</v>
      </c>
      <c r="AO117" s="138">
        <v>17</v>
      </c>
      <c r="AP117" s="140">
        <f t="shared" si="67"/>
        <v>2693</v>
      </c>
      <c r="AQ117" s="138">
        <v>527</v>
      </c>
      <c r="AR117" s="138">
        <v>14</v>
      </c>
      <c r="AS117" s="139">
        <f t="shared" si="68"/>
        <v>541</v>
      </c>
      <c r="AT117" s="138">
        <v>377</v>
      </c>
      <c r="AU117" s="140">
        <f t="shared" si="69"/>
        <v>3647</v>
      </c>
      <c r="AV117" s="138">
        <v>434</v>
      </c>
      <c r="AW117" s="138">
        <v>3808</v>
      </c>
      <c r="AX117" s="138">
        <f t="shared" si="30"/>
        <v>4242</v>
      </c>
      <c r="AY117" s="138">
        <v>148</v>
      </c>
      <c r="AZ117" s="138">
        <v>9</v>
      </c>
      <c r="BA117" s="138">
        <v>8</v>
      </c>
      <c r="BB117" s="138">
        <v>1474</v>
      </c>
      <c r="BC117" s="138">
        <f t="shared" si="31"/>
        <v>1639</v>
      </c>
      <c r="BD117" s="138">
        <v>54</v>
      </c>
      <c r="BE117" s="138">
        <v>188</v>
      </c>
      <c r="BF117" s="138">
        <f t="shared" si="32"/>
        <v>242</v>
      </c>
      <c r="BG117" s="138">
        <v>68</v>
      </c>
      <c r="BH117" s="138">
        <v>42</v>
      </c>
      <c r="BI117" s="138">
        <v>526</v>
      </c>
      <c r="BJ117" s="138">
        <v>119</v>
      </c>
      <c r="BK117" s="138">
        <f t="shared" si="33"/>
        <v>755</v>
      </c>
      <c r="BL117" s="138">
        <v>4275</v>
      </c>
      <c r="BM117" s="138">
        <v>198</v>
      </c>
      <c r="BN117" s="138">
        <v>470</v>
      </c>
      <c r="BO117" s="138">
        <v>157</v>
      </c>
      <c r="BP117" s="138">
        <v>69</v>
      </c>
      <c r="BQ117" s="138">
        <v>186</v>
      </c>
      <c r="BR117" s="138">
        <v>491</v>
      </c>
      <c r="BS117" s="138">
        <v>37</v>
      </c>
      <c r="BT117" s="138">
        <v>1935</v>
      </c>
      <c r="BU117" s="138">
        <v>211</v>
      </c>
      <c r="BV117" s="138">
        <v>289</v>
      </c>
      <c r="BW117" s="138">
        <f t="shared" si="34"/>
        <v>2435</v>
      </c>
      <c r="BX117" s="138">
        <v>394</v>
      </c>
      <c r="BY117" s="138">
        <v>231</v>
      </c>
      <c r="BZ117" s="138">
        <f t="shared" si="35"/>
        <v>625</v>
      </c>
      <c r="CA117" s="138">
        <v>56</v>
      </c>
      <c r="CB117" s="138">
        <v>437</v>
      </c>
      <c r="CC117" s="138">
        <v>0</v>
      </c>
      <c r="CD117" s="138">
        <f t="shared" si="70"/>
        <v>16314</v>
      </c>
      <c r="CE117" s="141">
        <v>19963</v>
      </c>
    </row>
    <row r="118" spans="1:83" s="110" customFormat="1" ht="12" customHeight="1">
      <c r="A118" s="137" t="s">
        <v>358</v>
      </c>
      <c r="B118" s="138">
        <v>5600</v>
      </c>
      <c r="C118" s="138">
        <v>1998</v>
      </c>
      <c r="D118" s="138">
        <v>469</v>
      </c>
      <c r="E118" s="138">
        <f>SUM(B118:D118)</f>
        <v>8067</v>
      </c>
      <c r="F118" s="138">
        <v>666</v>
      </c>
      <c r="G118" s="138">
        <v>4550</v>
      </c>
      <c r="H118" s="138">
        <v>1976</v>
      </c>
      <c r="I118" s="138">
        <v>431</v>
      </c>
      <c r="J118" s="139">
        <f t="shared" si="65"/>
        <v>7623</v>
      </c>
      <c r="K118" s="138">
        <v>4839</v>
      </c>
      <c r="L118" s="138">
        <v>1590</v>
      </c>
      <c r="M118" s="138">
        <v>4748</v>
      </c>
      <c r="N118" s="138">
        <f t="shared" si="66"/>
        <v>11177</v>
      </c>
      <c r="O118" s="138">
        <v>1448</v>
      </c>
      <c r="P118" s="138">
        <v>337</v>
      </c>
      <c r="Q118" s="138">
        <v>883</v>
      </c>
      <c r="R118" s="138">
        <v>1076</v>
      </c>
      <c r="S118" s="138">
        <v>796</v>
      </c>
      <c r="T118" s="138">
        <v>534</v>
      </c>
      <c r="U118" s="138">
        <v>1970</v>
      </c>
      <c r="V118" s="138">
        <v>425</v>
      </c>
      <c r="W118" s="138">
        <v>3241</v>
      </c>
      <c r="X118" s="138">
        <v>902</v>
      </c>
      <c r="Y118" s="138">
        <v>3463</v>
      </c>
      <c r="Z118" s="138">
        <v>1351</v>
      </c>
      <c r="AA118" s="138">
        <v>778</v>
      </c>
      <c r="AB118" s="138">
        <v>976</v>
      </c>
      <c r="AC118" s="138">
        <v>1889</v>
      </c>
      <c r="AD118" s="138">
        <v>2269</v>
      </c>
      <c r="AE118" s="138">
        <v>2733</v>
      </c>
      <c r="AF118" s="138">
        <v>1127</v>
      </c>
      <c r="AG118" s="138">
        <v>1785</v>
      </c>
      <c r="AH118" s="138">
        <v>1700</v>
      </c>
      <c r="AI118" s="138">
        <v>1460</v>
      </c>
      <c r="AJ118" s="138">
        <v>2612</v>
      </c>
      <c r="AK118" s="138">
        <v>3441</v>
      </c>
      <c r="AL118" s="138">
        <v>1313</v>
      </c>
      <c r="AM118" s="138">
        <v>1074</v>
      </c>
      <c r="AN118" s="138">
        <v>1092</v>
      </c>
      <c r="AO118" s="138">
        <v>693</v>
      </c>
      <c r="AP118" s="140">
        <f t="shared" si="67"/>
        <v>52545</v>
      </c>
      <c r="AQ118" s="138">
        <v>5582</v>
      </c>
      <c r="AR118" s="138">
        <v>1239</v>
      </c>
      <c r="AS118" s="139">
        <f t="shared" si="68"/>
        <v>6821</v>
      </c>
      <c r="AT118" s="138">
        <v>10510</v>
      </c>
      <c r="AU118" s="140">
        <f t="shared" si="69"/>
        <v>77499</v>
      </c>
      <c r="AV118" s="138">
        <v>2887</v>
      </c>
      <c r="AW118" s="138">
        <v>26268</v>
      </c>
      <c r="AX118" s="138">
        <f>SUM(AV118:AW118)</f>
        <v>29155</v>
      </c>
      <c r="AY118" s="138">
        <v>8716</v>
      </c>
      <c r="AZ118" s="138">
        <v>502</v>
      </c>
      <c r="BA118" s="138">
        <v>1299</v>
      </c>
      <c r="BB118" s="138">
        <v>3062</v>
      </c>
      <c r="BC118" s="138">
        <f>SUM(AY118:BB118)</f>
        <v>13579</v>
      </c>
      <c r="BD118" s="138">
        <v>565</v>
      </c>
      <c r="BE118" s="138">
        <v>3113</v>
      </c>
      <c r="BF118" s="138">
        <f>SUM(BD118:BE118)</f>
        <v>3678</v>
      </c>
      <c r="BG118" s="138">
        <v>554</v>
      </c>
      <c r="BH118" s="138">
        <v>982</v>
      </c>
      <c r="BI118" s="138">
        <v>6346</v>
      </c>
      <c r="BJ118" s="138">
        <v>2295</v>
      </c>
      <c r="BK118" s="138">
        <f>SUM(BG118:BJ118)</f>
        <v>10177</v>
      </c>
      <c r="BL118" s="138">
        <v>70499</v>
      </c>
      <c r="BM118" s="138">
        <v>22420</v>
      </c>
      <c r="BN118" s="138">
        <v>4042</v>
      </c>
      <c r="BO118" s="138">
        <v>1614</v>
      </c>
      <c r="BP118" s="138">
        <v>789</v>
      </c>
      <c r="BQ118" s="138">
        <v>1375</v>
      </c>
      <c r="BR118" s="138">
        <v>4618</v>
      </c>
      <c r="BS118" s="138">
        <v>1006</v>
      </c>
      <c r="BT118" s="138">
        <v>54205</v>
      </c>
      <c r="BU118" s="138">
        <v>376</v>
      </c>
      <c r="BV118" s="138">
        <v>411</v>
      </c>
      <c r="BW118" s="138">
        <f>BT118+BU118+BV118</f>
        <v>54992</v>
      </c>
      <c r="BX118" s="138">
        <v>1676</v>
      </c>
      <c r="BY118" s="138">
        <v>4432</v>
      </c>
      <c r="BZ118" s="138">
        <f>BX118+BY118</f>
        <v>6108</v>
      </c>
      <c r="CA118" s="138">
        <v>801</v>
      </c>
      <c r="CB118" s="138">
        <v>2380</v>
      </c>
      <c r="CC118" s="138">
        <v>0</v>
      </c>
      <c r="CD118" s="138">
        <f t="shared" si="70"/>
        <v>227233</v>
      </c>
      <c r="CE118" s="141">
        <v>312799</v>
      </c>
    </row>
    <row r="119" spans="1:83" s="116" customFormat="1" ht="12" customHeight="1">
      <c r="A119" s="127" t="s">
        <v>339</v>
      </c>
      <c r="B119" s="112">
        <v>4968</v>
      </c>
      <c r="C119" s="112">
        <v>3391</v>
      </c>
      <c r="D119" s="112">
        <v>280</v>
      </c>
      <c r="E119" s="112">
        <f>SUM(B119:D119)</f>
        <v>8639</v>
      </c>
      <c r="F119" s="112">
        <v>523</v>
      </c>
      <c r="G119" s="112">
        <v>164</v>
      </c>
      <c r="H119" s="112">
        <v>911</v>
      </c>
      <c r="I119" s="112">
        <v>298</v>
      </c>
      <c r="J119" s="113">
        <f t="shared" si="65"/>
        <v>1896</v>
      </c>
      <c r="K119" s="112">
        <v>1146</v>
      </c>
      <c r="L119" s="112">
        <v>52</v>
      </c>
      <c r="M119" s="112">
        <v>2312</v>
      </c>
      <c r="N119" s="112">
        <f t="shared" si="66"/>
        <v>3510</v>
      </c>
      <c r="O119" s="112">
        <v>551</v>
      </c>
      <c r="P119" s="112">
        <v>48</v>
      </c>
      <c r="Q119" s="112">
        <v>1177</v>
      </c>
      <c r="R119" s="112">
        <v>189</v>
      </c>
      <c r="S119" s="112">
        <v>228</v>
      </c>
      <c r="T119" s="112">
        <v>649</v>
      </c>
      <c r="U119" s="112">
        <v>1616</v>
      </c>
      <c r="V119" s="112">
        <v>131</v>
      </c>
      <c r="W119" s="112">
        <v>71</v>
      </c>
      <c r="X119" s="112">
        <v>102</v>
      </c>
      <c r="Y119" s="112">
        <v>3613</v>
      </c>
      <c r="Z119" s="112">
        <v>523</v>
      </c>
      <c r="AA119" s="112">
        <v>172</v>
      </c>
      <c r="AB119" s="112">
        <v>228</v>
      </c>
      <c r="AC119" s="112">
        <v>1692</v>
      </c>
      <c r="AD119" s="112">
        <v>3878</v>
      </c>
      <c r="AE119" s="112">
        <v>2435</v>
      </c>
      <c r="AF119" s="112">
        <v>1982</v>
      </c>
      <c r="AG119" s="112">
        <v>982</v>
      </c>
      <c r="AH119" s="112">
        <v>141</v>
      </c>
      <c r="AI119" s="112">
        <v>482</v>
      </c>
      <c r="AJ119" s="112">
        <v>589</v>
      </c>
      <c r="AK119" s="112">
        <v>465</v>
      </c>
      <c r="AL119" s="112">
        <v>987</v>
      </c>
      <c r="AM119" s="112">
        <v>241</v>
      </c>
      <c r="AN119" s="112">
        <v>293</v>
      </c>
      <c r="AO119" s="112">
        <v>168</v>
      </c>
      <c r="AP119" s="114">
        <f t="shared" si="67"/>
        <v>27143</v>
      </c>
      <c r="AQ119" s="112">
        <v>82409</v>
      </c>
      <c r="AR119" s="112">
        <v>2308</v>
      </c>
      <c r="AS119" s="113">
        <f t="shared" si="68"/>
        <v>84717</v>
      </c>
      <c r="AT119" s="112">
        <v>503</v>
      </c>
      <c r="AU119" s="114">
        <f t="shared" si="69"/>
        <v>114259</v>
      </c>
      <c r="AV119" s="112">
        <v>1034</v>
      </c>
      <c r="AW119" s="112">
        <v>13536</v>
      </c>
      <c r="AX119" s="112">
        <f>SUM(AV119:AW119)</f>
        <v>14570</v>
      </c>
      <c r="AY119" s="112">
        <v>1136</v>
      </c>
      <c r="AZ119" s="112">
        <v>40</v>
      </c>
      <c r="BA119" s="112">
        <v>25</v>
      </c>
      <c r="BB119" s="112">
        <v>806</v>
      </c>
      <c r="BC119" s="112">
        <f>SUM(AY119:BB119)</f>
        <v>2007</v>
      </c>
      <c r="BD119" s="112">
        <v>967</v>
      </c>
      <c r="BE119" s="112">
        <v>1260</v>
      </c>
      <c r="BF119" s="112">
        <f>SUM(BD119:BE119)</f>
        <v>2227</v>
      </c>
      <c r="BG119" s="112">
        <v>136</v>
      </c>
      <c r="BH119" s="112">
        <v>316</v>
      </c>
      <c r="BI119" s="112">
        <v>1545</v>
      </c>
      <c r="BJ119" s="112">
        <v>397</v>
      </c>
      <c r="BK119" s="112">
        <f>SUM(BG119:BJ119)</f>
        <v>2394</v>
      </c>
      <c r="BL119" s="112">
        <v>1646</v>
      </c>
      <c r="BM119" s="112">
        <v>318</v>
      </c>
      <c r="BN119" s="112">
        <v>743</v>
      </c>
      <c r="BO119" s="112">
        <v>238</v>
      </c>
      <c r="BP119" s="112">
        <v>146</v>
      </c>
      <c r="BQ119" s="112">
        <v>119</v>
      </c>
      <c r="BR119" s="112">
        <v>4559</v>
      </c>
      <c r="BS119" s="112">
        <v>71</v>
      </c>
      <c r="BT119" s="112">
        <v>5146</v>
      </c>
      <c r="BU119" s="112">
        <v>1764</v>
      </c>
      <c r="BV119" s="112">
        <v>1299</v>
      </c>
      <c r="BW119" s="112">
        <f>BT119+BU119+BV119</f>
        <v>8209</v>
      </c>
      <c r="BX119" s="112">
        <v>1718</v>
      </c>
      <c r="BY119" s="112">
        <v>1052</v>
      </c>
      <c r="BZ119" s="112">
        <f>BX119+BY119</f>
        <v>2770</v>
      </c>
      <c r="CA119" s="112">
        <v>730</v>
      </c>
      <c r="CB119" s="112">
        <v>2593</v>
      </c>
      <c r="CC119" s="112">
        <v>0</v>
      </c>
      <c r="CD119" s="112">
        <f t="shared" si="70"/>
        <v>43340</v>
      </c>
      <c r="CE119" s="115">
        <v>166238</v>
      </c>
    </row>
    <row r="120" spans="1:83" s="116" customFormat="1" ht="12" customHeight="1">
      <c r="A120" s="127" t="s">
        <v>340</v>
      </c>
      <c r="B120" s="112">
        <v>3</v>
      </c>
      <c r="C120" s="112">
        <v>1</v>
      </c>
      <c r="D120" s="112">
        <v>1</v>
      </c>
      <c r="E120" s="112">
        <f>SUM(B120:D120)</f>
        <v>5</v>
      </c>
      <c r="F120" s="112">
        <v>33</v>
      </c>
      <c r="G120" s="112">
        <v>39</v>
      </c>
      <c r="H120" s="112">
        <v>171</v>
      </c>
      <c r="I120" s="112">
        <v>59</v>
      </c>
      <c r="J120" s="113">
        <f t="shared" si="65"/>
        <v>302</v>
      </c>
      <c r="K120" s="112">
        <v>137</v>
      </c>
      <c r="L120" s="112">
        <v>64</v>
      </c>
      <c r="M120" s="112">
        <v>265</v>
      </c>
      <c r="N120" s="112">
        <f t="shared" si="66"/>
        <v>466</v>
      </c>
      <c r="O120" s="112">
        <v>509</v>
      </c>
      <c r="P120" s="112">
        <v>1</v>
      </c>
      <c r="Q120" s="112">
        <v>62</v>
      </c>
      <c r="R120" s="112">
        <v>29</v>
      </c>
      <c r="S120" s="112">
        <v>23</v>
      </c>
      <c r="T120" s="112">
        <v>210</v>
      </c>
      <c r="U120" s="112">
        <v>338</v>
      </c>
      <c r="V120" s="112">
        <v>10</v>
      </c>
      <c r="W120" s="112">
        <v>387</v>
      </c>
      <c r="X120" s="112">
        <v>23</v>
      </c>
      <c r="Y120" s="112">
        <v>611</v>
      </c>
      <c r="Z120" s="112">
        <v>348</v>
      </c>
      <c r="AA120" s="112">
        <v>129</v>
      </c>
      <c r="AB120" s="112">
        <v>69</v>
      </c>
      <c r="AC120" s="112">
        <v>540</v>
      </c>
      <c r="AD120" s="112">
        <v>790</v>
      </c>
      <c r="AE120" s="112">
        <v>4196</v>
      </c>
      <c r="AF120" s="112">
        <v>2266</v>
      </c>
      <c r="AG120" s="112">
        <v>172</v>
      </c>
      <c r="AH120" s="112">
        <v>27</v>
      </c>
      <c r="AI120" s="112">
        <v>62</v>
      </c>
      <c r="AJ120" s="112">
        <v>109</v>
      </c>
      <c r="AK120" s="112">
        <v>106</v>
      </c>
      <c r="AL120" s="112">
        <v>279</v>
      </c>
      <c r="AM120" s="112">
        <v>140</v>
      </c>
      <c r="AN120" s="112">
        <v>73</v>
      </c>
      <c r="AO120" s="112">
        <v>25</v>
      </c>
      <c r="AP120" s="114">
        <f t="shared" si="67"/>
        <v>12000</v>
      </c>
      <c r="AQ120" s="112">
        <v>67</v>
      </c>
      <c r="AR120" s="112">
        <v>964</v>
      </c>
      <c r="AS120" s="113">
        <f t="shared" si="68"/>
        <v>1031</v>
      </c>
      <c r="AT120" s="112">
        <v>308</v>
      </c>
      <c r="AU120" s="114">
        <f t="shared" si="69"/>
        <v>13641</v>
      </c>
      <c r="AV120" s="112">
        <v>355</v>
      </c>
      <c r="AW120" s="112">
        <v>3542</v>
      </c>
      <c r="AX120" s="112">
        <f t="shared" si="30"/>
        <v>3897</v>
      </c>
      <c r="AY120" s="112">
        <v>261</v>
      </c>
      <c r="AZ120" s="112">
        <v>9</v>
      </c>
      <c r="BA120" s="112">
        <v>5</v>
      </c>
      <c r="BB120" s="112">
        <v>664</v>
      </c>
      <c r="BC120" s="112">
        <f t="shared" si="31"/>
        <v>939</v>
      </c>
      <c r="BD120" s="112">
        <v>317</v>
      </c>
      <c r="BE120" s="112">
        <v>1059</v>
      </c>
      <c r="BF120" s="112">
        <f t="shared" si="32"/>
        <v>1376</v>
      </c>
      <c r="BG120" s="112">
        <v>36</v>
      </c>
      <c r="BH120" s="112">
        <v>53</v>
      </c>
      <c r="BI120" s="112">
        <v>45</v>
      </c>
      <c r="BJ120" s="112">
        <v>91</v>
      </c>
      <c r="BK120" s="112">
        <f t="shared" si="33"/>
        <v>225</v>
      </c>
      <c r="BL120" s="112">
        <v>457</v>
      </c>
      <c r="BM120" s="112">
        <v>369</v>
      </c>
      <c r="BN120" s="112">
        <v>451</v>
      </c>
      <c r="BO120" s="112">
        <v>68</v>
      </c>
      <c r="BP120" s="112">
        <v>29</v>
      </c>
      <c r="BQ120" s="112">
        <v>43</v>
      </c>
      <c r="BR120" s="112">
        <v>4116</v>
      </c>
      <c r="BS120" s="112">
        <v>29</v>
      </c>
      <c r="BT120" s="112">
        <v>9825</v>
      </c>
      <c r="BU120" s="112">
        <v>1451</v>
      </c>
      <c r="BV120" s="112">
        <v>1662</v>
      </c>
      <c r="BW120" s="112">
        <f t="shared" si="34"/>
        <v>12938</v>
      </c>
      <c r="BX120" s="112">
        <v>201</v>
      </c>
      <c r="BY120" s="112">
        <v>1598</v>
      </c>
      <c r="BZ120" s="112">
        <f t="shared" si="35"/>
        <v>1799</v>
      </c>
      <c r="CA120" s="112">
        <v>109</v>
      </c>
      <c r="CB120" s="112">
        <v>1645</v>
      </c>
      <c r="CC120" s="112">
        <v>0</v>
      </c>
      <c r="CD120" s="112">
        <f t="shared" si="70"/>
        <v>28490</v>
      </c>
      <c r="CE120" s="115">
        <v>42136</v>
      </c>
    </row>
    <row r="121" spans="1:83" s="110" customFormat="1" ht="12" customHeight="1">
      <c r="A121" s="137" t="s">
        <v>352</v>
      </c>
      <c r="B121" s="138">
        <v>4</v>
      </c>
      <c r="C121" s="138">
        <v>1</v>
      </c>
      <c r="D121" s="138">
        <v>4</v>
      </c>
      <c r="E121" s="138">
        <f t="shared" si="29"/>
        <v>9</v>
      </c>
      <c r="F121" s="138">
        <v>14</v>
      </c>
      <c r="G121" s="138">
        <v>309</v>
      </c>
      <c r="H121" s="138">
        <v>85</v>
      </c>
      <c r="I121" s="138">
        <v>23</v>
      </c>
      <c r="J121" s="139">
        <f t="shared" si="65"/>
        <v>431</v>
      </c>
      <c r="K121" s="138">
        <v>405</v>
      </c>
      <c r="L121" s="138">
        <v>47</v>
      </c>
      <c r="M121" s="138">
        <v>389</v>
      </c>
      <c r="N121" s="138">
        <f t="shared" si="66"/>
        <v>841</v>
      </c>
      <c r="O121" s="138">
        <v>79</v>
      </c>
      <c r="P121" s="138">
        <v>42</v>
      </c>
      <c r="Q121" s="138">
        <v>42</v>
      </c>
      <c r="R121" s="138">
        <v>36</v>
      </c>
      <c r="S121" s="138">
        <v>46</v>
      </c>
      <c r="T121" s="138">
        <v>12</v>
      </c>
      <c r="U121" s="138">
        <v>114</v>
      </c>
      <c r="V121" s="138">
        <v>17</v>
      </c>
      <c r="W121" s="138">
        <v>41</v>
      </c>
      <c r="X121" s="138">
        <v>17</v>
      </c>
      <c r="Y121" s="138">
        <v>184</v>
      </c>
      <c r="Z121" s="138">
        <v>179</v>
      </c>
      <c r="AA121" s="138">
        <v>57</v>
      </c>
      <c r="AB121" s="138">
        <v>284</v>
      </c>
      <c r="AC121" s="138">
        <v>151</v>
      </c>
      <c r="AD121" s="138">
        <v>131</v>
      </c>
      <c r="AE121" s="138">
        <v>226</v>
      </c>
      <c r="AF121" s="138">
        <v>39</v>
      </c>
      <c r="AG121" s="138">
        <v>256</v>
      </c>
      <c r="AH121" s="138">
        <v>252</v>
      </c>
      <c r="AI121" s="138">
        <v>184</v>
      </c>
      <c r="AJ121" s="138">
        <v>520</v>
      </c>
      <c r="AK121" s="138">
        <v>212</v>
      </c>
      <c r="AL121" s="138">
        <v>125</v>
      </c>
      <c r="AM121" s="138">
        <v>109</v>
      </c>
      <c r="AN121" s="138">
        <v>160</v>
      </c>
      <c r="AO121" s="138">
        <v>88</v>
      </c>
      <c r="AP121" s="140">
        <f t="shared" si="67"/>
        <v>4444</v>
      </c>
      <c r="AQ121" s="138">
        <v>302</v>
      </c>
      <c r="AR121" s="138">
        <v>20</v>
      </c>
      <c r="AS121" s="139">
        <f t="shared" si="68"/>
        <v>322</v>
      </c>
      <c r="AT121" s="138">
        <v>2133</v>
      </c>
      <c r="AU121" s="140">
        <f t="shared" si="69"/>
        <v>7330</v>
      </c>
      <c r="AV121" s="138">
        <v>559</v>
      </c>
      <c r="AW121" s="138">
        <v>3911</v>
      </c>
      <c r="AX121" s="138">
        <f t="shared" si="30"/>
        <v>4470</v>
      </c>
      <c r="AY121" s="138">
        <v>273</v>
      </c>
      <c r="AZ121" s="138">
        <v>7</v>
      </c>
      <c r="BA121" s="138">
        <v>101</v>
      </c>
      <c r="BB121" s="138">
        <v>281</v>
      </c>
      <c r="BC121" s="138">
        <f t="shared" si="31"/>
        <v>662</v>
      </c>
      <c r="BD121" s="138">
        <v>0</v>
      </c>
      <c r="BE121" s="138">
        <v>42</v>
      </c>
      <c r="BF121" s="138">
        <f t="shared" si="32"/>
        <v>42</v>
      </c>
      <c r="BG121" s="138">
        <v>146</v>
      </c>
      <c r="BH121" s="138">
        <v>223</v>
      </c>
      <c r="BI121" s="138">
        <v>167</v>
      </c>
      <c r="BJ121" s="138">
        <v>658</v>
      </c>
      <c r="BK121" s="138">
        <f t="shared" si="33"/>
        <v>1194</v>
      </c>
      <c r="BL121" s="138">
        <v>1395</v>
      </c>
      <c r="BM121" s="138">
        <v>82</v>
      </c>
      <c r="BN121" s="138">
        <v>426</v>
      </c>
      <c r="BO121" s="138">
        <v>451</v>
      </c>
      <c r="BP121" s="138">
        <v>207</v>
      </c>
      <c r="BQ121" s="138">
        <v>217</v>
      </c>
      <c r="BR121" s="138">
        <v>200</v>
      </c>
      <c r="BS121" s="138">
        <v>66</v>
      </c>
      <c r="BT121" s="138">
        <v>2961</v>
      </c>
      <c r="BU121" s="138">
        <v>412</v>
      </c>
      <c r="BV121" s="138">
        <v>467</v>
      </c>
      <c r="BW121" s="138">
        <f t="shared" si="34"/>
        <v>3840</v>
      </c>
      <c r="BX121" s="138">
        <v>475</v>
      </c>
      <c r="BY121" s="138">
        <v>0</v>
      </c>
      <c r="BZ121" s="138">
        <f t="shared" si="35"/>
        <v>475</v>
      </c>
      <c r="CA121" s="138">
        <v>209</v>
      </c>
      <c r="CB121" s="138">
        <v>9315</v>
      </c>
      <c r="CC121" s="138">
        <v>0</v>
      </c>
      <c r="CD121" s="138">
        <f t="shared" si="70"/>
        <v>23251</v>
      </c>
      <c r="CE121" s="141">
        <v>30590</v>
      </c>
    </row>
    <row r="122" spans="1:83" s="110" customFormat="1" ht="12" customHeight="1">
      <c r="A122" s="137" t="s">
        <v>353</v>
      </c>
      <c r="B122" s="138">
        <v>1</v>
      </c>
      <c r="C122" s="138">
        <v>0</v>
      </c>
      <c r="D122" s="138">
        <v>2</v>
      </c>
      <c r="E122" s="138">
        <f t="shared" si="29"/>
        <v>3</v>
      </c>
      <c r="F122" s="138">
        <v>1</v>
      </c>
      <c r="G122" s="138">
        <v>160</v>
      </c>
      <c r="H122" s="138">
        <v>0</v>
      </c>
      <c r="I122" s="138">
        <v>7</v>
      </c>
      <c r="J122" s="139">
        <f t="shared" si="65"/>
        <v>168</v>
      </c>
      <c r="K122" s="138">
        <v>2</v>
      </c>
      <c r="L122" s="138">
        <v>0</v>
      </c>
      <c r="M122" s="138">
        <v>110</v>
      </c>
      <c r="N122" s="138">
        <f t="shared" si="66"/>
        <v>112</v>
      </c>
      <c r="O122" s="138">
        <v>1</v>
      </c>
      <c r="P122" s="138">
        <v>0</v>
      </c>
      <c r="Q122" s="138">
        <v>9</v>
      </c>
      <c r="R122" s="138">
        <v>2</v>
      </c>
      <c r="S122" s="138">
        <v>0</v>
      </c>
      <c r="T122" s="138">
        <v>0</v>
      </c>
      <c r="U122" s="138">
        <v>4</v>
      </c>
      <c r="V122" s="138">
        <v>13</v>
      </c>
      <c r="W122" s="138">
        <v>0</v>
      </c>
      <c r="X122" s="138">
        <v>1</v>
      </c>
      <c r="Y122" s="138">
        <v>80</v>
      </c>
      <c r="Z122" s="138">
        <v>97</v>
      </c>
      <c r="AA122" s="138">
        <v>1</v>
      </c>
      <c r="AB122" s="138">
        <v>241</v>
      </c>
      <c r="AC122" s="138">
        <v>11</v>
      </c>
      <c r="AD122" s="138">
        <v>0</v>
      </c>
      <c r="AE122" s="138">
        <v>23</v>
      </c>
      <c r="AF122" s="138">
        <v>48</v>
      </c>
      <c r="AG122" s="138">
        <v>29</v>
      </c>
      <c r="AH122" s="138">
        <v>1</v>
      </c>
      <c r="AI122" s="138">
        <v>0</v>
      </c>
      <c r="AJ122" s="138">
        <v>103</v>
      </c>
      <c r="AK122" s="138">
        <v>403</v>
      </c>
      <c r="AL122" s="138">
        <v>9</v>
      </c>
      <c r="AM122" s="138">
        <v>0</v>
      </c>
      <c r="AN122" s="138">
        <v>0</v>
      </c>
      <c r="AO122" s="138">
        <v>71</v>
      </c>
      <c r="AP122" s="140">
        <f t="shared" si="67"/>
        <v>1259</v>
      </c>
      <c r="AQ122" s="138">
        <v>245</v>
      </c>
      <c r="AR122" s="138">
        <v>1</v>
      </c>
      <c r="AS122" s="139">
        <f t="shared" si="68"/>
        <v>246</v>
      </c>
      <c r="AT122" s="138">
        <v>0</v>
      </c>
      <c r="AU122" s="140">
        <f t="shared" si="69"/>
        <v>1673</v>
      </c>
      <c r="AV122" s="138">
        <v>144</v>
      </c>
      <c r="AW122" s="138">
        <v>504</v>
      </c>
      <c r="AX122" s="138">
        <f t="shared" si="30"/>
        <v>648</v>
      </c>
      <c r="AY122" s="138">
        <v>8</v>
      </c>
      <c r="AZ122" s="138">
        <v>0</v>
      </c>
      <c r="BA122" s="138">
        <v>888</v>
      </c>
      <c r="BB122" s="138">
        <v>23</v>
      </c>
      <c r="BC122" s="138">
        <f t="shared" si="31"/>
        <v>919</v>
      </c>
      <c r="BD122" s="138">
        <v>228</v>
      </c>
      <c r="BE122" s="138">
        <v>0</v>
      </c>
      <c r="BF122" s="138">
        <f t="shared" si="32"/>
        <v>228</v>
      </c>
      <c r="BG122" s="138">
        <v>0</v>
      </c>
      <c r="BH122" s="138">
        <v>712</v>
      </c>
      <c r="BI122" s="138">
        <v>55</v>
      </c>
      <c r="BJ122" s="138">
        <v>8</v>
      </c>
      <c r="BK122" s="138">
        <f t="shared" si="33"/>
        <v>775</v>
      </c>
      <c r="BL122" s="138">
        <v>3037</v>
      </c>
      <c r="BM122" s="138">
        <v>71</v>
      </c>
      <c r="BN122" s="138">
        <v>1287</v>
      </c>
      <c r="BO122" s="138">
        <v>1</v>
      </c>
      <c r="BP122" s="138">
        <v>229</v>
      </c>
      <c r="BQ122" s="138">
        <v>0</v>
      </c>
      <c r="BR122" s="138">
        <v>1387</v>
      </c>
      <c r="BS122" s="138">
        <v>4</v>
      </c>
      <c r="BT122" s="138">
        <v>10249</v>
      </c>
      <c r="BU122" s="138">
        <v>1825</v>
      </c>
      <c r="BV122" s="138">
        <v>5078</v>
      </c>
      <c r="BW122" s="138">
        <f t="shared" si="34"/>
        <v>17152</v>
      </c>
      <c r="BX122" s="138">
        <v>199</v>
      </c>
      <c r="BY122" s="138">
        <v>3144</v>
      </c>
      <c r="BZ122" s="138">
        <f t="shared" si="35"/>
        <v>3343</v>
      </c>
      <c r="CA122" s="138">
        <v>38</v>
      </c>
      <c r="CB122" s="138">
        <v>9048</v>
      </c>
      <c r="CC122" s="138">
        <v>0</v>
      </c>
      <c r="CD122" s="138">
        <f t="shared" si="70"/>
        <v>38167</v>
      </c>
      <c r="CE122" s="141">
        <v>39843</v>
      </c>
    </row>
    <row r="123" spans="1:83" s="110" customFormat="1" ht="12" customHeight="1">
      <c r="A123" s="137" t="s">
        <v>366</v>
      </c>
      <c r="B123" s="138">
        <v>3</v>
      </c>
      <c r="C123" s="138">
        <v>1</v>
      </c>
      <c r="D123" s="138">
        <v>19</v>
      </c>
      <c r="E123" s="138">
        <f t="shared" si="29"/>
        <v>23</v>
      </c>
      <c r="F123" s="138">
        <v>451</v>
      </c>
      <c r="G123" s="138">
        <v>212</v>
      </c>
      <c r="H123" s="138">
        <v>216</v>
      </c>
      <c r="I123" s="138">
        <v>115</v>
      </c>
      <c r="J123" s="139">
        <f t="shared" si="65"/>
        <v>994</v>
      </c>
      <c r="K123" s="138">
        <v>282</v>
      </c>
      <c r="L123" s="138">
        <v>144</v>
      </c>
      <c r="M123" s="138">
        <v>623</v>
      </c>
      <c r="N123" s="138">
        <f t="shared" si="66"/>
        <v>1049</v>
      </c>
      <c r="O123" s="138">
        <v>757</v>
      </c>
      <c r="P123" s="138">
        <v>91</v>
      </c>
      <c r="Q123" s="138">
        <v>142</v>
      </c>
      <c r="R123" s="138">
        <v>121</v>
      </c>
      <c r="S123" s="138">
        <v>171</v>
      </c>
      <c r="T123" s="138">
        <v>11</v>
      </c>
      <c r="U123" s="138">
        <v>60</v>
      </c>
      <c r="V123" s="138">
        <v>10</v>
      </c>
      <c r="W123" s="138">
        <v>28</v>
      </c>
      <c r="X123" s="138">
        <v>16</v>
      </c>
      <c r="Y123" s="138">
        <v>268</v>
      </c>
      <c r="Z123" s="138">
        <v>218</v>
      </c>
      <c r="AA123" s="138">
        <v>227</v>
      </c>
      <c r="AB123" s="138">
        <v>792</v>
      </c>
      <c r="AC123" s="138">
        <v>78</v>
      </c>
      <c r="AD123" s="138">
        <v>640</v>
      </c>
      <c r="AE123" s="138">
        <v>240</v>
      </c>
      <c r="AF123" s="138">
        <v>343</v>
      </c>
      <c r="AG123" s="138">
        <v>443</v>
      </c>
      <c r="AH123" s="138">
        <v>796</v>
      </c>
      <c r="AI123" s="138">
        <v>444</v>
      </c>
      <c r="AJ123" s="138">
        <v>1540</v>
      </c>
      <c r="AK123" s="138">
        <v>478</v>
      </c>
      <c r="AL123" s="138">
        <v>164</v>
      </c>
      <c r="AM123" s="138">
        <v>74</v>
      </c>
      <c r="AN123" s="138">
        <v>108</v>
      </c>
      <c r="AO123" s="138">
        <v>278</v>
      </c>
      <c r="AP123" s="140">
        <f t="shared" si="67"/>
        <v>9587</v>
      </c>
      <c r="AQ123" s="138">
        <v>1892</v>
      </c>
      <c r="AR123" s="138">
        <v>70</v>
      </c>
      <c r="AS123" s="139">
        <f t="shared" si="68"/>
        <v>1962</v>
      </c>
      <c r="AT123" s="138">
        <v>1037</v>
      </c>
      <c r="AU123" s="140">
        <f t="shared" si="69"/>
        <v>13580</v>
      </c>
      <c r="AV123" s="138">
        <v>972</v>
      </c>
      <c r="AW123" s="138">
        <v>17122</v>
      </c>
      <c r="AX123" s="138">
        <f t="shared" si="30"/>
        <v>18094</v>
      </c>
      <c r="AY123" s="138">
        <v>737</v>
      </c>
      <c r="AZ123" s="138">
        <v>89</v>
      </c>
      <c r="BA123" s="138">
        <v>428</v>
      </c>
      <c r="BB123" s="138">
        <v>1046</v>
      </c>
      <c r="BC123" s="138">
        <f t="shared" si="31"/>
        <v>2300</v>
      </c>
      <c r="BD123" s="138">
        <v>602</v>
      </c>
      <c r="BE123" s="138">
        <v>596</v>
      </c>
      <c r="BF123" s="138">
        <f t="shared" si="32"/>
        <v>1198</v>
      </c>
      <c r="BG123" s="138">
        <v>209</v>
      </c>
      <c r="BH123" s="138">
        <v>206</v>
      </c>
      <c r="BI123" s="138">
        <v>14935</v>
      </c>
      <c r="BJ123" s="138">
        <v>3457</v>
      </c>
      <c r="BK123" s="138">
        <f>SUM(BG123:BJ123)</f>
        <v>18807</v>
      </c>
      <c r="BL123" s="138">
        <v>15346</v>
      </c>
      <c r="BM123" s="138">
        <v>330</v>
      </c>
      <c r="BN123" s="138">
        <v>1712</v>
      </c>
      <c r="BO123" s="138">
        <v>373</v>
      </c>
      <c r="BP123" s="138">
        <v>413</v>
      </c>
      <c r="BQ123" s="138">
        <v>389</v>
      </c>
      <c r="BR123" s="138">
        <v>2046</v>
      </c>
      <c r="BS123" s="138">
        <v>284</v>
      </c>
      <c r="BT123" s="138">
        <v>16858</v>
      </c>
      <c r="BU123" s="138">
        <v>7116</v>
      </c>
      <c r="BV123" s="138">
        <v>7552</v>
      </c>
      <c r="BW123" s="138">
        <f t="shared" ref="BW123:BW146" si="71">BT123+BU123+BV123</f>
        <v>31526</v>
      </c>
      <c r="BX123" s="138">
        <v>1499</v>
      </c>
      <c r="BY123" s="138">
        <v>987</v>
      </c>
      <c r="BZ123" s="138">
        <f t="shared" si="35"/>
        <v>2486</v>
      </c>
      <c r="CA123" s="138">
        <v>362</v>
      </c>
      <c r="CB123" s="138">
        <v>3955</v>
      </c>
      <c r="CC123" s="138">
        <v>0</v>
      </c>
      <c r="CD123" s="138">
        <f t="shared" si="70"/>
        <v>99621</v>
      </c>
      <c r="CE123" s="141">
        <v>113224</v>
      </c>
    </row>
    <row r="124" spans="1:83" s="110" customFormat="1" ht="12" customHeight="1">
      <c r="A124" s="137" t="s">
        <v>373</v>
      </c>
      <c r="B124" s="138">
        <v>104</v>
      </c>
      <c r="C124" s="138">
        <v>30</v>
      </c>
      <c r="D124" s="138">
        <v>14</v>
      </c>
      <c r="E124" s="138">
        <f>SUM(B124:D124)</f>
        <v>148</v>
      </c>
      <c r="F124" s="138">
        <v>30</v>
      </c>
      <c r="G124" s="138">
        <v>334</v>
      </c>
      <c r="H124" s="138">
        <v>144</v>
      </c>
      <c r="I124" s="138">
        <v>39</v>
      </c>
      <c r="J124" s="139">
        <f t="shared" si="65"/>
        <v>547</v>
      </c>
      <c r="K124" s="138">
        <v>148</v>
      </c>
      <c r="L124" s="138">
        <v>62</v>
      </c>
      <c r="M124" s="138">
        <v>156</v>
      </c>
      <c r="N124" s="138">
        <f t="shared" si="66"/>
        <v>366</v>
      </c>
      <c r="O124" s="138">
        <v>101</v>
      </c>
      <c r="P124" s="138">
        <v>12</v>
      </c>
      <c r="Q124" s="138">
        <v>40</v>
      </c>
      <c r="R124" s="138">
        <v>87</v>
      </c>
      <c r="S124" s="138">
        <v>47</v>
      </c>
      <c r="T124" s="138">
        <v>46</v>
      </c>
      <c r="U124" s="138">
        <v>95</v>
      </c>
      <c r="V124" s="138">
        <v>30</v>
      </c>
      <c r="W124" s="138">
        <v>104</v>
      </c>
      <c r="X124" s="138">
        <v>32</v>
      </c>
      <c r="Y124" s="138">
        <v>84</v>
      </c>
      <c r="Z124" s="138">
        <v>40</v>
      </c>
      <c r="AA124" s="138">
        <v>38</v>
      </c>
      <c r="AB124" s="138">
        <v>79</v>
      </c>
      <c r="AC124" s="138">
        <v>140</v>
      </c>
      <c r="AD124" s="138">
        <v>140</v>
      </c>
      <c r="AE124" s="138">
        <v>78</v>
      </c>
      <c r="AF124" s="138">
        <v>37</v>
      </c>
      <c r="AG124" s="138">
        <v>174</v>
      </c>
      <c r="AH124" s="138">
        <v>86</v>
      </c>
      <c r="AI124" s="138">
        <v>75</v>
      </c>
      <c r="AJ124" s="138">
        <v>186</v>
      </c>
      <c r="AK124" s="138">
        <v>218</v>
      </c>
      <c r="AL124" s="138">
        <v>107</v>
      </c>
      <c r="AM124" s="138">
        <v>54</v>
      </c>
      <c r="AN124" s="138">
        <v>87</v>
      </c>
      <c r="AO124" s="138">
        <v>0</v>
      </c>
      <c r="AP124" s="140">
        <f t="shared" si="67"/>
        <v>2583</v>
      </c>
      <c r="AQ124" s="138">
        <v>0</v>
      </c>
      <c r="AR124" s="138">
        <v>0</v>
      </c>
      <c r="AS124" s="139">
        <f t="shared" si="68"/>
        <v>0</v>
      </c>
      <c r="AT124" s="138">
        <v>0</v>
      </c>
      <c r="AU124" s="140">
        <f t="shared" si="69"/>
        <v>3130</v>
      </c>
      <c r="AV124" s="138">
        <v>15</v>
      </c>
      <c r="AW124" s="138">
        <v>92</v>
      </c>
      <c r="AX124" s="138">
        <f>SUM(AV124:AW124)</f>
        <v>107</v>
      </c>
      <c r="AY124" s="138">
        <v>41</v>
      </c>
      <c r="AZ124" s="138">
        <v>2</v>
      </c>
      <c r="BA124" s="138">
        <v>5</v>
      </c>
      <c r="BB124" s="138">
        <v>915</v>
      </c>
      <c r="BC124" s="138">
        <f>SUM(AY124:BB124)</f>
        <v>963</v>
      </c>
      <c r="BD124" s="138">
        <v>8</v>
      </c>
      <c r="BE124" s="138">
        <v>28</v>
      </c>
      <c r="BF124" s="138">
        <f>SUM(BD124:BE124)</f>
        <v>36</v>
      </c>
      <c r="BG124" s="138">
        <v>5</v>
      </c>
      <c r="BH124" s="138">
        <v>11</v>
      </c>
      <c r="BI124" s="138">
        <v>58</v>
      </c>
      <c r="BJ124" s="138">
        <v>35</v>
      </c>
      <c r="BK124" s="138">
        <f>SUM(BG124:BJ124)</f>
        <v>109</v>
      </c>
      <c r="BL124" s="138">
        <v>47</v>
      </c>
      <c r="BM124" s="138">
        <v>9</v>
      </c>
      <c r="BN124" s="138">
        <v>53</v>
      </c>
      <c r="BO124" s="138">
        <v>23</v>
      </c>
      <c r="BP124" s="138">
        <v>13</v>
      </c>
      <c r="BQ124" s="138">
        <v>16</v>
      </c>
      <c r="BR124" s="138">
        <v>49</v>
      </c>
      <c r="BS124" s="138">
        <v>17</v>
      </c>
      <c r="BT124" s="138">
        <v>0</v>
      </c>
      <c r="BU124" s="138">
        <v>0</v>
      </c>
      <c r="BV124" s="138">
        <v>0</v>
      </c>
      <c r="BW124" s="138">
        <f>BT124+BU124+BV124</f>
        <v>0</v>
      </c>
      <c r="BX124" s="138">
        <v>0</v>
      </c>
      <c r="BY124" s="138">
        <v>0</v>
      </c>
      <c r="BZ124" s="138">
        <f>BX124+BY124</f>
        <v>0</v>
      </c>
      <c r="CA124" s="138">
        <v>0</v>
      </c>
      <c r="CB124" s="138">
        <v>8</v>
      </c>
      <c r="CC124" s="138">
        <v>0</v>
      </c>
      <c r="CD124" s="138">
        <f t="shared" si="70"/>
        <v>1450</v>
      </c>
      <c r="CE124" s="141">
        <v>4728</v>
      </c>
    </row>
    <row r="125" spans="1:83" s="110" customFormat="1" ht="12" customHeight="1">
      <c r="A125" s="137" t="s">
        <v>367</v>
      </c>
      <c r="B125" s="138">
        <v>1</v>
      </c>
      <c r="C125" s="138">
        <v>0</v>
      </c>
      <c r="D125" s="138">
        <v>3</v>
      </c>
      <c r="E125" s="138">
        <f t="shared" si="29"/>
        <v>4</v>
      </c>
      <c r="F125" s="138">
        <v>7</v>
      </c>
      <c r="G125" s="138">
        <v>92</v>
      </c>
      <c r="H125" s="138">
        <v>51</v>
      </c>
      <c r="I125" s="138">
        <v>16</v>
      </c>
      <c r="J125" s="139">
        <f t="shared" si="65"/>
        <v>166</v>
      </c>
      <c r="K125" s="138">
        <v>313</v>
      </c>
      <c r="L125" s="138">
        <v>125</v>
      </c>
      <c r="M125" s="138">
        <v>269</v>
      </c>
      <c r="N125" s="138">
        <f t="shared" si="66"/>
        <v>707</v>
      </c>
      <c r="O125" s="138">
        <v>118</v>
      </c>
      <c r="P125" s="138">
        <v>131</v>
      </c>
      <c r="Q125" s="138">
        <v>34</v>
      </c>
      <c r="R125" s="138">
        <v>34</v>
      </c>
      <c r="S125" s="138">
        <v>44</v>
      </c>
      <c r="T125" s="138">
        <v>48</v>
      </c>
      <c r="U125" s="138">
        <v>341</v>
      </c>
      <c r="V125" s="138">
        <v>20</v>
      </c>
      <c r="W125" s="138">
        <v>112</v>
      </c>
      <c r="X125" s="138">
        <v>1</v>
      </c>
      <c r="Y125" s="138">
        <v>226</v>
      </c>
      <c r="Z125" s="138">
        <v>159</v>
      </c>
      <c r="AA125" s="138">
        <v>36</v>
      </c>
      <c r="AB125" s="138">
        <v>215</v>
      </c>
      <c r="AC125" s="138">
        <v>199</v>
      </c>
      <c r="AD125" s="138">
        <v>499</v>
      </c>
      <c r="AE125" s="138">
        <v>66</v>
      </c>
      <c r="AF125" s="138">
        <v>59</v>
      </c>
      <c r="AG125" s="138">
        <v>223</v>
      </c>
      <c r="AH125" s="138">
        <v>182</v>
      </c>
      <c r="AI125" s="138">
        <v>97</v>
      </c>
      <c r="AJ125" s="138">
        <v>294</v>
      </c>
      <c r="AK125" s="138">
        <v>649</v>
      </c>
      <c r="AL125" s="138">
        <v>256</v>
      </c>
      <c r="AM125" s="138">
        <v>141</v>
      </c>
      <c r="AN125" s="138">
        <v>57</v>
      </c>
      <c r="AO125" s="138">
        <v>163</v>
      </c>
      <c r="AP125" s="140">
        <f t="shared" si="67"/>
        <v>5111</v>
      </c>
      <c r="AQ125" s="138">
        <v>312</v>
      </c>
      <c r="AR125" s="138">
        <v>440</v>
      </c>
      <c r="AS125" s="139">
        <f t="shared" si="68"/>
        <v>752</v>
      </c>
      <c r="AT125" s="138">
        <v>840</v>
      </c>
      <c r="AU125" s="140">
        <f t="shared" si="69"/>
        <v>6869</v>
      </c>
      <c r="AV125" s="138">
        <v>740</v>
      </c>
      <c r="AW125" s="138">
        <v>4773</v>
      </c>
      <c r="AX125" s="138">
        <f t="shared" si="30"/>
        <v>5513</v>
      </c>
      <c r="AY125" s="138">
        <v>1314</v>
      </c>
      <c r="AZ125" s="138">
        <v>20</v>
      </c>
      <c r="BA125" s="138">
        <v>192</v>
      </c>
      <c r="BB125" s="138">
        <v>2629</v>
      </c>
      <c r="BC125" s="138">
        <f t="shared" si="31"/>
        <v>4155</v>
      </c>
      <c r="BD125" s="138">
        <v>100</v>
      </c>
      <c r="BE125" s="138">
        <v>543</v>
      </c>
      <c r="BF125" s="138">
        <f t="shared" si="32"/>
        <v>643</v>
      </c>
      <c r="BG125" s="138">
        <v>49</v>
      </c>
      <c r="BH125" s="138">
        <v>305</v>
      </c>
      <c r="BI125" s="138">
        <v>728</v>
      </c>
      <c r="BJ125" s="138">
        <v>440</v>
      </c>
      <c r="BK125" s="138">
        <f t="shared" ref="BK125:BK146" si="72">SUM(BG125:BJ125)</f>
        <v>1522</v>
      </c>
      <c r="BL125" s="138">
        <v>5572</v>
      </c>
      <c r="BM125" s="138">
        <v>200</v>
      </c>
      <c r="BN125" s="138">
        <v>794</v>
      </c>
      <c r="BO125" s="138">
        <v>14</v>
      </c>
      <c r="BP125" s="138">
        <v>188</v>
      </c>
      <c r="BQ125" s="138">
        <v>124</v>
      </c>
      <c r="BR125" s="138">
        <v>607</v>
      </c>
      <c r="BS125" s="138">
        <v>47</v>
      </c>
      <c r="BT125" s="138">
        <v>6835</v>
      </c>
      <c r="BU125" s="138">
        <v>2952</v>
      </c>
      <c r="BV125" s="138">
        <v>1304</v>
      </c>
      <c r="BW125" s="138">
        <f t="shared" si="71"/>
        <v>11091</v>
      </c>
      <c r="BX125" s="138">
        <v>1290</v>
      </c>
      <c r="BY125" s="138">
        <v>0</v>
      </c>
      <c r="BZ125" s="138">
        <f t="shared" si="35"/>
        <v>1290</v>
      </c>
      <c r="CA125" s="138">
        <v>168</v>
      </c>
      <c r="CB125" s="138">
        <v>3</v>
      </c>
      <c r="CC125" s="138">
        <v>0</v>
      </c>
      <c r="CD125" s="138">
        <f t="shared" si="70"/>
        <v>31931</v>
      </c>
      <c r="CE125" s="141">
        <v>38804</v>
      </c>
    </row>
    <row r="126" spans="1:83" s="116" customFormat="1" ht="12" customHeight="1">
      <c r="A126" s="127" t="s">
        <v>338</v>
      </c>
      <c r="B126" s="112">
        <v>90</v>
      </c>
      <c r="C126" s="112">
        <v>37</v>
      </c>
      <c r="D126" s="112">
        <v>121</v>
      </c>
      <c r="E126" s="112">
        <f>SUM(B126:D126)</f>
        <v>248</v>
      </c>
      <c r="F126" s="112">
        <v>980</v>
      </c>
      <c r="G126" s="112">
        <v>2925</v>
      </c>
      <c r="H126" s="112">
        <v>1334</v>
      </c>
      <c r="I126" s="112">
        <v>921</v>
      </c>
      <c r="J126" s="113">
        <f t="shared" si="65"/>
        <v>6160</v>
      </c>
      <c r="K126" s="112">
        <v>1252</v>
      </c>
      <c r="L126" s="112">
        <v>742</v>
      </c>
      <c r="M126" s="112">
        <v>662</v>
      </c>
      <c r="N126" s="112">
        <f t="shared" si="66"/>
        <v>2656</v>
      </c>
      <c r="O126" s="112">
        <v>480</v>
      </c>
      <c r="P126" s="112">
        <v>15</v>
      </c>
      <c r="Q126" s="112">
        <v>193</v>
      </c>
      <c r="R126" s="112">
        <v>342</v>
      </c>
      <c r="S126" s="112">
        <v>220</v>
      </c>
      <c r="T126" s="112">
        <v>663</v>
      </c>
      <c r="U126" s="112">
        <v>2926</v>
      </c>
      <c r="V126" s="112">
        <v>1622</v>
      </c>
      <c r="W126" s="112">
        <v>692</v>
      </c>
      <c r="X126" s="112">
        <v>730</v>
      </c>
      <c r="Y126" s="112">
        <v>1302</v>
      </c>
      <c r="Z126" s="112">
        <v>631</v>
      </c>
      <c r="AA126" s="112">
        <v>189</v>
      </c>
      <c r="AB126" s="112">
        <v>732</v>
      </c>
      <c r="AC126" s="112">
        <v>638</v>
      </c>
      <c r="AD126" s="112">
        <v>3436</v>
      </c>
      <c r="AE126" s="112">
        <v>8931</v>
      </c>
      <c r="AF126" s="112">
        <v>2252</v>
      </c>
      <c r="AG126" s="112">
        <v>899</v>
      </c>
      <c r="AH126" s="112">
        <v>94</v>
      </c>
      <c r="AI126" s="112">
        <v>557</v>
      </c>
      <c r="AJ126" s="112">
        <v>1966</v>
      </c>
      <c r="AK126" s="112">
        <v>246</v>
      </c>
      <c r="AL126" s="112">
        <v>748</v>
      </c>
      <c r="AM126" s="112">
        <v>619</v>
      </c>
      <c r="AN126" s="112">
        <v>868</v>
      </c>
      <c r="AO126" s="112">
        <v>906</v>
      </c>
      <c r="AP126" s="114">
        <f t="shared" si="67"/>
        <v>35553</v>
      </c>
      <c r="AQ126" s="112">
        <v>1838</v>
      </c>
      <c r="AR126" s="112">
        <v>1342</v>
      </c>
      <c r="AS126" s="113">
        <f t="shared" si="68"/>
        <v>3180</v>
      </c>
      <c r="AT126" s="112">
        <v>3052</v>
      </c>
      <c r="AU126" s="114">
        <f t="shared" si="69"/>
        <v>47945</v>
      </c>
      <c r="AV126" s="112">
        <v>993</v>
      </c>
      <c r="AW126" s="112">
        <v>5037</v>
      </c>
      <c r="AX126" s="112">
        <f>SUM(AV126:AW126)</f>
        <v>6030</v>
      </c>
      <c r="AY126" s="112">
        <v>760</v>
      </c>
      <c r="AZ126" s="112">
        <v>915</v>
      </c>
      <c r="BA126" s="112">
        <v>470</v>
      </c>
      <c r="BB126" s="112">
        <v>3459</v>
      </c>
      <c r="BC126" s="112">
        <f>SUM(AY126:BB126)</f>
        <v>5604</v>
      </c>
      <c r="BD126" s="112">
        <v>7</v>
      </c>
      <c r="BE126" s="112">
        <v>292</v>
      </c>
      <c r="BF126" s="112">
        <f>SUM(BD126:BE126)</f>
        <v>299</v>
      </c>
      <c r="BG126" s="112">
        <v>884</v>
      </c>
      <c r="BH126" s="112">
        <v>198</v>
      </c>
      <c r="BI126" s="112">
        <v>647</v>
      </c>
      <c r="BJ126" s="112">
        <v>1042</v>
      </c>
      <c r="BK126" s="112">
        <f>SUM(BG126:BJ126)</f>
        <v>2771</v>
      </c>
      <c r="BL126" s="112">
        <v>383</v>
      </c>
      <c r="BM126" s="112">
        <v>119</v>
      </c>
      <c r="BN126" s="112">
        <v>1007</v>
      </c>
      <c r="BO126" s="112">
        <v>260</v>
      </c>
      <c r="BP126" s="112">
        <v>176</v>
      </c>
      <c r="BQ126" s="112">
        <v>1214</v>
      </c>
      <c r="BR126" s="112">
        <v>957</v>
      </c>
      <c r="BS126" s="112">
        <v>264</v>
      </c>
      <c r="BT126" s="112">
        <v>1378</v>
      </c>
      <c r="BU126" s="112">
        <v>150</v>
      </c>
      <c r="BV126" s="112">
        <v>1260</v>
      </c>
      <c r="BW126" s="112">
        <f>BT126+BU126+BV126</f>
        <v>2788</v>
      </c>
      <c r="BX126" s="112">
        <v>0</v>
      </c>
      <c r="BY126" s="112">
        <v>519</v>
      </c>
      <c r="BZ126" s="112">
        <f>BX126+BY126</f>
        <v>519</v>
      </c>
      <c r="CA126" s="112">
        <v>771</v>
      </c>
      <c r="CB126" s="112">
        <v>630</v>
      </c>
      <c r="CC126" s="112">
        <v>0</v>
      </c>
      <c r="CD126" s="112">
        <f t="shared" si="70"/>
        <v>23792</v>
      </c>
      <c r="CE126" s="115">
        <v>71985</v>
      </c>
    </row>
    <row r="127" spans="1:83" s="110" customFormat="1" ht="12" customHeight="1">
      <c r="A127" s="137" t="s">
        <v>374</v>
      </c>
      <c r="B127" s="138">
        <v>0</v>
      </c>
      <c r="C127" s="138">
        <v>0</v>
      </c>
      <c r="D127" s="138">
        <v>5</v>
      </c>
      <c r="E127" s="138">
        <f t="shared" si="29"/>
        <v>5</v>
      </c>
      <c r="F127" s="138">
        <v>0</v>
      </c>
      <c r="G127" s="138">
        <v>67</v>
      </c>
      <c r="H127" s="138">
        <v>0</v>
      </c>
      <c r="I127" s="138">
        <v>2</v>
      </c>
      <c r="J127" s="139">
        <f t="shared" si="65"/>
        <v>69</v>
      </c>
      <c r="K127" s="138">
        <v>0</v>
      </c>
      <c r="L127" s="138">
        <v>0</v>
      </c>
      <c r="M127" s="138">
        <v>2</v>
      </c>
      <c r="N127" s="138">
        <f t="shared" si="66"/>
        <v>2</v>
      </c>
      <c r="O127" s="138">
        <v>0</v>
      </c>
      <c r="P127" s="138">
        <v>0</v>
      </c>
      <c r="Q127" s="138">
        <v>12</v>
      </c>
      <c r="R127" s="138">
        <v>0</v>
      </c>
      <c r="S127" s="138">
        <v>0</v>
      </c>
      <c r="T127" s="138">
        <v>0</v>
      </c>
      <c r="U127" s="138">
        <v>0</v>
      </c>
      <c r="V127" s="138">
        <v>17</v>
      </c>
      <c r="W127" s="138">
        <v>0</v>
      </c>
      <c r="X127" s="138">
        <v>0</v>
      </c>
      <c r="Y127" s="138">
        <v>0</v>
      </c>
      <c r="Z127" s="138">
        <v>0</v>
      </c>
      <c r="AA127" s="138">
        <v>0</v>
      </c>
      <c r="AB127" s="138">
        <v>0</v>
      </c>
      <c r="AC127" s="138">
        <v>0</v>
      </c>
      <c r="AD127" s="138">
        <v>2</v>
      </c>
      <c r="AE127" s="138">
        <v>19</v>
      </c>
      <c r="AF127" s="138">
        <v>3</v>
      </c>
      <c r="AG127" s="138">
        <v>32</v>
      </c>
      <c r="AH127" s="138">
        <v>358</v>
      </c>
      <c r="AI127" s="138">
        <v>67</v>
      </c>
      <c r="AJ127" s="138">
        <v>26</v>
      </c>
      <c r="AK127" s="138">
        <v>2</v>
      </c>
      <c r="AL127" s="138">
        <v>0</v>
      </c>
      <c r="AM127" s="138">
        <v>0</v>
      </c>
      <c r="AN127" s="138">
        <v>4</v>
      </c>
      <c r="AO127" s="138">
        <v>2</v>
      </c>
      <c r="AP127" s="140">
        <f t="shared" si="67"/>
        <v>546</v>
      </c>
      <c r="AQ127" s="138">
        <v>692</v>
      </c>
      <c r="AR127" s="138">
        <v>0</v>
      </c>
      <c r="AS127" s="139">
        <f t="shared" si="68"/>
        <v>692</v>
      </c>
      <c r="AT127" s="138">
        <v>166</v>
      </c>
      <c r="AU127" s="140">
        <f t="shared" si="69"/>
        <v>1473</v>
      </c>
      <c r="AV127" s="138">
        <v>62</v>
      </c>
      <c r="AW127" s="138">
        <v>3137</v>
      </c>
      <c r="AX127" s="138">
        <f t="shared" si="30"/>
        <v>3199</v>
      </c>
      <c r="AY127" s="138">
        <v>409</v>
      </c>
      <c r="AZ127" s="138">
        <v>3</v>
      </c>
      <c r="BA127" s="138">
        <v>1</v>
      </c>
      <c r="BB127" s="138">
        <v>169</v>
      </c>
      <c r="BC127" s="138">
        <f t="shared" si="31"/>
        <v>582</v>
      </c>
      <c r="BD127" s="138">
        <v>49</v>
      </c>
      <c r="BE127" s="138">
        <v>126</v>
      </c>
      <c r="BF127" s="138">
        <f t="shared" si="32"/>
        <v>175</v>
      </c>
      <c r="BG127" s="138">
        <v>57</v>
      </c>
      <c r="BH127" s="138">
        <v>181</v>
      </c>
      <c r="BI127" s="138">
        <v>4701</v>
      </c>
      <c r="BJ127" s="138">
        <v>1271</v>
      </c>
      <c r="BK127" s="138">
        <f t="shared" si="72"/>
        <v>6210</v>
      </c>
      <c r="BL127" s="138">
        <v>1675</v>
      </c>
      <c r="BM127" s="138">
        <v>134</v>
      </c>
      <c r="BN127" s="138">
        <v>442</v>
      </c>
      <c r="BO127" s="138">
        <v>56</v>
      </c>
      <c r="BP127" s="138">
        <v>94</v>
      </c>
      <c r="BQ127" s="138">
        <v>91</v>
      </c>
      <c r="BR127" s="138">
        <v>1025</v>
      </c>
      <c r="BS127" s="138">
        <v>17</v>
      </c>
      <c r="BT127" s="138">
        <v>731</v>
      </c>
      <c r="BU127" s="138">
        <v>89</v>
      </c>
      <c r="BV127" s="138">
        <v>345</v>
      </c>
      <c r="BW127" s="138">
        <f t="shared" si="71"/>
        <v>1165</v>
      </c>
      <c r="BX127" s="138">
        <v>539</v>
      </c>
      <c r="BY127" s="138">
        <v>699</v>
      </c>
      <c r="BZ127" s="138">
        <f t="shared" si="35"/>
        <v>1238</v>
      </c>
      <c r="CA127" s="138">
        <v>19</v>
      </c>
      <c r="CB127" s="138">
        <v>179</v>
      </c>
      <c r="CC127" s="138">
        <v>0</v>
      </c>
      <c r="CD127" s="138">
        <f t="shared" si="70"/>
        <v>16301</v>
      </c>
      <c r="CE127" s="141">
        <v>17779</v>
      </c>
    </row>
    <row r="128" spans="1:83" s="110" customFormat="1" ht="12" customHeight="1">
      <c r="A128" s="129" t="s">
        <v>376</v>
      </c>
      <c r="B128" s="130">
        <f>SUM(B130:B138)</f>
        <v>1174</v>
      </c>
      <c r="C128" s="130">
        <f>SUM(C130:C138)</f>
        <v>570</v>
      </c>
      <c r="D128" s="130">
        <f>SUM(D130:D138)</f>
        <v>276</v>
      </c>
      <c r="E128" s="130">
        <f t="shared" si="29"/>
        <v>2020</v>
      </c>
      <c r="F128" s="130">
        <f>SUM(F130:F138)</f>
        <v>953</v>
      </c>
      <c r="G128" s="130">
        <f>SUM(G130:G138)</f>
        <v>26065</v>
      </c>
      <c r="H128" s="130">
        <f>SUM(H130:H138)</f>
        <v>4641</v>
      </c>
      <c r="I128" s="130">
        <f>SUM(I130:I138)</f>
        <v>803</v>
      </c>
      <c r="J128" s="131">
        <f t="shared" si="65"/>
        <v>32462</v>
      </c>
      <c r="K128" s="130">
        <f t="shared" ref="K128:AO128" si="73">SUM(K130:K138)</f>
        <v>9815</v>
      </c>
      <c r="L128" s="130">
        <f t="shared" si="73"/>
        <v>2248</v>
      </c>
      <c r="M128" s="130">
        <f t="shared" si="73"/>
        <v>15540</v>
      </c>
      <c r="N128" s="130">
        <f t="shared" si="73"/>
        <v>27603</v>
      </c>
      <c r="O128" s="130">
        <f t="shared" si="73"/>
        <v>9306</v>
      </c>
      <c r="P128" s="130">
        <f t="shared" si="73"/>
        <v>1383</v>
      </c>
      <c r="Q128" s="130">
        <f t="shared" si="73"/>
        <v>906</v>
      </c>
      <c r="R128" s="130">
        <f t="shared" si="73"/>
        <v>1889</v>
      </c>
      <c r="S128" s="130">
        <f t="shared" si="73"/>
        <v>1791</v>
      </c>
      <c r="T128" s="130">
        <f t="shared" si="73"/>
        <v>608</v>
      </c>
      <c r="U128" s="130">
        <f t="shared" si="73"/>
        <v>4525</v>
      </c>
      <c r="V128" s="130">
        <f t="shared" si="73"/>
        <v>938</v>
      </c>
      <c r="W128" s="130">
        <f t="shared" si="73"/>
        <v>6054</v>
      </c>
      <c r="X128" s="130">
        <f t="shared" si="73"/>
        <v>1032</v>
      </c>
      <c r="Y128" s="130">
        <f t="shared" si="73"/>
        <v>5221</v>
      </c>
      <c r="Z128" s="130">
        <f t="shared" si="73"/>
        <v>5442</v>
      </c>
      <c r="AA128" s="130">
        <f t="shared" si="73"/>
        <v>3737</v>
      </c>
      <c r="AB128" s="130">
        <f t="shared" si="73"/>
        <v>8113</v>
      </c>
      <c r="AC128" s="130">
        <f t="shared" si="73"/>
        <v>4672</v>
      </c>
      <c r="AD128" s="130">
        <f t="shared" si="73"/>
        <v>4952</v>
      </c>
      <c r="AE128" s="130">
        <f t="shared" si="73"/>
        <v>3037</v>
      </c>
      <c r="AF128" s="130">
        <f t="shared" si="73"/>
        <v>1588</v>
      </c>
      <c r="AG128" s="130">
        <f t="shared" si="73"/>
        <v>3774</v>
      </c>
      <c r="AH128" s="130">
        <f t="shared" si="73"/>
        <v>8122</v>
      </c>
      <c r="AI128" s="130">
        <f t="shared" si="73"/>
        <v>4740</v>
      </c>
      <c r="AJ128" s="130">
        <f t="shared" si="73"/>
        <v>7136</v>
      </c>
      <c r="AK128" s="130">
        <f t="shared" si="73"/>
        <v>16499</v>
      </c>
      <c r="AL128" s="130">
        <f t="shared" si="73"/>
        <v>4324</v>
      </c>
      <c r="AM128" s="130">
        <f t="shared" si="73"/>
        <v>2494</v>
      </c>
      <c r="AN128" s="130">
        <f t="shared" si="73"/>
        <v>2201</v>
      </c>
      <c r="AO128" s="130">
        <f t="shared" si="73"/>
        <v>1656</v>
      </c>
      <c r="AP128" s="132">
        <f t="shared" si="67"/>
        <v>143743</v>
      </c>
      <c r="AQ128" s="130">
        <f>SUM(AQ130:AQ138)</f>
        <v>11815</v>
      </c>
      <c r="AR128" s="130">
        <f>SUM(AR130:AR138)</f>
        <v>4335</v>
      </c>
      <c r="AS128" s="131">
        <f t="shared" si="68"/>
        <v>16150</v>
      </c>
      <c r="AT128" s="130">
        <f>SUM(AT130:AT138)</f>
        <v>23901</v>
      </c>
      <c r="AU128" s="132">
        <f t="shared" si="69"/>
        <v>216256</v>
      </c>
      <c r="AV128" s="130">
        <f>SUM(AV130:AV138)</f>
        <v>12722</v>
      </c>
      <c r="AW128" s="130">
        <f>SUM(AW130:AW138)</f>
        <v>68126</v>
      </c>
      <c r="AX128" s="130">
        <f t="shared" si="30"/>
        <v>80848</v>
      </c>
      <c r="AY128" s="130">
        <f>SUM(AY130:AY138)</f>
        <v>10531</v>
      </c>
      <c r="AZ128" s="130">
        <f>SUM(AZ130:AZ138)</f>
        <v>1513</v>
      </c>
      <c r="BA128" s="130">
        <f>SUM(BA130:BA138)</f>
        <v>5200</v>
      </c>
      <c r="BB128" s="130">
        <f>SUM(BB130:BB138)</f>
        <v>13468</v>
      </c>
      <c r="BC128" s="130">
        <f t="shared" si="31"/>
        <v>30712</v>
      </c>
      <c r="BD128" s="130">
        <f>SUM(BD130:BD138)</f>
        <v>1170</v>
      </c>
      <c r="BE128" s="130">
        <f>SUM(BE130:BE138)</f>
        <v>3967</v>
      </c>
      <c r="BF128" s="130">
        <f t="shared" si="32"/>
        <v>5137</v>
      </c>
      <c r="BG128" s="130">
        <f>SUM(BG130:BG138)</f>
        <v>4006</v>
      </c>
      <c r="BH128" s="130">
        <f>SUM(BH130:BH138)</f>
        <v>13753</v>
      </c>
      <c r="BI128" s="130">
        <f>SUM(BI130:BI138)</f>
        <v>51225</v>
      </c>
      <c r="BJ128" s="130">
        <f>SUM(BJ130:BJ138)</f>
        <v>16983</v>
      </c>
      <c r="BK128" s="130">
        <f t="shared" si="72"/>
        <v>85967</v>
      </c>
      <c r="BL128" s="130">
        <f t="shared" ref="BL128:BV128" si="74">SUM(BL130:BL138)</f>
        <v>58352</v>
      </c>
      <c r="BM128" s="130">
        <f t="shared" si="74"/>
        <v>4767</v>
      </c>
      <c r="BN128" s="130">
        <f t="shared" si="74"/>
        <v>26053</v>
      </c>
      <c r="BO128" s="130">
        <f t="shared" si="74"/>
        <v>12830</v>
      </c>
      <c r="BP128" s="130">
        <f t="shared" si="74"/>
        <v>47694</v>
      </c>
      <c r="BQ128" s="130">
        <f t="shared" si="74"/>
        <v>5052</v>
      </c>
      <c r="BR128" s="130">
        <f t="shared" si="74"/>
        <v>8795</v>
      </c>
      <c r="BS128" s="130">
        <f t="shared" si="74"/>
        <v>2325</v>
      </c>
      <c r="BT128" s="130">
        <f t="shared" si="74"/>
        <v>35708</v>
      </c>
      <c r="BU128" s="130">
        <f t="shared" si="74"/>
        <v>10871</v>
      </c>
      <c r="BV128" s="130">
        <f t="shared" si="74"/>
        <v>9021</v>
      </c>
      <c r="BW128" s="130">
        <f t="shared" si="71"/>
        <v>55600</v>
      </c>
      <c r="BX128" s="130">
        <f>SUM(BX130:BX138)</f>
        <v>11688</v>
      </c>
      <c r="BY128" s="130">
        <f>SUM(BY130:BY138)</f>
        <v>4229</v>
      </c>
      <c r="BZ128" s="130">
        <f t="shared" si="35"/>
        <v>15917</v>
      </c>
      <c r="CA128" s="130">
        <f>SUM(CA130:CA138)</f>
        <v>4177</v>
      </c>
      <c r="CB128" s="130">
        <f>SUM(CB130:CB138)</f>
        <v>8735</v>
      </c>
      <c r="CC128" s="130">
        <f>SUM(CC130:CC138)</f>
        <v>0</v>
      </c>
      <c r="CD128" s="130">
        <f t="shared" si="70"/>
        <v>452961</v>
      </c>
      <c r="CE128" s="133">
        <f>SUM(CE130:CE138)</f>
        <v>671237</v>
      </c>
    </row>
    <row r="129" spans="1:83" s="110" customFormat="1" ht="12" customHeight="1">
      <c r="A129" s="134" t="s">
        <v>381</v>
      </c>
      <c r="B129" s="135">
        <f>B128/B$99</f>
        <v>7.0143992352273407E-2</v>
      </c>
      <c r="C129" s="135">
        <f t="shared" ref="C129:AJ129" si="75">C128/C$99</f>
        <v>8.4145261293179799E-2</v>
      </c>
      <c r="D129" s="135">
        <f t="shared" si="75"/>
        <v>0.14775160599571735</v>
      </c>
      <c r="E129" s="135">
        <f t="shared" si="75"/>
        <v>7.9593364592773552E-2</v>
      </c>
      <c r="F129" s="135">
        <f t="shared" si="75"/>
        <v>0.20345858240819811</v>
      </c>
      <c r="G129" s="135">
        <f t="shared" si="75"/>
        <v>0.49133819676148466</v>
      </c>
      <c r="H129" s="135">
        <f t="shared" si="75"/>
        <v>0.30749354005167956</v>
      </c>
      <c r="I129" s="135">
        <f t="shared" si="75"/>
        <v>0.17956171735241502</v>
      </c>
      <c r="J129" s="135">
        <f t="shared" si="75"/>
        <v>0.41995911925276203</v>
      </c>
      <c r="K129" s="135">
        <f t="shared" si="75"/>
        <v>0.25662143436086493</v>
      </c>
      <c r="L129" s="135">
        <f t="shared" si="75"/>
        <v>0.22310440651052005</v>
      </c>
      <c r="M129" s="135">
        <f t="shared" si="75"/>
        <v>0.34942549412002788</v>
      </c>
      <c r="N129" s="135">
        <f t="shared" si="75"/>
        <v>0.29745894219578428</v>
      </c>
      <c r="O129" s="135">
        <f t="shared" si="75"/>
        <v>0.50830238147258033</v>
      </c>
      <c r="P129" s="135">
        <f t="shared" si="75"/>
        <v>0.55253695565321614</v>
      </c>
      <c r="Q129" s="135">
        <f t="shared" si="75"/>
        <v>0.16339044183949505</v>
      </c>
      <c r="R129" s="135">
        <f t="shared" si="75"/>
        <v>0.32892216611527075</v>
      </c>
      <c r="S129" s="135">
        <f t="shared" si="75"/>
        <v>0.32522244416197565</v>
      </c>
      <c r="T129" s="135">
        <f t="shared" si="75"/>
        <v>0.13339183852566916</v>
      </c>
      <c r="U129" s="135">
        <f t="shared" si="75"/>
        <v>0.23583676447594726</v>
      </c>
      <c r="V129" s="135">
        <f t="shared" si="75"/>
        <v>0.23639112903225806</v>
      </c>
      <c r="W129" s="135">
        <f t="shared" si="75"/>
        <v>0.38548233046800384</v>
      </c>
      <c r="X129" s="135">
        <f t="shared" si="75"/>
        <v>0.20097370983446933</v>
      </c>
      <c r="Y129" s="135">
        <f t="shared" si="75"/>
        <v>0.22829033668561435</v>
      </c>
      <c r="Z129" s="135">
        <f t="shared" si="75"/>
        <v>0.41450224693426763</v>
      </c>
      <c r="AA129" s="135">
        <f t="shared" si="75"/>
        <v>0.49437756316973147</v>
      </c>
      <c r="AB129" s="135">
        <f t="shared" si="75"/>
        <v>0.48630342264580712</v>
      </c>
      <c r="AC129" s="135">
        <f t="shared" si="75"/>
        <v>0.30056613484302624</v>
      </c>
      <c r="AD129" s="135">
        <f t="shared" si="75"/>
        <v>0.22480479389867442</v>
      </c>
      <c r="AE129" s="135">
        <f t="shared" si="75"/>
        <v>9.951830127469935E-2</v>
      </c>
      <c r="AF129" s="135">
        <f t="shared" si="75"/>
        <v>0.1444424231398945</v>
      </c>
      <c r="AG129" s="135">
        <f t="shared" si="75"/>
        <v>0.26916767705584482</v>
      </c>
      <c r="AH129" s="135">
        <f t="shared" si="75"/>
        <v>0.50478558110627714</v>
      </c>
      <c r="AI129" s="135">
        <f t="shared" si="75"/>
        <v>0.39852026231713467</v>
      </c>
      <c r="AJ129" s="135">
        <f t="shared" si="75"/>
        <v>0.29402554594149155</v>
      </c>
      <c r="AK129" s="135">
        <f t="shared" ref="AK129:CB129" si="76">AK128/AK$99</f>
        <v>0.49412997903563943</v>
      </c>
      <c r="AL129" s="135">
        <f t="shared" si="76"/>
        <v>0.39187964473445713</v>
      </c>
      <c r="AM129" s="135">
        <f t="shared" si="76"/>
        <v>0.35848785396004024</v>
      </c>
      <c r="AN129" s="135">
        <f t="shared" si="76"/>
        <v>0.29133024487094639</v>
      </c>
      <c r="AO129" s="135">
        <f t="shared" si="76"/>
        <v>0.3604701784936874</v>
      </c>
      <c r="AP129" s="135">
        <f t="shared" si="76"/>
        <v>0.32079476169646765</v>
      </c>
      <c r="AQ129" s="135">
        <f t="shared" si="76"/>
        <v>0.10574504837511524</v>
      </c>
      <c r="AR129" s="135">
        <f t="shared" si="76"/>
        <v>0.35486247544204325</v>
      </c>
      <c r="AS129" s="135">
        <f t="shared" si="76"/>
        <v>0.13029762721163077</v>
      </c>
      <c r="AT129" s="135">
        <f t="shared" si="76"/>
        <v>0.47072378138847859</v>
      </c>
      <c r="AU129" s="135">
        <f t="shared" si="76"/>
        <v>0.30889125044279137</v>
      </c>
      <c r="AV129" s="135">
        <f t="shared" si="76"/>
        <v>0.44366172624237138</v>
      </c>
      <c r="AW129" s="135">
        <f t="shared" si="76"/>
        <v>0.27075384713213785</v>
      </c>
      <c r="AX129" s="135">
        <f t="shared" si="76"/>
        <v>0.28844308236796756</v>
      </c>
      <c r="AY129" s="135">
        <f t="shared" si="76"/>
        <v>0.14454738864868574</v>
      </c>
      <c r="AZ129" s="135">
        <f t="shared" si="76"/>
        <v>0.18827775012444001</v>
      </c>
      <c r="BA129" s="135">
        <f t="shared" si="76"/>
        <v>0.38478614769868286</v>
      </c>
      <c r="BB129" s="135">
        <f t="shared" si="76"/>
        <v>0.32811167685823567</v>
      </c>
      <c r="BC129" s="135">
        <f t="shared" si="76"/>
        <v>0.22673714673832795</v>
      </c>
      <c r="BD129" s="135">
        <f t="shared" si="76"/>
        <v>0.20587717754707022</v>
      </c>
      <c r="BE129" s="135">
        <f t="shared" si="76"/>
        <v>0.22119995539199286</v>
      </c>
      <c r="BF129" s="135">
        <f t="shared" si="76"/>
        <v>0.2175128085700978</v>
      </c>
      <c r="BG129" s="135">
        <f t="shared" si="76"/>
        <v>0.52627430373095108</v>
      </c>
      <c r="BH129" s="135">
        <f t="shared" si="76"/>
        <v>0.63334100851945663</v>
      </c>
      <c r="BI129" s="135">
        <f t="shared" si="76"/>
        <v>0.56935645215071695</v>
      </c>
      <c r="BJ129" s="135">
        <f t="shared" si="76"/>
        <v>0.54753844665828422</v>
      </c>
      <c r="BK129" s="135">
        <f t="shared" si="76"/>
        <v>0.57191612225075505</v>
      </c>
      <c r="BL129" s="135">
        <f t="shared" si="76"/>
        <v>0.32880293912141906</v>
      </c>
      <c r="BM129" s="135">
        <f t="shared" si="76"/>
        <v>0.14713417080774097</v>
      </c>
      <c r="BN129" s="135">
        <f t="shared" si="76"/>
        <v>0.54021606154228963</v>
      </c>
      <c r="BO129" s="135">
        <f t="shared" si="76"/>
        <v>0.66649350649350647</v>
      </c>
      <c r="BP129" s="135">
        <f t="shared" si="76"/>
        <v>0.89493929784399451</v>
      </c>
      <c r="BQ129" s="135">
        <f t="shared" si="76"/>
        <v>0.43589301121656598</v>
      </c>
      <c r="BR129" s="135">
        <f t="shared" si="76"/>
        <v>0.23555722205854782</v>
      </c>
      <c r="BS129" s="135">
        <f t="shared" si="76"/>
        <v>0.46677374021280865</v>
      </c>
      <c r="BT129" s="135">
        <f t="shared" si="76"/>
        <v>0.21706858924869757</v>
      </c>
      <c r="BU129" s="135">
        <f t="shared" si="76"/>
        <v>0.30132771571915623</v>
      </c>
      <c r="BV129" s="135">
        <f t="shared" si="76"/>
        <v>0.24695447452708807</v>
      </c>
      <c r="BW129" s="135">
        <f t="shared" si="76"/>
        <v>0.23449328784051082</v>
      </c>
      <c r="BX129" s="135">
        <f t="shared" si="76"/>
        <v>0.40887147554747078</v>
      </c>
      <c r="BY129" s="135">
        <f t="shared" si="76"/>
        <v>0.1007888653209085</v>
      </c>
      <c r="BZ129" s="135">
        <f t="shared" si="76"/>
        <v>0.22562903111489122</v>
      </c>
      <c r="CA129" s="135">
        <f t="shared" si="76"/>
        <v>0.31627167411221324</v>
      </c>
      <c r="CB129" s="135">
        <f t="shared" si="76"/>
        <v>0.15074379594795154</v>
      </c>
      <c r="CC129" s="135">
        <v>0</v>
      </c>
      <c r="CD129" s="135">
        <f>CD128/CD$99</f>
        <v>0.33477676670923795</v>
      </c>
      <c r="CE129" s="136">
        <f>CE128/CE$99</f>
        <v>0.3229419001235021</v>
      </c>
    </row>
    <row r="130" spans="1:83" s="110" customFormat="1" ht="12" customHeight="1">
      <c r="A130" s="137" t="s">
        <v>354</v>
      </c>
      <c r="B130" s="138">
        <v>0</v>
      </c>
      <c r="C130" s="138">
        <v>0</v>
      </c>
      <c r="D130" s="138">
        <v>0</v>
      </c>
      <c r="E130" s="138">
        <f t="shared" si="29"/>
        <v>0</v>
      </c>
      <c r="F130" s="138">
        <v>0</v>
      </c>
      <c r="G130" s="138">
        <v>0</v>
      </c>
      <c r="H130" s="138">
        <v>0</v>
      </c>
      <c r="I130" s="138">
        <v>0</v>
      </c>
      <c r="J130" s="139">
        <f t="shared" ref="J130:J139" si="77">SUM(F130,G130,H130,I130)</f>
        <v>0</v>
      </c>
      <c r="K130" s="138">
        <v>0</v>
      </c>
      <c r="L130" s="138">
        <v>0</v>
      </c>
      <c r="M130" s="138">
        <v>0</v>
      </c>
      <c r="N130" s="138">
        <f t="shared" ref="N130:N138" si="78">SUM(K130:M130)</f>
        <v>0</v>
      </c>
      <c r="O130" s="138">
        <v>0</v>
      </c>
      <c r="P130" s="138">
        <v>0</v>
      </c>
      <c r="Q130" s="138">
        <v>0</v>
      </c>
      <c r="R130" s="138">
        <v>0</v>
      </c>
      <c r="S130" s="138">
        <v>0</v>
      </c>
      <c r="T130" s="138">
        <v>0</v>
      </c>
      <c r="U130" s="138">
        <v>0</v>
      </c>
      <c r="V130" s="138">
        <v>0</v>
      </c>
      <c r="W130" s="138">
        <v>0</v>
      </c>
      <c r="X130" s="138">
        <v>0</v>
      </c>
      <c r="Y130" s="138">
        <v>188</v>
      </c>
      <c r="Z130" s="138">
        <v>0</v>
      </c>
      <c r="AA130" s="138">
        <v>0</v>
      </c>
      <c r="AB130" s="138">
        <v>0</v>
      </c>
      <c r="AC130" s="138">
        <v>0</v>
      </c>
      <c r="AD130" s="138">
        <v>0</v>
      </c>
      <c r="AE130" s="138">
        <v>0</v>
      </c>
      <c r="AF130" s="138">
        <v>0</v>
      </c>
      <c r="AG130" s="138">
        <v>0</v>
      </c>
      <c r="AH130" s="138">
        <v>0</v>
      </c>
      <c r="AI130" s="138">
        <v>0</v>
      </c>
      <c r="AJ130" s="138">
        <v>0</v>
      </c>
      <c r="AK130" s="138">
        <v>0</v>
      </c>
      <c r="AL130" s="138">
        <v>3</v>
      </c>
      <c r="AM130" s="138">
        <v>0</v>
      </c>
      <c r="AN130" s="138">
        <v>0</v>
      </c>
      <c r="AO130" s="138">
        <v>18</v>
      </c>
      <c r="AP130" s="140">
        <f t="shared" ref="AP130:AP139" si="79">SUM(AO130,AN130,AM130,AL130,AK130,AJ130,AI130,AH130,AG130,AF130,AE130,AD130,AC130,AB130,AA130,Z130,Y130,X130,W130,V130,U130,T130,S130,R130,Q130,P130,O130,M130,L130,K130)</f>
        <v>209</v>
      </c>
      <c r="AQ130" s="138">
        <v>137</v>
      </c>
      <c r="AR130" s="138">
        <v>6</v>
      </c>
      <c r="AS130" s="139">
        <f t="shared" ref="AS130:AS139" si="80">SUM(AQ130,AR130)</f>
        <v>143</v>
      </c>
      <c r="AT130" s="138">
        <v>0</v>
      </c>
      <c r="AU130" s="140">
        <f t="shared" ref="AU130:AU139" si="81">SUM(AT130,AS130,AP130,J130)</f>
        <v>352</v>
      </c>
      <c r="AV130" s="138">
        <v>0</v>
      </c>
      <c r="AW130" s="138">
        <v>308</v>
      </c>
      <c r="AX130" s="138">
        <f t="shared" si="30"/>
        <v>308</v>
      </c>
      <c r="AY130" s="138">
        <v>0</v>
      </c>
      <c r="AZ130" s="138">
        <v>0</v>
      </c>
      <c r="BA130" s="138">
        <v>0</v>
      </c>
      <c r="BB130" s="138">
        <v>0</v>
      </c>
      <c r="BC130" s="138">
        <f t="shared" si="31"/>
        <v>0</v>
      </c>
      <c r="BD130" s="138">
        <v>79</v>
      </c>
      <c r="BE130" s="138">
        <v>0</v>
      </c>
      <c r="BF130" s="138">
        <f t="shared" si="32"/>
        <v>79</v>
      </c>
      <c r="BG130" s="138">
        <v>30</v>
      </c>
      <c r="BH130" s="138">
        <v>3</v>
      </c>
      <c r="BI130" s="138">
        <v>187</v>
      </c>
      <c r="BJ130" s="138">
        <v>1</v>
      </c>
      <c r="BK130" s="138">
        <f t="shared" si="72"/>
        <v>221</v>
      </c>
      <c r="BL130" s="138">
        <v>2243</v>
      </c>
      <c r="BM130" s="138">
        <v>63</v>
      </c>
      <c r="BN130" s="138">
        <v>371</v>
      </c>
      <c r="BO130" s="138">
        <v>180</v>
      </c>
      <c r="BP130" s="138">
        <v>3527</v>
      </c>
      <c r="BQ130" s="138">
        <v>26</v>
      </c>
      <c r="BR130" s="138">
        <v>4</v>
      </c>
      <c r="BS130" s="138">
        <v>0</v>
      </c>
      <c r="BT130" s="138">
        <v>951</v>
      </c>
      <c r="BU130" s="138">
        <v>3237</v>
      </c>
      <c r="BV130" s="138">
        <v>40</v>
      </c>
      <c r="BW130" s="138">
        <f t="shared" si="71"/>
        <v>4228</v>
      </c>
      <c r="BX130" s="138">
        <v>2296</v>
      </c>
      <c r="BY130" s="138">
        <v>179</v>
      </c>
      <c r="BZ130" s="138">
        <f t="shared" si="35"/>
        <v>2475</v>
      </c>
      <c r="CA130" s="138">
        <v>0</v>
      </c>
      <c r="CB130" s="138">
        <v>225</v>
      </c>
      <c r="CC130" s="138">
        <v>0</v>
      </c>
      <c r="CD130" s="138">
        <f t="shared" ref="CD130:CD139" si="82">SUM(CC130,CB130,CA130,BZ130,BW130,BS130,BR130,BQ130,BP130,BO130,BN130,BM130,BL130,BK130,BF130,BC130,AX130)</f>
        <v>13950</v>
      </c>
      <c r="CE130" s="141">
        <v>14302</v>
      </c>
    </row>
    <row r="131" spans="1:83" s="110" customFormat="1" ht="12" customHeight="1">
      <c r="A131" s="137" t="s">
        <v>355</v>
      </c>
      <c r="B131" s="138">
        <v>0</v>
      </c>
      <c r="C131" s="138">
        <v>0</v>
      </c>
      <c r="D131" s="138">
        <v>0</v>
      </c>
      <c r="E131" s="138">
        <f t="shared" si="29"/>
        <v>0</v>
      </c>
      <c r="F131" s="138">
        <v>0</v>
      </c>
      <c r="G131" s="138">
        <v>0</v>
      </c>
      <c r="H131" s="138">
        <v>0</v>
      </c>
      <c r="I131" s="138">
        <v>0</v>
      </c>
      <c r="J131" s="139">
        <f t="shared" si="77"/>
        <v>0</v>
      </c>
      <c r="K131" s="138">
        <v>0</v>
      </c>
      <c r="L131" s="138">
        <v>0</v>
      </c>
      <c r="M131" s="138">
        <v>0</v>
      </c>
      <c r="N131" s="138">
        <f t="shared" si="78"/>
        <v>0</v>
      </c>
      <c r="O131" s="138">
        <v>0</v>
      </c>
      <c r="P131" s="138">
        <v>0</v>
      </c>
      <c r="Q131" s="138">
        <v>0</v>
      </c>
      <c r="R131" s="138">
        <v>0</v>
      </c>
      <c r="S131" s="138">
        <v>0</v>
      </c>
      <c r="T131" s="138">
        <v>0</v>
      </c>
      <c r="U131" s="138">
        <v>0</v>
      </c>
      <c r="V131" s="138">
        <v>0</v>
      </c>
      <c r="W131" s="138">
        <v>0</v>
      </c>
      <c r="X131" s="138">
        <v>0</v>
      </c>
      <c r="Y131" s="138">
        <v>0</v>
      </c>
      <c r="Z131" s="138">
        <v>0</v>
      </c>
      <c r="AA131" s="138">
        <v>0</v>
      </c>
      <c r="AB131" s="138">
        <v>0</v>
      </c>
      <c r="AC131" s="138">
        <v>0</v>
      </c>
      <c r="AD131" s="138">
        <v>0</v>
      </c>
      <c r="AE131" s="138">
        <v>0</v>
      </c>
      <c r="AF131" s="138">
        <v>0</v>
      </c>
      <c r="AG131" s="138">
        <v>0</v>
      </c>
      <c r="AH131" s="138">
        <v>0</v>
      </c>
      <c r="AI131" s="138">
        <v>0</v>
      </c>
      <c r="AJ131" s="138">
        <v>0</v>
      </c>
      <c r="AK131" s="138">
        <v>0</v>
      </c>
      <c r="AL131" s="138">
        <v>0</v>
      </c>
      <c r="AM131" s="138">
        <v>0</v>
      </c>
      <c r="AN131" s="138">
        <v>0</v>
      </c>
      <c r="AO131" s="138">
        <v>0</v>
      </c>
      <c r="AP131" s="140">
        <f t="shared" si="79"/>
        <v>0</v>
      </c>
      <c r="AQ131" s="138">
        <v>0</v>
      </c>
      <c r="AR131" s="138">
        <v>0</v>
      </c>
      <c r="AS131" s="139">
        <f t="shared" si="80"/>
        <v>0</v>
      </c>
      <c r="AT131" s="138">
        <v>0</v>
      </c>
      <c r="AU131" s="140">
        <f t="shared" si="81"/>
        <v>0</v>
      </c>
      <c r="AV131" s="138">
        <v>0</v>
      </c>
      <c r="AW131" s="138">
        <v>0</v>
      </c>
      <c r="AX131" s="138">
        <f t="shared" si="30"/>
        <v>0</v>
      </c>
      <c r="AY131" s="138">
        <v>1</v>
      </c>
      <c r="AZ131" s="138">
        <v>0</v>
      </c>
      <c r="BA131" s="138">
        <v>0</v>
      </c>
      <c r="BB131" s="138">
        <v>0</v>
      </c>
      <c r="BC131" s="138">
        <f t="shared" si="31"/>
        <v>1</v>
      </c>
      <c r="BD131" s="138">
        <v>4</v>
      </c>
      <c r="BE131" s="138">
        <v>0</v>
      </c>
      <c r="BF131" s="138">
        <f t="shared" si="32"/>
        <v>4</v>
      </c>
      <c r="BG131" s="138">
        <v>15</v>
      </c>
      <c r="BH131" s="138">
        <v>5839</v>
      </c>
      <c r="BI131" s="138">
        <v>5738</v>
      </c>
      <c r="BJ131" s="138">
        <v>1</v>
      </c>
      <c r="BK131" s="138">
        <f t="shared" si="72"/>
        <v>11593</v>
      </c>
      <c r="BL131" s="138">
        <v>2</v>
      </c>
      <c r="BM131" s="138">
        <v>0</v>
      </c>
      <c r="BN131" s="138">
        <v>0</v>
      </c>
      <c r="BO131" s="138">
        <v>0</v>
      </c>
      <c r="BP131" s="138">
        <v>34334</v>
      </c>
      <c r="BQ131" s="138">
        <v>0</v>
      </c>
      <c r="BR131" s="138">
        <v>18</v>
      </c>
      <c r="BS131" s="138">
        <v>3</v>
      </c>
      <c r="BT131" s="138">
        <v>0</v>
      </c>
      <c r="BU131" s="138">
        <v>0</v>
      </c>
      <c r="BV131" s="138">
        <v>0</v>
      </c>
      <c r="BW131" s="138">
        <f t="shared" si="71"/>
        <v>0</v>
      </c>
      <c r="BX131" s="138">
        <v>0</v>
      </c>
      <c r="BY131" s="138">
        <v>0</v>
      </c>
      <c r="BZ131" s="138">
        <f t="shared" si="35"/>
        <v>0</v>
      </c>
      <c r="CA131" s="138">
        <v>113</v>
      </c>
      <c r="CB131" s="138">
        <v>0</v>
      </c>
      <c r="CC131" s="138">
        <v>0</v>
      </c>
      <c r="CD131" s="138">
        <f t="shared" si="82"/>
        <v>46068</v>
      </c>
      <c r="CE131" s="141">
        <v>46068</v>
      </c>
    </row>
    <row r="132" spans="1:83" s="110" customFormat="1" ht="12" customHeight="1">
      <c r="A132" s="137" t="s">
        <v>356</v>
      </c>
      <c r="B132" s="138">
        <v>7</v>
      </c>
      <c r="C132" s="138">
        <v>4</v>
      </c>
      <c r="D132" s="138">
        <v>8</v>
      </c>
      <c r="E132" s="138">
        <f t="shared" si="29"/>
        <v>19</v>
      </c>
      <c r="F132" s="138">
        <v>33</v>
      </c>
      <c r="G132" s="138">
        <v>608</v>
      </c>
      <c r="H132" s="138">
        <v>72</v>
      </c>
      <c r="I132" s="138">
        <v>28</v>
      </c>
      <c r="J132" s="139">
        <f t="shared" si="77"/>
        <v>741</v>
      </c>
      <c r="K132" s="138">
        <v>711</v>
      </c>
      <c r="L132" s="138">
        <v>204</v>
      </c>
      <c r="M132" s="138">
        <v>1327</v>
      </c>
      <c r="N132" s="138">
        <f t="shared" si="78"/>
        <v>2242</v>
      </c>
      <c r="O132" s="138">
        <v>405</v>
      </c>
      <c r="P132" s="138">
        <v>19</v>
      </c>
      <c r="Q132" s="138">
        <v>241</v>
      </c>
      <c r="R132" s="138">
        <v>622</v>
      </c>
      <c r="S132" s="138">
        <v>192</v>
      </c>
      <c r="T132" s="138">
        <v>93</v>
      </c>
      <c r="U132" s="138">
        <v>360</v>
      </c>
      <c r="V132" s="138">
        <v>401</v>
      </c>
      <c r="W132" s="138">
        <v>230</v>
      </c>
      <c r="X132" s="138">
        <v>121</v>
      </c>
      <c r="Y132" s="138">
        <v>283</v>
      </c>
      <c r="Z132" s="138">
        <v>246</v>
      </c>
      <c r="AA132" s="138">
        <v>33</v>
      </c>
      <c r="AB132" s="138">
        <v>250</v>
      </c>
      <c r="AC132" s="138">
        <v>349</v>
      </c>
      <c r="AD132" s="138">
        <v>559</v>
      </c>
      <c r="AE132" s="138">
        <v>175</v>
      </c>
      <c r="AF132" s="138">
        <v>69</v>
      </c>
      <c r="AG132" s="138">
        <v>460</v>
      </c>
      <c r="AH132" s="138">
        <v>945</v>
      </c>
      <c r="AI132" s="138">
        <v>479</v>
      </c>
      <c r="AJ132" s="138">
        <v>582</v>
      </c>
      <c r="AK132" s="138">
        <v>1552</v>
      </c>
      <c r="AL132" s="138">
        <v>1256</v>
      </c>
      <c r="AM132" s="138">
        <v>295</v>
      </c>
      <c r="AN132" s="138">
        <v>495</v>
      </c>
      <c r="AO132" s="138">
        <v>113</v>
      </c>
      <c r="AP132" s="140">
        <f t="shared" si="79"/>
        <v>13067</v>
      </c>
      <c r="AQ132" s="138">
        <v>468</v>
      </c>
      <c r="AR132" s="138">
        <v>169</v>
      </c>
      <c r="AS132" s="139">
        <f t="shared" si="80"/>
        <v>637</v>
      </c>
      <c r="AT132" s="138">
        <v>1509</v>
      </c>
      <c r="AU132" s="140">
        <f t="shared" si="81"/>
        <v>15954</v>
      </c>
      <c r="AV132" s="138">
        <v>1299</v>
      </c>
      <c r="AW132" s="138">
        <v>7017</v>
      </c>
      <c r="AX132" s="138">
        <f t="shared" si="30"/>
        <v>8316</v>
      </c>
      <c r="AY132" s="138">
        <v>945</v>
      </c>
      <c r="AZ132" s="138">
        <v>32</v>
      </c>
      <c r="BA132" s="138">
        <v>69</v>
      </c>
      <c r="BB132" s="138">
        <v>822</v>
      </c>
      <c r="BC132" s="138">
        <f t="shared" si="31"/>
        <v>1868</v>
      </c>
      <c r="BD132" s="138">
        <v>248</v>
      </c>
      <c r="BE132" s="138">
        <v>669</v>
      </c>
      <c r="BF132" s="138">
        <f t="shared" si="32"/>
        <v>917</v>
      </c>
      <c r="BG132" s="138">
        <v>195</v>
      </c>
      <c r="BH132" s="138">
        <v>376</v>
      </c>
      <c r="BI132" s="138">
        <v>25684</v>
      </c>
      <c r="BJ132" s="138">
        <v>1547</v>
      </c>
      <c r="BK132" s="138">
        <f t="shared" si="72"/>
        <v>27802</v>
      </c>
      <c r="BL132" s="138">
        <v>9646</v>
      </c>
      <c r="BM132" s="138">
        <v>705</v>
      </c>
      <c r="BN132" s="138">
        <v>2718</v>
      </c>
      <c r="BO132" s="138">
        <v>456</v>
      </c>
      <c r="BP132" s="138">
        <v>2725</v>
      </c>
      <c r="BQ132" s="138">
        <v>140</v>
      </c>
      <c r="BR132" s="138">
        <v>1678</v>
      </c>
      <c r="BS132" s="138">
        <v>308</v>
      </c>
      <c r="BT132" s="138">
        <v>5445</v>
      </c>
      <c r="BU132" s="138">
        <v>1098</v>
      </c>
      <c r="BV132" s="138">
        <v>533</v>
      </c>
      <c r="BW132" s="138">
        <f t="shared" si="71"/>
        <v>7076</v>
      </c>
      <c r="BX132" s="138">
        <v>1259</v>
      </c>
      <c r="BY132" s="138">
        <v>1068</v>
      </c>
      <c r="BZ132" s="138">
        <f t="shared" si="35"/>
        <v>2327</v>
      </c>
      <c r="CA132" s="138">
        <v>298</v>
      </c>
      <c r="CB132" s="138">
        <v>1826</v>
      </c>
      <c r="CC132" s="138">
        <v>0</v>
      </c>
      <c r="CD132" s="138">
        <f t="shared" si="82"/>
        <v>68806</v>
      </c>
      <c r="CE132" s="141">
        <v>84779</v>
      </c>
    </row>
    <row r="133" spans="1:83" s="110" customFormat="1" ht="12" customHeight="1">
      <c r="A133" s="137" t="s">
        <v>357</v>
      </c>
      <c r="B133" s="138">
        <v>18</v>
      </c>
      <c r="C133" s="138">
        <v>10</v>
      </c>
      <c r="D133" s="138">
        <v>1</v>
      </c>
      <c r="E133" s="138">
        <f t="shared" si="29"/>
        <v>29</v>
      </c>
      <c r="F133" s="138">
        <v>1</v>
      </c>
      <c r="G133" s="138">
        <v>49</v>
      </c>
      <c r="H133" s="138">
        <v>164</v>
      </c>
      <c r="I133" s="138">
        <v>27</v>
      </c>
      <c r="J133" s="139">
        <f t="shared" si="77"/>
        <v>241</v>
      </c>
      <c r="K133" s="138">
        <v>396</v>
      </c>
      <c r="L133" s="138">
        <v>11</v>
      </c>
      <c r="M133" s="138">
        <v>687</v>
      </c>
      <c r="N133" s="138">
        <f t="shared" si="78"/>
        <v>1094</v>
      </c>
      <c r="O133" s="138">
        <v>64</v>
      </c>
      <c r="P133" s="138">
        <v>31</v>
      </c>
      <c r="Q133" s="138">
        <v>39</v>
      </c>
      <c r="R133" s="138">
        <v>48</v>
      </c>
      <c r="S133" s="138">
        <v>13</v>
      </c>
      <c r="T133" s="138">
        <v>11</v>
      </c>
      <c r="U133" s="138">
        <v>129</v>
      </c>
      <c r="V133" s="138">
        <v>4</v>
      </c>
      <c r="W133" s="138">
        <v>38</v>
      </c>
      <c r="X133" s="138">
        <v>2</v>
      </c>
      <c r="Y133" s="138">
        <v>293</v>
      </c>
      <c r="Z133" s="138">
        <v>177</v>
      </c>
      <c r="AA133" s="138">
        <v>19</v>
      </c>
      <c r="AB133" s="138">
        <v>334</v>
      </c>
      <c r="AC133" s="138">
        <v>126</v>
      </c>
      <c r="AD133" s="138">
        <v>94</v>
      </c>
      <c r="AE133" s="138">
        <v>137</v>
      </c>
      <c r="AF133" s="138">
        <v>21</v>
      </c>
      <c r="AG133" s="138">
        <v>105</v>
      </c>
      <c r="AH133" s="138">
        <v>224</v>
      </c>
      <c r="AI133" s="138">
        <v>315</v>
      </c>
      <c r="AJ133" s="138">
        <v>194</v>
      </c>
      <c r="AK133" s="138">
        <v>824</v>
      </c>
      <c r="AL133" s="138">
        <v>102</v>
      </c>
      <c r="AM133" s="138">
        <v>74</v>
      </c>
      <c r="AN133" s="138">
        <v>107</v>
      </c>
      <c r="AO133" s="138">
        <v>66</v>
      </c>
      <c r="AP133" s="140">
        <f t="shared" si="79"/>
        <v>4685</v>
      </c>
      <c r="AQ133" s="138">
        <v>1145</v>
      </c>
      <c r="AR133" s="138">
        <v>270</v>
      </c>
      <c r="AS133" s="139">
        <f t="shared" si="80"/>
        <v>1415</v>
      </c>
      <c r="AT133" s="138">
        <v>514</v>
      </c>
      <c r="AU133" s="140">
        <f t="shared" si="81"/>
        <v>6855</v>
      </c>
      <c r="AV133" s="138">
        <v>397</v>
      </c>
      <c r="AW133" s="138">
        <v>7238</v>
      </c>
      <c r="AX133" s="138">
        <f t="shared" si="30"/>
        <v>7635</v>
      </c>
      <c r="AY133" s="138">
        <v>729</v>
      </c>
      <c r="AZ133" s="138">
        <v>1</v>
      </c>
      <c r="BA133" s="138">
        <v>631</v>
      </c>
      <c r="BB133" s="138">
        <v>1028</v>
      </c>
      <c r="BC133" s="138">
        <f t="shared" si="31"/>
        <v>2389</v>
      </c>
      <c r="BD133" s="138">
        <v>63</v>
      </c>
      <c r="BE133" s="138">
        <v>78</v>
      </c>
      <c r="BF133" s="138">
        <f t="shared" si="32"/>
        <v>141</v>
      </c>
      <c r="BG133" s="138">
        <v>633</v>
      </c>
      <c r="BH133" s="138">
        <v>1049</v>
      </c>
      <c r="BI133" s="138">
        <v>3051</v>
      </c>
      <c r="BJ133" s="138">
        <v>7337</v>
      </c>
      <c r="BK133" s="138">
        <f t="shared" si="72"/>
        <v>12070</v>
      </c>
      <c r="BL133" s="138">
        <v>15018</v>
      </c>
      <c r="BM133" s="138">
        <v>337</v>
      </c>
      <c r="BN133" s="138">
        <v>2215</v>
      </c>
      <c r="BO133" s="138">
        <v>37</v>
      </c>
      <c r="BP133" s="138">
        <v>4330</v>
      </c>
      <c r="BQ133" s="138">
        <v>350</v>
      </c>
      <c r="BR133" s="138">
        <v>736</v>
      </c>
      <c r="BS133" s="138">
        <v>161</v>
      </c>
      <c r="BT133" s="138">
        <v>9086</v>
      </c>
      <c r="BU133" s="138">
        <v>1476</v>
      </c>
      <c r="BV133" s="138">
        <v>2478</v>
      </c>
      <c r="BW133" s="138">
        <f t="shared" si="71"/>
        <v>13040</v>
      </c>
      <c r="BX133" s="138">
        <v>335</v>
      </c>
      <c r="BY133" s="138">
        <v>0</v>
      </c>
      <c r="BZ133" s="138">
        <f t="shared" si="35"/>
        <v>335</v>
      </c>
      <c r="CA133" s="138">
        <v>158</v>
      </c>
      <c r="CB133" s="138">
        <v>1377</v>
      </c>
      <c r="CC133" s="138">
        <v>0</v>
      </c>
      <c r="CD133" s="138">
        <f t="shared" si="82"/>
        <v>60329</v>
      </c>
      <c r="CE133" s="141">
        <v>67213</v>
      </c>
    </row>
    <row r="134" spans="1:83" s="110" customFormat="1" ht="12" customHeight="1">
      <c r="A134" s="137" t="s">
        <v>360</v>
      </c>
      <c r="B134" s="138">
        <v>21</v>
      </c>
      <c r="C134" s="138">
        <v>11</v>
      </c>
      <c r="D134" s="138">
        <v>43</v>
      </c>
      <c r="E134" s="138">
        <f t="shared" si="29"/>
        <v>75</v>
      </c>
      <c r="F134" s="138">
        <v>480</v>
      </c>
      <c r="G134" s="138">
        <v>7413</v>
      </c>
      <c r="H134" s="138">
        <v>2381</v>
      </c>
      <c r="I134" s="138">
        <v>215</v>
      </c>
      <c r="J134" s="139">
        <f t="shared" si="77"/>
        <v>10489</v>
      </c>
      <c r="K134" s="138">
        <v>4233</v>
      </c>
      <c r="L134" s="138">
        <v>813</v>
      </c>
      <c r="M134" s="138">
        <v>6564</v>
      </c>
      <c r="N134" s="138">
        <f t="shared" si="78"/>
        <v>11610</v>
      </c>
      <c r="O134" s="138">
        <v>1787</v>
      </c>
      <c r="P134" s="138">
        <v>744</v>
      </c>
      <c r="Q134" s="138">
        <v>341</v>
      </c>
      <c r="R134" s="138">
        <v>311</v>
      </c>
      <c r="S134" s="138">
        <v>218</v>
      </c>
      <c r="T134" s="138">
        <v>231</v>
      </c>
      <c r="U134" s="138">
        <v>1801</v>
      </c>
      <c r="V134" s="138">
        <v>156</v>
      </c>
      <c r="W134" s="138">
        <v>4748</v>
      </c>
      <c r="X134" s="138">
        <v>461</v>
      </c>
      <c r="Y134" s="138">
        <v>2756</v>
      </c>
      <c r="Z134" s="138">
        <v>3091</v>
      </c>
      <c r="AA134" s="138">
        <v>1303</v>
      </c>
      <c r="AB134" s="138">
        <v>3589</v>
      </c>
      <c r="AC134" s="138">
        <v>1556</v>
      </c>
      <c r="AD134" s="138">
        <v>2475</v>
      </c>
      <c r="AE134" s="138">
        <v>1409</v>
      </c>
      <c r="AF134" s="138">
        <v>755</v>
      </c>
      <c r="AG134" s="138">
        <v>868</v>
      </c>
      <c r="AH134" s="138">
        <v>2883</v>
      </c>
      <c r="AI134" s="138">
        <v>2127</v>
      </c>
      <c r="AJ134" s="138">
        <v>2012</v>
      </c>
      <c r="AK134" s="138">
        <v>2594</v>
      </c>
      <c r="AL134" s="138">
        <v>1010</v>
      </c>
      <c r="AM134" s="138">
        <v>412</v>
      </c>
      <c r="AN134" s="138">
        <v>373</v>
      </c>
      <c r="AO134" s="138">
        <v>613</v>
      </c>
      <c r="AP134" s="140">
        <f t="shared" si="79"/>
        <v>52234</v>
      </c>
      <c r="AQ134" s="138">
        <v>997</v>
      </c>
      <c r="AR134" s="138">
        <v>1093</v>
      </c>
      <c r="AS134" s="139">
        <f t="shared" si="80"/>
        <v>2090</v>
      </c>
      <c r="AT134" s="138">
        <v>5165</v>
      </c>
      <c r="AU134" s="140">
        <f t="shared" si="81"/>
        <v>69978</v>
      </c>
      <c r="AV134" s="138">
        <v>6498</v>
      </c>
      <c r="AW134" s="138">
        <v>21134</v>
      </c>
      <c r="AX134" s="138">
        <f t="shared" si="30"/>
        <v>27632</v>
      </c>
      <c r="AY134" s="138">
        <v>2136</v>
      </c>
      <c r="AZ134" s="138">
        <v>104</v>
      </c>
      <c r="BA134" s="138">
        <v>435</v>
      </c>
      <c r="BB134" s="138">
        <v>1654</v>
      </c>
      <c r="BC134" s="138">
        <f t="shared" si="31"/>
        <v>4329</v>
      </c>
      <c r="BD134" s="138">
        <v>206</v>
      </c>
      <c r="BE134" s="138">
        <v>860</v>
      </c>
      <c r="BF134" s="138">
        <f t="shared" si="32"/>
        <v>1066</v>
      </c>
      <c r="BG134" s="138">
        <v>520</v>
      </c>
      <c r="BH134" s="138">
        <v>2440</v>
      </c>
      <c r="BI134" s="138">
        <v>3357</v>
      </c>
      <c r="BJ134" s="138">
        <v>2498</v>
      </c>
      <c r="BK134" s="138">
        <f t="shared" si="72"/>
        <v>8815</v>
      </c>
      <c r="BL134" s="138">
        <v>15115</v>
      </c>
      <c r="BM134" s="138">
        <v>2172</v>
      </c>
      <c r="BN134" s="138">
        <v>14947</v>
      </c>
      <c r="BO134" s="138">
        <v>4741</v>
      </c>
      <c r="BP134" s="138">
        <v>351</v>
      </c>
      <c r="BQ134" s="138">
        <v>805</v>
      </c>
      <c r="BR134" s="138">
        <v>3232</v>
      </c>
      <c r="BS134" s="138">
        <v>1200</v>
      </c>
      <c r="BT134" s="138">
        <v>4712</v>
      </c>
      <c r="BU134" s="138">
        <v>180</v>
      </c>
      <c r="BV134" s="138">
        <v>359</v>
      </c>
      <c r="BW134" s="138">
        <f t="shared" si="71"/>
        <v>5251</v>
      </c>
      <c r="BX134" s="138">
        <v>1824</v>
      </c>
      <c r="BY134" s="138">
        <v>1938</v>
      </c>
      <c r="BZ134" s="138">
        <f t="shared" si="35"/>
        <v>3762</v>
      </c>
      <c r="CA134" s="138">
        <v>1066</v>
      </c>
      <c r="CB134" s="138">
        <v>3110</v>
      </c>
      <c r="CC134" s="138">
        <v>0</v>
      </c>
      <c r="CD134" s="138">
        <f t="shared" si="82"/>
        <v>97594</v>
      </c>
      <c r="CE134" s="141">
        <v>167647</v>
      </c>
    </row>
    <row r="135" spans="1:83" s="110" customFormat="1" ht="12" customHeight="1">
      <c r="A135" s="137" t="s">
        <v>361</v>
      </c>
      <c r="B135" s="138">
        <v>0</v>
      </c>
      <c r="C135" s="138">
        <v>0</v>
      </c>
      <c r="D135" s="138">
        <v>0</v>
      </c>
      <c r="E135" s="138">
        <f t="shared" si="29"/>
        <v>0</v>
      </c>
      <c r="F135" s="138">
        <v>1</v>
      </c>
      <c r="G135" s="138">
        <v>0</v>
      </c>
      <c r="H135" s="138">
        <v>82</v>
      </c>
      <c r="I135" s="138">
        <v>0</v>
      </c>
      <c r="J135" s="139">
        <f t="shared" si="77"/>
        <v>83</v>
      </c>
      <c r="K135" s="138">
        <v>71</v>
      </c>
      <c r="L135" s="138">
        <v>10</v>
      </c>
      <c r="M135" s="138">
        <v>36</v>
      </c>
      <c r="N135" s="138">
        <f t="shared" si="78"/>
        <v>117</v>
      </c>
      <c r="O135" s="138">
        <v>76</v>
      </c>
      <c r="P135" s="138">
        <v>17</v>
      </c>
      <c r="Q135" s="138">
        <v>0</v>
      </c>
      <c r="R135" s="138">
        <v>15</v>
      </c>
      <c r="S135" s="138">
        <v>23</v>
      </c>
      <c r="T135" s="138">
        <v>9</v>
      </c>
      <c r="U135" s="138">
        <v>28</v>
      </c>
      <c r="V135" s="138">
        <v>1</v>
      </c>
      <c r="W135" s="138">
        <v>0</v>
      </c>
      <c r="X135" s="138">
        <v>0</v>
      </c>
      <c r="Y135" s="138">
        <v>91</v>
      </c>
      <c r="Z135" s="138">
        <v>23</v>
      </c>
      <c r="AA135" s="138">
        <v>69</v>
      </c>
      <c r="AB135" s="138">
        <v>191</v>
      </c>
      <c r="AC135" s="138">
        <v>34</v>
      </c>
      <c r="AD135" s="138">
        <v>28</v>
      </c>
      <c r="AE135" s="138">
        <v>23</v>
      </c>
      <c r="AF135" s="138">
        <v>88</v>
      </c>
      <c r="AG135" s="138">
        <v>8</v>
      </c>
      <c r="AH135" s="138">
        <v>51</v>
      </c>
      <c r="AI135" s="138">
        <v>120</v>
      </c>
      <c r="AJ135" s="138">
        <v>119</v>
      </c>
      <c r="AK135" s="138">
        <v>246</v>
      </c>
      <c r="AL135" s="138">
        <v>113</v>
      </c>
      <c r="AM135" s="138">
        <v>28</v>
      </c>
      <c r="AN135" s="138">
        <v>21</v>
      </c>
      <c r="AO135" s="138">
        <v>1</v>
      </c>
      <c r="AP135" s="140">
        <f t="shared" si="79"/>
        <v>1540</v>
      </c>
      <c r="AQ135" s="138">
        <v>88</v>
      </c>
      <c r="AR135" s="138">
        <v>8</v>
      </c>
      <c r="AS135" s="139">
        <f t="shared" si="80"/>
        <v>96</v>
      </c>
      <c r="AT135" s="138">
        <v>21</v>
      </c>
      <c r="AU135" s="140">
        <f t="shared" si="81"/>
        <v>1740</v>
      </c>
      <c r="AV135" s="138">
        <v>0</v>
      </c>
      <c r="AW135" s="138">
        <v>124</v>
      </c>
      <c r="AX135" s="138">
        <f t="shared" si="30"/>
        <v>124</v>
      </c>
      <c r="AY135" s="138">
        <v>0</v>
      </c>
      <c r="AZ135" s="138">
        <v>0</v>
      </c>
      <c r="BA135" s="138">
        <v>0</v>
      </c>
      <c r="BB135" s="138">
        <v>0</v>
      </c>
      <c r="BC135" s="138">
        <f t="shared" si="31"/>
        <v>0</v>
      </c>
      <c r="BD135" s="138">
        <v>0</v>
      </c>
      <c r="BE135" s="138">
        <v>0</v>
      </c>
      <c r="BF135" s="138">
        <f t="shared" si="32"/>
        <v>0</v>
      </c>
      <c r="BG135" s="138">
        <v>2</v>
      </c>
      <c r="BH135" s="138">
        <v>0</v>
      </c>
      <c r="BI135" s="138">
        <v>79</v>
      </c>
      <c r="BJ135" s="138">
        <v>59</v>
      </c>
      <c r="BK135" s="138">
        <f t="shared" si="72"/>
        <v>140</v>
      </c>
      <c r="BL135" s="138">
        <v>7</v>
      </c>
      <c r="BM135" s="138">
        <v>0</v>
      </c>
      <c r="BN135" s="138">
        <v>0</v>
      </c>
      <c r="BO135" s="138">
        <v>734</v>
      </c>
      <c r="BP135" s="138">
        <v>0</v>
      </c>
      <c r="BQ135" s="138">
        <v>28</v>
      </c>
      <c r="BR135" s="138">
        <v>3</v>
      </c>
      <c r="BS135" s="138">
        <v>0</v>
      </c>
      <c r="BT135" s="138">
        <v>0</v>
      </c>
      <c r="BU135" s="138">
        <v>0</v>
      </c>
      <c r="BV135" s="138">
        <v>0</v>
      </c>
      <c r="BW135" s="138">
        <f t="shared" si="71"/>
        <v>0</v>
      </c>
      <c r="BX135" s="138">
        <v>1</v>
      </c>
      <c r="BY135" s="138">
        <v>9</v>
      </c>
      <c r="BZ135" s="138">
        <f t="shared" si="35"/>
        <v>10</v>
      </c>
      <c r="CA135" s="138">
        <v>0</v>
      </c>
      <c r="CB135" s="138">
        <v>0</v>
      </c>
      <c r="CC135" s="138">
        <v>0</v>
      </c>
      <c r="CD135" s="138">
        <f t="shared" si="82"/>
        <v>1046</v>
      </c>
      <c r="CE135" s="141">
        <v>2786</v>
      </c>
    </row>
    <row r="136" spans="1:83" s="110" customFormat="1" ht="12" customHeight="1">
      <c r="A136" s="137" t="s">
        <v>362</v>
      </c>
      <c r="B136" s="138">
        <v>717</v>
      </c>
      <c r="C136" s="138">
        <v>27</v>
      </c>
      <c r="D136" s="138">
        <v>0</v>
      </c>
      <c r="E136" s="138">
        <f t="shared" si="29"/>
        <v>744</v>
      </c>
      <c r="F136" s="138">
        <v>94</v>
      </c>
      <c r="G136" s="138">
        <v>2552</v>
      </c>
      <c r="H136" s="138">
        <v>396</v>
      </c>
      <c r="I136" s="138">
        <v>187</v>
      </c>
      <c r="J136" s="139">
        <f t="shared" si="77"/>
        <v>3229</v>
      </c>
      <c r="K136" s="138">
        <v>1473</v>
      </c>
      <c r="L136" s="138">
        <v>461</v>
      </c>
      <c r="M136" s="138">
        <v>1382</v>
      </c>
      <c r="N136" s="138">
        <f t="shared" si="78"/>
        <v>3316</v>
      </c>
      <c r="O136" s="138">
        <v>297</v>
      </c>
      <c r="P136" s="138">
        <v>172</v>
      </c>
      <c r="Q136" s="138">
        <v>98</v>
      </c>
      <c r="R136" s="138">
        <v>247</v>
      </c>
      <c r="S136" s="138">
        <v>169</v>
      </c>
      <c r="T136" s="138">
        <v>57</v>
      </c>
      <c r="U136" s="138">
        <v>635</v>
      </c>
      <c r="V136" s="138">
        <v>63</v>
      </c>
      <c r="W136" s="138">
        <v>227</v>
      </c>
      <c r="X136" s="138">
        <v>288</v>
      </c>
      <c r="Y136" s="138">
        <v>928</v>
      </c>
      <c r="Z136" s="138">
        <v>732</v>
      </c>
      <c r="AA136" s="138">
        <v>590</v>
      </c>
      <c r="AB136" s="138">
        <v>1222</v>
      </c>
      <c r="AC136" s="138">
        <v>1184</v>
      </c>
      <c r="AD136" s="138">
        <v>886</v>
      </c>
      <c r="AE136" s="138">
        <v>488</v>
      </c>
      <c r="AF136" s="138">
        <v>349</v>
      </c>
      <c r="AG136" s="138">
        <v>651</v>
      </c>
      <c r="AH136" s="138">
        <v>1095</v>
      </c>
      <c r="AI136" s="138">
        <v>532</v>
      </c>
      <c r="AJ136" s="138">
        <v>2542</v>
      </c>
      <c r="AK136" s="138">
        <v>2763</v>
      </c>
      <c r="AL136" s="138">
        <v>911</v>
      </c>
      <c r="AM136" s="138">
        <v>380</v>
      </c>
      <c r="AN136" s="138">
        <v>346</v>
      </c>
      <c r="AO136" s="138">
        <v>244</v>
      </c>
      <c r="AP136" s="140">
        <f t="shared" si="79"/>
        <v>21412</v>
      </c>
      <c r="AQ136" s="138">
        <v>4266</v>
      </c>
      <c r="AR136" s="138">
        <v>607</v>
      </c>
      <c r="AS136" s="139">
        <f t="shared" si="80"/>
        <v>4873</v>
      </c>
      <c r="AT136" s="138">
        <v>6746</v>
      </c>
      <c r="AU136" s="140">
        <f t="shared" si="81"/>
        <v>36260</v>
      </c>
      <c r="AV136" s="138">
        <v>123</v>
      </c>
      <c r="AW136" s="138">
        <v>1984</v>
      </c>
      <c r="AX136" s="138">
        <f t="shared" si="30"/>
        <v>2107</v>
      </c>
      <c r="AY136" s="138">
        <v>503</v>
      </c>
      <c r="AZ136" s="138">
        <v>19</v>
      </c>
      <c r="BA136" s="138">
        <v>0</v>
      </c>
      <c r="BB136" s="138">
        <v>6060</v>
      </c>
      <c r="BC136" s="138">
        <f t="shared" si="31"/>
        <v>6582</v>
      </c>
      <c r="BD136" s="138">
        <v>8</v>
      </c>
      <c r="BE136" s="138">
        <v>0</v>
      </c>
      <c r="BF136" s="138">
        <f t="shared" si="32"/>
        <v>8</v>
      </c>
      <c r="BG136" s="138">
        <v>0</v>
      </c>
      <c r="BH136" s="138">
        <v>0</v>
      </c>
      <c r="BI136" s="138">
        <v>10</v>
      </c>
      <c r="BJ136" s="138">
        <v>442</v>
      </c>
      <c r="BK136" s="138">
        <f t="shared" si="72"/>
        <v>452</v>
      </c>
      <c r="BL136" s="138">
        <v>1006</v>
      </c>
      <c r="BM136" s="138">
        <v>26</v>
      </c>
      <c r="BN136" s="138">
        <v>0</v>
      </c>
      <c r="BO136" s="138">
        <v>4714</v>
      </c>
      <c r="BP136" s="138">
        <v>0</v>
      </c>
      <c r="BQ136" s="138">
        <v>102</v>
      </c>
      <c r="BR136" s="138">
        <v>30</v>
      </c>
      <c r="BS136" s="138">
        <v>0</v>
      </c>
      <c r="BT136" s="138">
        <v>5998</v>
      </c>
      <c r="BU136" s="138">
        <v>2043</v>
      </c>
      <c r="BV136" s="138">
        <v>1955</v>
      </c>
      <c r="BW136" s="138">
        <f t="shared" si="71"/>
        <v>9996</v>
      </c>
      <c r="BX136" s="138">
        <v>139</v>
      </c>
      <c r="BY136" s="138">
        <v>0</v>
      </c>
      <c r="BZ136" s="138">
        <f t="shared" si="35"/>
        <v>139</v>
      </c>
      <c r="CA136" s="138">
        <v>0</v>
      </c>
      <c r="CB136" s="138">
        <v>0</v>
      </c>
      <c r="CC136" s="138">
        <v>0</v>
      </c>
      <c r="CD136" s="138">
        <f t="shared" si="82"/>
        <v>25162</v>
      </c>
      <c r="CE136" s="141">
        <v>62166</v>
      </c>
    </row>
    <row r="137" spans="1:83" s="110" customFormat="1" ht="12" customHeight="1">
      <c r="A137" s="137" t="s">
        <v>364</v>
      </c>
      <c r="B137" s="138">
        <v>394</v>
      </c>
      <c r="C137" s="138">
        <v>67</v>
      </c>
      <c r="D137" s="138">
        <v>118</v>
      </c>
      <c r="E137" s="138">
        <f>SUM(B137:D137)</f>
        <v>579</v>
      </c>
      <c r="F137" s="138">
        <v>301</v>
      </c>
      <c r="G137" s="138">
        <v>14877</v>
      </c>
      <c r="H137" s="138">
        <v>1538</v>
      </c>
      <c r="I137" s="138">
        <v>345</v>
      </c>
      <c r="J137" s="139">
        <f t="shared" si="77"/>
        <v>17061</v>
      </c>
      <c r="K137" s="138">
        <v>458</v>
      </c>
      <c r="L137" s="138">
        <v>560</v>
      </c>
      <c r="M137" s="138">
        <v>1571</v>
      </c>
      <c r="N137" s="138">
        <f t="shared" si="78"/>
        <v>2589</v>
      </c>
      <c r="O137" s="138">
        <v>587</v>
      </c>
      <c r="P137" s="138">
        <v>63</v>
      </c>
      <c r="Q137" s="138">
        <v>68</v>
      </c>
      <c r="R137" s="138">
        <v>143</v>
      </c>
      <c r="S137" s="138">
        <v>102</v>
      </c>
      <c r="T137" s="138">
        <v>169</v>
      </c>
      <c r="U137" s="138">
        <v>919</v>
      </c>
      <c r="V137" s="138">
        <v>224</v>
      </c>
      <c r="W137" s="138">
        <v>615</v>
      </c>
      <c r="X137" s="138">
        <v>75</v>
      </c>
      <c r="Y137" s="138">
        <v>549</v>
      </c>
      <c r="Z137" s="138">
        <v>641</v>
      </c>
      <c r="AA137" s="138">
        <v>134</v>
      </c>
      <c r="AB137" s="138">
        <v>260</v>
      </c>
      <c r="AC137" s="138">
        <v>833</v>
      </c>
      <c r="AD137" s="138">
        <v>539</v>
      </c>
      <c r="AE137" s="138">
        <v>587</v>
      </c>
      <c r="AF137" s="138">
        <v>285</v>
      </c>
      <c r="AG137" s="138">
        <v>1057</v>
      </c>
      <c r="AH137" s="138">
        <v>938</v>
      </c>
      <c r="AI137" s="138">
        <v>312</v>
      </c>
      <c r="AJ137" s="138">
        <v>1056</v>
      </c>
      <c r="AK137" s="138">
        <v>2655</v>
      </c>
      <c r="AL137" s="138">
        <v>750</v>
      </c>
      <c r="AM137" s="138">
        <v>937</v>
      </c>
      <c r="AN137" s="138">
        <v>335</v>
      </c>
      <c r="AO137" s="138">
        <v>489</v>
      </c>
      <c r="AP137" s="140">
        <f t="shared" si="79"/>
        <v>17911</v>
      </c>
      <c r="AQ137" s="138">
        <v>1131</v>
      </c>
      <c r="AR137" s="138">
        <v>1967</v>
      </c>
      <c r="AS137" s="139">
        <f t="shared" si="80"/>
        <v>3098</v>
      </c>
      <c r="AT137" s="138">
        <v>7273</v>
      </c>
      <c r="AU137" s="140">
        <f t="shared" si="81"/>
        <v>45343</v>
      </c>
      <c r="AV137" s="138">
        <v>1164</v>
      </c>
      <c r="AW137" s="138">
        <v>10755</v>
      </c>
      <c r="AX137" s="138">
        <f>SUM(AV137:AW137)</f>
        <v>11919</v>
      </c>
      <c r="AY137" s="138">
        <v>5484</v>
      </c>
      <c r="AZ137" s="138">
        <v>1315</v>
      </c>
      <c r="BA137" s="138">
        <v>3829</v>
      </c>
      <c r="BB137" s="138">
        <v>2670</v>
      </c>
      <c r="BC137" s="138">
        <f>SUM(AY137:BB137)</f>
        <v>13298</v>
      </c>
      <c r="BD137" s="138">
        <v>190</v>
      </c>
      <c r="BE137" s="138">
        <v>1500</v>
      </c>
      <c r="BF137" s="138">
        <f>SUM(BD137:BE137)</f>
        <v>1690</v>
      </c>
      <c r="BG137" s="138">
        <v>1268</v>
      </c>
      <c r="BH137" s="138">
        <v>1646</v>
      </c>
      <c r="BI137" s="138">
        <v>8048</v>
      </c>
      <c r="BJ137" s="138">
        <v>3257</v>
      </c>
      <c r="BK137" s="138">
        <f>SUM(BG137:BJ137)</f>
        <v>14219</v>
      </c>
      <c r="BL137" s="138">
        <v>2262</v>
      </c>
      <c r="BM137" s="138">
        <v>338</v>
      </c>
      <c r="BN137" s="138">
        <v>958</v>
      </c>
      <c r="BO137" s="138">
        <v>1478</v>
      </c>
      <c r="BP137" s="138">
        <v>361</v>
      </c>
      <c r="BQ137" s="138">
        <v>2389</v>
      </c>
      <c r="BR137" s="138">
        <v>1372</v>
      </c>
      <c r="BS137" s="138">
        <v>446</v>
      </c>
      <c r="BT137" s="138">
        <v>4665</v>
      </c>
      <c r="BU137" s="138">
        <v>1947</v>
      </c>
      <c r="BV137" s="138">
        <v>2283</v>
      </c>
      <c r="BW137" s="138">
        <f>BT137+BU137+BV137</f>
        <v>8895</v>
      </c>
      <c r="BX137" s="138">
        <v>2931</v>
      </c>
      <c r="BY137" s="138">
        <v>995</v>
      </c>
      <c r="BZ137" s="138">
        <f>BX137+BY137</f>
        <v>3926</v>
      </c>
      <c r="CA137" s="138">
        <v>719</v>
      </c>
      <c r="CB137" s="138">
        <v>310</v>
      </c>
      <c r="CC137" s="138">
        <v>0</v>
      </c>
      <c r="CD137" s="138">
        <f t="shared" si="82"/>
        <v>64580</v>
      </c>
      <c r="CE137" s="141">
        <v>110502</v>
      </c>
    </row>
    <row r="138" spans="1:83" s="110" customFormat="1" ht="12" customHeight="1">
      <c r="A138" s="137" t="s">
        <v>363</v>
      </c>
      <c r="B138" s="138">
        <v>17</v>
      </c>
      <c r="C138" s="138">
        <v>451</v>
      </c>
      <c r="D138" s="138">
        <v>106</v>
      </c>
      <c r="E138" s="138">
        <f t="shared" si="29"/>
        <v>574</v>
      </c>
      <c r="F138" s="138">
        <v>43</v>
      </c>
      <c r="G138" s="138">
        <v>566</v>
      </c>
      <c r="H138" s="138">
        <v>8</v>
      </c>
      <c r="I138" s="138">
        <v>1</v>
      </c>
      <c r="J138" s="139">
        <f t="shared" si="77"/>
        <v>618</v>
      </c>
      <c r="K138" s="138">
        <v>2473</v>
      </c>
      <c r="L138" s="138">
        <v>189</v>
      </c>
      <c r="M138" s="138">
        <v>3973</v>
      </c>
      <c r="N138" s="138">
        <f t="shared" si="78"/>
        <v>6635</v>
      </c>
      <c r="O138" s="138">
        <v>6090</v>
      </c>
      <c r="P138" s="138">
        <v>337</v>
      </c>
      <c r="Q138" s="138">
        <v>119</v>
      </c>
      <c r="R138" s="138">
        <v>503</v>
      </c>
      <c r="S138" s="138">
        <v>1074</v>
      </c>
      <c r="T138" s="138">
        <v>38</v>
      </c>
      <c r="U138" s="138">
        <v>653</v>
      </c>
      <c r="V138" s="138">
        <v>89</v>
      </c>
      <c r="W138" s="138">
        <v>196</v>
      </c>
      <c r="X138" s="138">
        <v>85</v>
      </c>
      <c r="Y138" s="138">
        <v>133</v>
      </c>
      <c r="Z138" s="138">
        <v>532</v>
      </c>
      <c r="AA138" s="138">
        <v>1589</v>
      </c>
      <c r="AB138" s="138">
        <v>2267</v>
      </c>
      <c r="AC138" s="138">
        <v>590</v>
      </c>
      <c r="AD138" s="138">
        <v>371</v>
      </c>
      <c r="AE138" s="138">
        <v>218</v>
      </c>
      <c r="AF138" s="138">
        <v>21</v>
      </c>
      <c r="AG138" s="138">
        <v>625</v>
      </c>
      <c r="AH138" s="138">
        <v>1986</v>
      </c>
      <c r="AI138" s="138">
        <v>855</v>
      </c>
      <c r="AJ138" s="138">
        <v>631</v>
      </c>
      <c r="AK138" s="138">
        <v>5865</v>
      </c>
      <c r="AL138" s="138">
        <v>179</v>
      </c>
      <c r="AM138" s="138">
        <v>368</v>
      </c>
      <c r="AN138" s="138">
        <v>524</v>
      </c>
      <c r="AO138" s="138">
        <v>112</v>
      </c>
      <c r="AP138" s="140">
        <f t="shared" si="79"/>
        <v>32685</v>
      </c>
      <c r="AQ138" s="138">
        <v>3583</v>
      </c>
      <c r="AR138" s="138">
        <v>215</v>
      </c>
      <c r="AS138" s="139">
        <f t="shared" si="80"/>
        <v>3798</v>
      </c>
      <c r="AT138" s="138">
        <v>2673</v>
      </c>
      <c r="AU138" s="140">
        <f t="shared" si="81"/>
        <v>39774</v>
      </c>
      <c r="AV138" s="138">
        <v>3241</v>
      </c>
      <c r="AW138" s="138">
        <v>19566</v>
      </c>
      <c r="AX138" s="138">
        <f t="shared" si="30"/>
        <v>22807</v>
      </c>
      <c r="AY138" s="138">
        <v>733</v>
      </c>
      <c r="AZ138" s="138">
        <v>42</v>
      </c>
      <c r="BA138" s="138">
        <v>236</v>
      </c>
      <c r="BB138" s="138">
        <v>1234</v>
      </c>
      <c r="BC138" s="138">
        <f t="shared" si="31"/>
        <v>2245</v>
      </c>
      <c r="BD138" s="138">
        <v>372</v>
      </c>
      <c r="BE138" s="138">
        <v>860</v>
      </c>
      <c r="BF138" s="138">
        <f t="shared" si="32"/>
        <v>1232</v>
      </c>
      <c r="BG138" s="138">
        <v>1343</v>
      </c>
      <c r="BH138" s="138">
        <v>2400</v>
      </c>
      <c r="BI138" s="138">
        <v>5071</v>
      </c>
      <c r="BJ138" s="138">
        <v>1841</v>
      </c>
      <c r="BK138" s="138">
        <f t="shared" si="72"/>
        <v>10655</v>
      </c>
      <c r="BL138" s="138">
        <v>13053</v>
      </c>
      <c r="BM138" s="138">
        <v>1126</v>
      </c>
      <c r="BN138" s="138">
        <v>4844</v>
      </c>
      <c r="BO138" s="138">
        <v>490</v>
      </c>
      <c r="BP138" s="138">
        <v>2066</v>
      </c>
      <c r="BQ138" s="138">
        <v>1212</v>
      </c>
      <c r="BR138" s="138">
        <v>1722</v>
      </c>
      <c r="BS138" s="138">
        <v>207</v>
      </c>
      <c r="BT138" s="138">
        <v>4851</v>
      </c>
      <c r="BU138" s="138">
        <v>890</v>
      </c>
      <c r="BV138" s="138">
        <v>1373</v>
      </c>
      <c r="BW138" s="138">
        <f t="shared" si="71"/>
        <v>7114</v>
      </c>
      <c r="BX138" s="138">
        <v>2903</v>
      </c>
      <c r="BY138" s="138">
        <v>40</v>
      </c>
      <c r="BZ138" s="138">
        <f t="shared" si="35"/>
        <v>2943</v>
      </c>
      <c r="CA138" s="138">
        <v>1823</v>
      </c>
      <c r="CB138" s="138">
        <v>1887</v>
      </c>
      <c r="CC138" s="138">
        <v>0</v>
      </c>
      <c r="CD138" s="138">
        <f t="shared" si="82"/>
        <v>75426</v>
      </c>
      <c r="CE138" s="141">
        <v>115774</v>
      </c>
    </row>
    <row r="139" spans="1:83" s="110" customFormat="1" ht="12" customHeight="1">
      <c r="A139" s="129" t="s">
        <v>378</v>
      </c>
      <c r="B139" s="130">
        <f>SUM(B141:B146)</f>
        <v>29</v>
      </c>
      <c r="C139" s="130">
        <f>SUM(C141:C146)</f>
        <v>17</v>
      </c>
      <c r="D139" s="130">
        <f>SUM(D141:D146)</f>
        <v>13</v>
      </c>
      <c r="E139" s="130">
        <f t="shared" si="29"/>
        <v>59</v>
      </c>
      <c r="F139" s="130">
        <f t="shared" ref="F139:I139" si="83">SUM(F141:F146)</f>
        <v>13</v>
      </c>
      <c r="G139" s="130">
        <f t="shared" si="83"/>
        <v>430</v>
      </c>
      <c r="H139" s="130">
        <f t="shared" si="83"/>
        <v>253</v>
      </c>
      <c r="I139" s="130">
        <f t="shared" si="83"/>
        <v>61</v>
      </c>
      <c r="J139" s="131">
        <f t="shared" si="77"/>
        <v>757</v>
      </c>
      <c r="K139" s="130">
        <f t="shared" ref="K139:Z139" si="84">SUM(K141:K146)</f>
        <v>381</v>
      </c>
      <c r="L139" s="130">
        <f t="shared" si="84"/>
        <v>325</v>
      </c>
      <c r="M139" s="130">
        <f t="shared" si="84"/>
        <v>465</v>
      </c>
      <c r="N139" s="130">
        <f t="shared" si="84"/>
        <v>1171</v>
      </c>
      <c r="O139" s="130">
        <f t="shared" si="84"/>
        <v>190</v>
      </c>
      <c r="P139" s="130">
        <f t="shared" si="84"/>
        <v>40</v>
      </c>
      <c r="Q139" s="130">
        <f t="shared" si="84"/>
        <v>70</v>
      </c>
      <c r="R139" s="130">
        <f t="shared" si="84"/>
        <v>38</v>
      </c>
      <c r="S139" s="130">
        <f t="shared" si="84"/>
        <v>64</v>
      </c>
      <c r="T139" s="130">
        <f t="shared" si="84"/>
        <v>34</v>
      </c>
      <c r="U139" s="130">
        <f t="shared" si="84"/>
        <v>564</v>
      </c>
      <c r="V139" s="130">
        <f t="shared" si="84"/>
        <v>28</v>
      </c>
      <c r="W139" s="130">
        <f t="shared" si="84"/>
        <v>206</v>
      </c>
      <c r="X139" s="130">
        <f t="shared" si="84"/>
        <v>331</v>
      </c>
      <c r="Y139" s="130">
        <f t="shared" si="84"/>
        <v>241</v>
      </c>
      <c r="Z139" s="130">
        <f t="shared" si="84"/>
        <v>526</v>
      </c>
      <c r="AA139" s="130">
        <f t="shared" ref="AA139:AO139" si="85">SUM(AA141:AA146)</f>
        <v>161</v>
      </c>
      <c r="AB139" s="130">
        <f t="shared" si="85"/>
        <v>396</v>
      </c>
      <c r="AC139" s="130">
        <f t="shared" si="85"/>
        <v>592</v>
      </c>
      <c r="AD139" s="130">
        <f t="shared" si="85"/>
        <v>203</v>
      </c>
      <c r="AE139" s="130">
        <f t="shared" si="85"/>
        <v>364</v>
      </c>
      <c r="AF139" s="130">
        <f t="shared" si="85"/>
        <v>160</v>
      </c>
      <c r="AG139" s="130">
        <f t="shared" si="85"/>
        <v>283</v>
      </c>
      <c r="AH139" s="130">
        <f t="shared" si="85"/>
        <v>198</v>
      </c>
      <c r="AI139" s="130">
        <f t="shared" si="85"/>
        <v>207</v>
      </c>
      <c r="AJ139" s="130">
        <f t="shared" si="85"/>
        <v>501</v>
      </c>
      <c r="AK139" s="130">
        <f t="shared" si="85"/>
        <v>1201</v>
      </c>
      <c r="AL139" s="130">
        <f t="shared" si="85"/>
        <v>181</v>
      </c>
      <c r="AM139" s="130">
        <f t="shared" si="85"/>
        <v>175</v>
      </c>
      <c r="AN139" s="130">
        <f t="shared" si="85"/>
        <v>158</v>
      </c>
      <c r="AO139" s="130">
        <f t="shared" si="85"/>
        <v>58</v>
      </c>
      <c r="AP139" s="132">
        <f t="shared" si="79"/>
        <v>8341</v>
      </c>
      <c r="AQ139" s="130">
        <f>SUM(AQ141:AQ146)</f>
        <v>879</v>
      </c>
      <c r="AR139" s="130">
        <f>SUM(AR141:AR146)</f>
        <v>268</v>
      </c>
      <c r="AS139" s="131">
        <f t="shared" si="80"/>
        <v>1147</v>
      </c>
      <c r="AT139" s="130">
        <f>SUM(AT141:AT146)</f>
        <v>1517</v>
      </c>
      <c r="AU139" s="132">
        <f t="shared" si="81"/>
        <v>11762</v>
      </c>
      <c r="AV139" s="130">
        <f>SUM(AV141:AV146)</f>
        <v>930</v>
      </c>
      <c r="AW139" s="130">
        <f>SUM(AW141:AW146)</f>
        <v>8460</v>
      </c>
      <c r="AX139" s="130">
        <f t="shared" si="30"/>
        <v>9390</v>
      </c>
      <c r="AY139" s="130">
        <f>SUM(AY141:AY146)</f>
        <v>1825</v>
      </c>
      <c r="AZ139" s="130">
        <f>SUM(AZ141:AZ146)</f>
        <v>72</v>
      </c>
      <c r="BA139" s="130">
        <f>SUM(BA141:BA146)</f>
        <v>398</v>
      </c>
      <c r="BB139" s="130">
        <f>SUM(BB141:BB146)</f>
        <v>1852</v>
      </c>
      <c r="BC139" s="130">
        <f t="shared" si="31"/>
        <v>4147</v>
      </c>
      <c r="BD139" s="130">
        <f>SUM(BD141:BD146)</f>
        <v>297</v>
      </c>
      <c r="BE139" s="130">
        <f>SUM(BE141:BE146)</f>
        <v>960</v>
      </c>
      <c r="BF139" s="130">
        <f t="shared" si="32"/>
        <v>1257</v>
      </c>
      <c r="BG139" s="130">
        <f>SUM(BG141:BG146)</f>
        <v>114</v>
      </c>
      <c r="BH139" s="130">
        <f>SUM(BH141:BH146)</f>
        <v>3192</v>
      </c>
      <c r="BI139" s="130">
        <f>SUM(BI141:BI146)</f>
        <v>2025</v>
      </c>
      <c r="BJ139" s="130">
        <f>SUM(BJ141:BJ146)</f>
        <v>1337</v>
      </c>
      <c r="BK139" s="130">
        <f t="shared" si="72"/>
        <v>6668</v>
      </c>
      <c r="BL139" s="130">
        <f t="shared" ref="BL139:BV139" si="86">SUM(BL141:BL146)</f>
        <v>5468</v>
      </c>
      <c r="BM139" s="130">
        <f t="shared" si="86"/>
        <v>917</v>
      </c>
      <c r="BN139" s="130">
        <f t="shared" si="86"/>
        <v>4120</v>
      </c>
      <c r="BO139" s="130">
        <f t="shared" si="86"/>
        <v>404</v>
      </c>
      <c r="BP139" s="130">
        <f t="shared" si="86"/>
        <v>1107</v>
      </c>
      <c r="BQ139" s="130">
        <f t="shared" si="86"/>
        <v>257</v>
      </c>
      <c r="BR139" s="130">
        <f t="shared" si="86"/>
        <v>4040</v>
      </c>
      <c r="BS139" s="130">
        <f t="shared" si="86"/>
        <v>212</v>
      </c>
      <c r="BT139" s="130">
        <f t="shared" si="86"/>
        <v>7582</v>
      </c>
      <c r="BU139" s="130">
        <f t="shared" si="86"/>
        <v>5013</v>
      </c>
      <c r="BV139" s="130">
        <f t="shared" si="86"/>
        <v>4523</v>
      </c>
      <c r="BW139" s="130">
        <f t="shared" si="71"/>
        <v>17118</v>
      </c>
      <c r="BX139" s="130">
        <f>SUM(BX141:BX146)</f>
        <v>1622</v>
      </c>
      <c r="BY139" s="130">
        <f>SUM(BY141:BY146)</f>
        <v>22573</v>
      </c>
      <c r="BZ139" s="130">
        <f t="shared" si="35"/>
        <v>24195</v>
      </c>
      <c r="CA139" s="130">
        <f t="shared" ref="CA139:CC139" si="87">SUM(CA141:CA146)</f>
        <v>1449</v>
      </c>
      <c r="CB139" s="130">
        <f t="shared" si="87"/>
        <v>3529</v>
      </c>
      <c r="CC139" s="130">
        <f t="shared" si="87"/>
        <v>0</v>
      </c>
      <c r="CD139" s="130">
        <f t="shared" si="82"/>
        <v>84278</v>
      </c>
      <c r="CE139" s="133">
        <f>SUM(CE141:CE146)</f>
        <v>96099</v>
      </c>
    </row>
    <row r="140" spans="1:83" s="110" customFormat="1" ht="12" customHeight="1">
      <c r="A140" s="134" t="s">
        <v>381</v>
      </c>
      <c r="B140" s="135">
        <f>B139/B$99</f>
        <v>1.7326880564019836E-3</v>
      </c>
      <c r="C140" s="135">
        <f t="shared" ref="C140:AJ140" si="88">C139/C$99</f>
        <v>2.509595512252731E-3</v>
      </c>
      <c r="D140" s="135">
        <f t="shared" si="88"/>
        <v>6.9593147751605992E-3</v>
      </c>
      <c r="E140" s="135">
        <f t="shared" si="88"/>
        <v>2.3247566886008117E-3</v>
      </c>
      <c r="F140" s="135">
        <f t="shared" si="88"/>
        <v>2.7754056362083689E-3</v>
      </c>
      <c r="G140" s="135">
        <f t="shared" si="88"/>
        <v>8.1057135855529799E-3</v>
      </c>
      <c r="H140" s="135">
        <f t="shared" si="88"/>
        <v>1.676273769297025E-2</v>
      </c>
      <c r="I140" s="135">
        <f t="shared" si="88"/>
        <v>1.3640429338103756E-2</v>
      </c>
      <c r="J140" s="135">
        <f t="shared" si="88"/>
        <v>9.7932676136510653E-3</v>
      </c>
      <c r="K140" s="135">
        <f t="shared" si="88"/>
        <v>9.9615656129892535E-3</v>
      </c>
      <c r="L140" s="135">
        <f t="shared" si="88"/>
        <v>3.2254863040889245E-2</v>
      </c>
      <c r="M140" s="135">
        <f t="shared" si="88"/>
        <v>1.0455782159962224E-2</v>
      </c>
      <c r="N140" s="135">
        <f t="shared" si="88"/>
        <v>1.2619078408552092E-2</v>
      </c>
      <c r="O140" s="135">
        <f t="shared" si="88"/>
        <v>1.0377976840725367E-2</v>
      </c>
      <c r="P140" s="135">
        <f t="shared" si="88"/>
        <v>1.5980823012385136E-2</v>
      </c>
      <c r="Q140" s="135">
        <f t="shared" si="88"/>
        <v>1.2623985572587917E-2</v>
      </c>
      <c r="R140" s="135">
        <f t="shared" si="88"/>
        <v>6.6167508270938537E-3</v>
      </c>
      <c r="S140" s="135">
        <f t="shared" si="88"/>
        <v>1.1621572544034864E-2</v>
      </c>
      <c r="T140" s="135">
        <f t="shared" si="88"/>
        <v>7.4594120228170246E-3</v>
      </c>
      <c r="U140" s="135">
        <f t="shared" si="88"/>
        <v>2.9394902798770002E-2</v>
      </c>
      <c r="V140" s="135">
        <f t="shared" si="88"/>
        <v>7.0564516129032256E-3</v>
      </c>
      <c r="W140" s="135">
        <f t="shared" si="88"/>
        <v>1.3116841770136899E-2</v>
      </c>
      <c r="X140" s="135">
        <f t="shared" si="88"/>
        <v>6.4459591041869518E-2</v>
      </c>
      <c r="Y140" s="135">
        <f t="shared" si="88"/>
        <v>1.0537822474857893E-2</v>
      </c>
      <c r="Z140" s="135">
        <f t="shared" si="88"/>
        <v>4.0063980501180589E-2</v>
      </c>
      <c r="AA140" s="135">
        <f t="shared" si="88"/>
        <v>2.1299113639370287E-2</v>
      </c>
      <c r="AB140" s="135">
        <f t="shared" si="88"/>
        <v>2.3736737996763173E-2</v>
      </c>
      <c r="AC140" s="135">
        <f t="shared" si="88"/>
        <v>3.808543489449305E-2</v>
      </c>
      <c r="AD140" s="135">
        <f t="shared" si="88"/>
        <v>9.2155438532776461E-3</v>
      </c>
      <c r="AE140" s="135">
        <f t="shared" si="88"/>
        <v>1.1927777959825671E-2</v>
      </c>
      <c r="AF140" s="135">
        <f t="shared" si="88"/>
        <v>1.4553392759687101E-2</v>
      </c>
      <c r="AG140" s="135">
        <f t="shared" si="88"/>
        <v>2.0184009699736109E-2</v>
      </c>
      <c r="AH140" s="135">
        <f t="shared" si="88"/>
        <v>1.2305779987569919E-2</v>
      </c>
      <c r="AI140" s="135">
        <f t="shared" si="88"/>
        <v>1.7403732974609048E-2</v>
      </c>
      <c r="AJ140" s="135">
        <f t="shared" si="88"/>
        <v>2.0642768850432633E-2</v>
      </c>
      <c r="AK140" s="135">
        <f t="shared" ref="AK140:CB140" si="89">AK139/AK$99</f>
        <v>3.5968852949985024E-2</v>
      </c>
      <c r="AL140" s="135">
        <f t="shared" si="89"/>
        <v>1.640384266811673E-2</v>
      </c>
      <c r="AM140" s="135">
        <f t="shared" si="89"/>
        <v>2.5154520626706915E-2</v>
      </c>
      <c r="AN140" s="135">
        <f t="shared" si="89"/>
        <v>2.0913302448709464E-2</v>
      </c>
      <c r="AO140" s="135">
        <f t="shared" si="89"/>
        <v>1.2625163256421419E-2</v>
      </c>
      <c r="AP140" s="135">
        <f t="shared" si="89"/>
        <v>1.861481329393596E-2</v>
      </c>
      <c r="AQ140" s="135">
        <f t="shared" si="89"/>
        <v>7.8671093966759444E-3</v>
      </c>
      <c r="AR140" s="135">
        <f t="shared" si="89"/>
        <v>2.1938441388343156E-2</v>
      </c>
      <c r="AS140" s="135">
        <f t="shared" si="89"/>
        <v>9.2539553196124141E-3</v>
      </c>
      <c r="AT140" s="135">
        <f t="shared" si="89"/>
        <v>2.9876907927129492E-2</v>
      </c>
      <c r="AU140" s="135">
        <f t="shared" si="89"/>
        <v>1.6800361089209605E-2</v>
      </c>
      <c r="AV140" s="135">
        <f t="shared" si="89"/>
        <v>3.2432432432432434E-2</v>
      </c>
      <c r="AW140" s="135">
        <f t="shared" si="89"/>
        <v>3.3622663105684854E-2</v>
      </c>
      <c r="AX140" s="135">
        <f t="shared" si="89"/>
        <v>3.3500897281753608E-2</v>
      </c>
      <c r="AY140" s="135">
        <f t="shared" si="89"/>
        <v>2.5049756365383296E-2</v>
      </c>
      <c r="AZ140" s="135">
        <f t="shared" si="89"/>
        <v>8.9596814335490289E-3</v>
      </c>
      <c r="BA140" s="135">
        <f t="shared" si="89"/>
        <v>2.9450939766168419E-2</v>
      </c>
      <c r="BB140" s="135">
        <f t="shared" si="89"/>
        <v>4.5119009915462763E-2</v>
      </c>
      <c r="BC140" s="135">
        <f t="shared" si="89"/>
        <v>3.0616011576056461E-2</v>
      </c>
      <c r="BD140" s="135">
        <f t="shared" si="89"/>
        <v>5.2261129685025512E-2</v>
      </c>
      <c r="BE140" s="135">
        <f t="shared" si="89"/>
        <v>5.3529608564737367E-2</v>
      </c>
      <c r="BF140" s="135">
        <f t="shared" si="89"/>
        <v>5.3224372274209258E-2</v>
      </c>
      <c r="BG140" s="135">
        <f t="shared" si="89"/>
        <v>1.4976353126642144E-2</v>
      </c>
      <c r="BH140" s="135">
        <f t="shared" si="89"/>
        <v>0.14699516463274234</v>
      </c>
      <c r="BI140" s="135">
        <f t="shared" si="89"/>
        <v>2.2507502500833613E-2</v>
      </c>
      <c r="BJ140" s="135">
        <f t="shared" si="89"/>
        <v>4.3105393816294288E-2</v>
      </c>
      <c r="BK140" s="135">
        <f t="shared" si="89"/>
        <v>4.4360472078449113E-2</v>
      </c>
      <c r="BL140" s="135">
        <f t="shared" si="89"/>
        <v>3.0811188495954201E-2</v>
      </c>
      <c r="BM140" s="135">
        <f t="shared" si="89"/>
        <v>2.8303342695762214E-2</v>
      </c>
      <c r="BN140" s="135">
        <f t="shared" si="89"/>
        <v>8.5429323822754893E-2</v>
      </c>
      <c r="BO140" s="135">
        <f t="shared" si="89"/>
        <v>2.0987012987012988E-2</v>
      </c>
      <c r="BP140" s="135">
        <f t="shared" si="89"/>
        <v>2.0771958793837839E-2</v>
      </c>
      <c r="BQ140" s="135">
        <f t="shared" si="89"/>
        <v>2.2174288179465058E-2</v>
      </c>
      <c r="BR140" s="135">
        <f t="shared" si="89"/>
        <v>0.10820365856924766</v>
      </c>
      <c r="BS140" s="135">
        <f t="shared" si="89"/>
        <v>4.2561734591447499E-2</v>
      </c>
      <c r="BT140" s="135">
        <f t="shared" si="89"/>
        <v>4.6090905222460656E-2</v>
      </c>
      <c r="BU140" s="135">
        <f t="shared" si="89"/>
        <v>0.13895279540981789</v>
      </c>
      <c r="BV140" s="135">
        <f t="shared" si="89"/>
        <v>0.12381943113690493</v>
      </c>
      <c r="BW140" s="135">
        <f t="shared" si="89"/>
        <v>7.2195253619673813E-2</v>
      </c>
      <c r="BX140" s="135">
        <f t="shared" si="89"/>
        <v>5.6741062058350243E-2</v>
      </c>
      <c r="BY140" s="135">
        <f t="shared" si="89"/>
        <v>0.53797754951261945</v>
      </c>
      <c r="BZ140" s="135">
        <f t="shared" si="89"/>
        <v>0.3429725706995535</v>
      </c>
      <c r="CA140" s="135">
        <f t="shared" si="89"/>
        <v>0.10971454531687741</v>
      </c>
      <c r="CB140" s="135">
        <f t="shared" si="89"/>
        <v>6.0901529009767717E-2</v>
      </c>
      <c r="CC140" s="135">
        <v>0</v>
      </c>
      <c r="CD140" s="135">
        <f>CD139/CD$99</f>
        <v>6.2288621635684216E-2</v>
      </c>
      <c r="CE140" s="136">
        <f>CE139/CE$99</f>
        <v>4.6234628990905489E-2</v>
      </c>
    </row>
    <row r="141" spans="1:83" s="110" customFormat="1" ht="12" customHeight="1">
      <c r="A141" s="137" t="s">
        <v>365</v>
      </c>
      <c r="B141" s="138">
        <v>26</v>
      </c>
      <c r="C141" s="138">
        <v>16</v>
      </c>
      <c r="D141" s="138">
        <v>13</v>
      </c>
      <c r="E141" s="138">
        <f t="shared" ref="E141:E146" si="90">SUM(B141:D141)</f>
        <v>55</v>
      </c>
      <c r="F141" s="138">
        <v>12</v>
      </c>
      <c r="G141" s="138">
        <v>397</v>
      </c>
      <c r="H141" s="138">
        <v>149</v>
      </c>
      <c r="I141" s="138">
        <v>38</v>
      </c>
      <c r="J141" s="139">
        <f t="shared" ref="J141:J146" si="91">SUM(F141,G141,H141,I141)</f>
        <v>596</v>
      </c>
      <c r="K141" s="138">
        <v>378</v>
      </c>
      <c r="L141" s="138">
        <v>325</v>
      </c>
      <c r="M141" s="138">
        <v>446</v>
      </c>
      <c r="N141" s="138">
        <f t="shared" ref="N141:N146" si="92">SUM(K141:M141)</f>
        <v>1149</v>
      </c>
      <c r="O141" s="138">
        <v>190</v>
      </c>
      <c r="P141" s="138">
        <v>40</v>
      </c>
      <c r="Q141" s="138">
        <v>69</v>
      </c>
      <c r="R141" s="138">
        <v>38</v>
      </c>
      <c r="S141" s="138">
        <v>64</v>
      </c>
      <c r="T141" s="138">
        <v>34</v>
      </c>
      <c r="U141" s="138">
        <v>526</v>
      </c>
      <c r="V141" s="138">
        <v>28</v>
      </c>
      <c r="W141" s="138">
        <v>198</v>
      </c>
      <c r="X141" s="138">
        <v>331</v>
      </c>
      <c r="Y141" s="138">
        <v>231</v>
      </c>
      <c r="Z141" s="138">
        <v>504</v>
      </c>
      <c r="AA141" s="138">
        <v>161</v>
      </c>
      <c r="AB141" s="138">
        <v>396</v>
      </c>
      <c r="AC141" s="138">
        <v>590</v>
      </c>
      <c r="AD141" s="138">
        <v>203</v>
      </c>
      <c r="AE141" s="138">
        <v>194</v>
      </c>
      <c r="AF141" s="138">
        <v>97</v>
      </c>
      <c r="AG141" s="138">
        <v>219</v>
      </c>
      <c r="AH141" s="138">
        <v>197</v>
      </c>
      <c r="AI141" s="138">
        <v>207</v>
      </c>
      <c r="AJ141" s="138">
        <v>472</v>
      </c>
      <c r="AK141" s="138">
        <v>1099</v>
      </c>
      <c r="AL141" s="138">
        <v>178</v>
      </c>
      <c r="AM141" s="138">
        <v>175</v>
      </c>
      <c r="AN141" s="138">
        <v>158</v>
      </c>
      <c r="AO141" s="138">
        <v>51</v>
      </c>
      <c r="AP141" s="140">
        <f t="shared" ref="AP141:AP146" si="93">SUM(AO141,AN141,AM141,AL141,AK141,AJ141,AI141,AH141,AG141,AF141,AE141,AD141,AC141,AB141,AA141,Z141,Y141,X141,W141,V141,U141,T141,S141,R141,Q141,P141,O141,M141,L141,K141)</f>
        <v>7799</v>
      </c>
      <c r="AQ141" s="138">
        <v>767</v>
      </c>
      <c r="AR141" s="138">
        <v>267</v>
      </c>
      <c r="AS141" s="139">
        <f t="shared" ref="AS141:AS146" si="94">SUM(AQ141,AR141)</f>
        <v>1034</v>
      </c>
      <c r="AT141" s="138">
        <v>1515</v>
      </c>
      <c r="AU141" s="140">
        <f t="shared" ref="AU141:AU146" si="95">SUM(AT141,AS141,AP141,J141)</f>
        <v>10944</v>
      </c>
      <c r="AV141" s="138">
        <v>905</v>
      </c>
      <c r="AW141" s="138">
        <v>7774</v>
      </c>
      <c r="AX141" s="138">
        <f t="shared" ref="AX141:AX146" si="96">SUM(AV141:AW141)</f>
        <v>8679</v>
      </c>
      <c r="AY141" s="138">
        <v>904</v>
      </c>
      <c r="AZ141" s="138">
        <v>5</v>
      </c>
      <c r="BA141" s="138">
        <v>385</v>
      </c>
      <c r="BB141" s="138">
        <v>1610</v>
      </c>
      <c r="BC141" s="138">
        <f t="shared" ref="BC141:BC146" si="97">SUM(AY141:BB141)</f>
        <v>2904</v>
      </c>
      <c r="BD141" s="138">
        <v>212</v>
      </c>
      <c r="BE141" s="138">
        <v>948</v>
      </c>
      <c r="BF141" s="138">
        <f t="shared" ref="BF141:BF146" si="98">SUM(BD141:BE141)</f>
        <v>1160</v>
      </c>
      <c r="BG141" s="138">
        <v>114</v>
      </c>
      <c r="BH141" s="138">
        <v>684</v>
      </c>
      <c r="BI141" s="138">
        <v>1545</v>
      </c>
      <c r="BJ141" s="138">
        <v>1337</v>
      </c>
      <c r="BK141" s="138">
        <f t="shared" si="72"/>
        <v>3680</v>
      </c>
      <c r="BL141" s="138">
        <v>3217</v>
      </c>
      <c r="BM141" s="138">
        <v>913</v>
      </c>
      <c r="BN141" s="138">
        <v>1624</v>
      </c>
      <c r="BO141" s="138">
        <v>229</v>
      </c>
      <c r="BP141" s="138">
        <v>202</v>
      </c>
      <c r="BQ141" s="138">
        <v>195</v>
      </c>
      <c r="BR141" s="138">
        <v>2740</v>
      </c>
      <c r="BS141" s="138">
        <v>73</v>
      </c>
      <c r="BT141" s="138">
        <v>6303</v>
      </c>
      <c r="BU141" s="138">
        <v>4223</v>
      </c>
      <c r="BV141" s="138">
        <v>2673</v>
      </c>
      <c r="BW141" s="138">
        <f t="shared" si="71"/>
        <v>13199</v>
      </c>
      <c r="BX141" s="138">
        <v>1622</v>
      </c>
      <c r="BY141" s="138">
        <v>1739</v>
      </c>
      <c r="BZ141" s="138">
        <f t="shared" ref="BZ141:BZ146" si="99">BX141+BY141</f>
        <v>3361</v>
      </c>
      <c r="CA141" s="138">
        <v>611</v>
      </c>
      <c r="CB141" s="138">
        <v>1726</v>
      </c>
      <c r="CC141" s="138">
        <v>0</v>
      </c>
      <c r="CD141" s="138">
        <f t="shared" ref="CD141:CD146" si="100">SUM(CC141,CB141,CA141,BZ141,BW141,BS141,BR141,BQ141,BP141,BO141,BN141,BM141,BL141,BK141,BF141,BC141,AX141)</f>
        <v>44513</v>
      </c>
      <c r="CE141" s="141">
        <v>55512</v>
      </c>
    </row>
    <row r="142" spans="1:83" s="110" customFormat="1" ht="12" customHeight="1">
      <c r="A142" s="137" t="s">
        <v>370</v>
      </c>
      <c r="B142" s="138">
        <v>3</v>
      </c>
      <c r="C142" s="138">
        <v>1</v>
      </c>
      <c r="D142" s="138">
        <v>0</v>
      </c>
      <c r="E142" s="138">
        <f t="shared" si="90"/>
        <v>4</v>
      </c>
      <c r="F142" s="138">
        <v>1</v>
      </c>
      <c r="G142" s="138">
        <v>33</v>
      </c>
      <c r="H142" s="138">
        <v>104</v>
      </c>
      <c r="I142" s="138">
        <v>23</v>
      </c>
      <c r="J142" s="139">
        <f t="shared" si="91"/>
        <v>161</v>
      </c>
      <c r="K142" s="138">
        <v>3</v>
      </c>
      <c r="L142" s="138">
        <v>0</v>
      </c>
      <c r="M142" s="138">
        <v>19</v>
      </c>
      <c r="N142" s="138">
        <f t="shared" si="92"/>
        <v>22</v>
      </c>
      <c r="O142" s="138">
        <v>0</v>
      </c>
      <c r="P142" s="138">
        <v>0</v>
      </c>
      <c r="Q142" s="138">
        <v>1</v>
      </c>
      <c r="R142" s="138">
        <v>0</v>
      </c>
      <c r="S142" s="138">
        <v>0</v>
      </c>
      <c r="T142" s="138">
        <v>0</v>
      </c>
      <c r="U142" s="138">
        <v>38</v>
      </c>
      <c r="V142" s="138">
        <v>0</v>
      </c>
      <c r="W142" s="138">
        <v>8</v>
      </c>
      <c r="X142" s="138">
        <v>0</v>
      </c>
      <c r="Y142" s="138">
        <v>10</v>
      </c>
      <c r="Z142" s="138">
        <v>22</v>
      </c>
      <c r="AA142" s="138">
        <v>0</v>
      </c>
      <c r="AB142" s="138">
        <v>0</v>
      </c>
      <c r="AC142" s="138">
        <v>2</v>
      </c>
      <c r="AD142" s="138">
        <v>0</v>
      </c>
      <c r="AE142" s="138">
        <v>170</v>
      </c>
      <c r="AF142" s="138">
        <v>63</v>
      </c>
      <c r="AG142" s="138">
        <v>64</v>
      </c>
      <c r="AH142" s="138">
        <v>1</v>
      </c>
      <c r="AI142" s="138">
        <v>0</v>
      </c>
      <c r="AJ142" s="138">
        <v>29</v>
      </c>
      <c r="AK142" s="138">
        <v>102</v>
      </c>
      <c r="AL142" s="138">
        <v>3</v>
      </c>
      <c r="AM142" s="138">
        <v>0</v>
      </c>
      <c r="AN142" s="138">
        <v>0</v>
      </c>
      <c r="AO142" s="138">
        <v>7</v>
      </c>
      <c r="AP142" s="140">
        <f t="shared" si="93"/>
        <v>542</v>
      </c>
      <c r="AQ142" s="138">
        <v>112</v>
      </c>
      <c r="AR142" s="138">
        <v>1</v>
      </c>
      <c r="AS142" s="139">
        <f t="shared" si="94"/>
        <v>113</v>
      </c>
      <c r="AT142" s="138">
        <v>2</v>
      </c>
      <c r="AU142" s="140">
        <f t="shared" si="95"/>
        <v>818</v>
      </c>
      <c r="AV142" s="138">
        <v>25</v>
      </c>
      <c r="AW142" s="138">
        <v>685</v>
      </c>
      <c r="AX142" s="138">
        <f t="shared" si="96"/>
        <v>710</v>
      </c>
      <c r="AY142" s="138">
        <v>921</v>
      </c>
      <c r="AZ142" s="138">
        <v>67</v>
      </c>
      <c r="BA142" s="138">
        <v>13</v>
      </c>
      <c r="BB142" s="138">
        <v>242</v>
      </c>
      <c r="BC142" s="138">
        <f t="shared" si="97"/>
        <v>1243</v>
      </c>
      <c r="BD142" s="138">
        <v>1</v>
      </c>
      <c r="BE142" s="138">
        <v>0</v>
      </c>
      <c r="BF142" s="138">
        <f t="shared" si="98"/>
        <v>1</v>
      </c>
      <c r="BG142" s="138">
        <v>0</v>
      </c>
      <c r="BH142" s="138">
        <v>0</v>
      </c>
      <c r="BI142" s="138">
        <v>62</v>
      </c>
      <c r="BJ142" s="138">
        <v>0</v>
      </c>
      <c r="BK142" s="138">
        <f t="shared" si="72"/>
        <v>62</v>
      </c>
      <c r="BL142" s="138">
        <v>1720</v>
      </c>
      <c r="BM142" s="138">
        <v>0</v>
      </c>
      <c r="BN142" s="138">
        <v>2496</v>
      </c>
      <c r="BO142" s="138">
        <v>175</v>
      </c>
      <c r="BP142" s="138">
        <v>566</v>
      </c>
      <c r="BQ142" s="138">
        <v>62</v>
      </c>
      <c r="BR142" s="138">
        <v>1268</v>
      </c>
      <c r="BS142" s="138">
        <v>139</v>
      </c>
      <c r="BT142" s="138">
        <v>491</v>
      </c>
      <c r="BU142" s="138">
        <v>660</v>
      </c>
      <c r="BV142" s="138">
        <v>601</v>
      </c>
      <c r="BW142" s="138">
        <f t="shared" si="71"/>
        <v>1752</v>
      </c>
      <c r="BX142" s="138">
        <v>0</v>
      </c>
      <c r="BY142" s="138">
        <v>0</v>
      </c>
      <c r="BZ142" s="138">
        <f t="shared" si="99"/>
        <v>0</v>
      </c>
      <c r="CA142" s="138">
        <v>0</v>
      </c>
      <c r="CB142" s="138">
        <v>393</v>
      </c>
      <c r="CC142" s="138">
        <v>0</v>
      </c>
      <c r="CD142" s="138">
        <f t="shared" si="100"/>
        <v>10587</v>
      </c>
      <c r="CE142" s="141">
        <v>11409</v>
      </c>
    </row>
    <row r="143" spans="1:83" s="110" customFormat="1" ht="12" customHeight="1">
      <c r="A143" s="137" t="s">
        <v>371</v>
      </c>
      <c r="B143" s="138">
        <v>0</v>
      </c>
      <c r="C143" s="138">
        <v>0</v>
      </c>
      <c r="D143" s="138">
        <v>0</v>
      </c>
      <c r="E143" s="138">
        <f t="shared" si="90"/>
        <v>0</v>
      </c>
      <c r="F143" s="138">
        <v>0</v>
      </c>
      <c r="G143" s="138">
        <v>0</v>
      </c>
      <c r="H143" s="138">
        <v>0</v>
      </c>
      <c r="I143" s="138">
        <v>0</v>
      </c>
      <c r="J143" s="139">
        <f t="shared" si="91"/>
        <v>0</v>
      </c>
      <c r="K143" s="138">
        <v>0</v>
      </c>
      <c r="L143" s="138">
        <v>0</v>
      </c>
      <c r="M143" s="138">
        <v>0</v>
      </c>
      <c r="N143" s="138">
        <f t="shared" si="92"/>
        <v>0</v>
      </c>
      <c r="O143" s="138">
        <v>0</v>
      </c>
      <c r="P143" s="138">
        <v>0</v>
      </c>
      <c r="Q143" s="138">
        <v>0</v>
      </c>
      <c r="R143" s="138">
        <v>0</v>
      </c>
      <c r="S143" s="138">
        <v>0</v>
      </c>
      <c r="T143" s="138">
        <v>0</v>
      </c>
      <c r="U143" s="138">
        <v>0</v>
      </c>
      <c r="V143" s="138">
        <v>0</v>
      </c>
      <c r="W143" s="138">
        <v>0</v>
      </c>
      <c r="X143" s="138">
        <v>0</v>
      </c>
      <c r="Y143" s="138">
        <v>0</v>
      </c>
      <c r="Z143" s="138">
        <v>0</v>
      </c>
      <c r="AA143" s="138">
        <v>0</v>
      </c>
      <c r="AB143" s="138">
        <v>0</v>
      </c>
      <c r="AC143" s="138">
        <v>0</v>
      </c>
      <c r="AD143" s="138">
        <v>0</v>
      </c>
      <c r="AE143" s="138">
        <v>0</v>
      </c>
      <c r="AF143" s="138">
        <v>0</v>
      </c>
      <c r="AG143" s="138">
        <v>0</v>
      </c>
      <c r="AH143" s="138">
        <v>0</v>
      </c>
      <c r="AI143" s="138">
        <v>0</v>
      </c>
      <c r="AJ143" s="138">
        <v>0</v>
      </c>
      <c r="AK143" s="138">
        <v>0</v>
      </c>
      <c r="AL143" s="138">
        <v>0</v>
      </c>
      <c r="AM143" s="138">
        <v>0</v>
      </c>
      <c r="AN143" s="138">
        <v>0</v>
      </c>
      <c r="AO143" s="138">
        <v>0</v>
      </c>
      <c r="AP143" s="140">
        <f t="shared" si="93"/>
        <v>0</v>
      </c>
      <c r="AQ143" s="138">
        <v>0</v>
      </c>
      <c r="AR143" s="138">
        <v>0</v>
      </c>
      <c r="AS143" s="139">
        <f t="shared" si="94"/>
        <v>0</v>
      </c>
      <c r="AT143" s="138">
        <v>0</v>
      </c>
      <c r="AU143" s="140">
        <f t="shared" si="95"/>
        <v>0</v>
      </c>
      <c r="AV143" s="138">
        <v>0</v>
      </c>
      <c r="AW143" s="138">
        <v>0</v>
      </c>
      <c r="AX143" s="138">
        <f t="shared" si="96"/>
        <v>0</v>
      </c>
      <c r="AY143" s="138">
        <v>0</v>
      </c>
      <c r="AZ143" s="138">
        <v>0</v>
      </c>
      <c r="BA143" s="138">
        <v>0</v>
      </c>
      <c r="BB143" s="138">
        <v>0</v>
      </c>
      <c r="BC143" s="138">
        <f t="shared" si="97"/>
        <v>0</v>
      </c>
      <c r="BD143" s="138">
        <v>0</v>
      </c>
      <c r="BE143" s="138">
        <v>0</v>
      </c>
      <c r="BF143" s="138">
        <f t="shared" si="98"/>
        <v>0</v>
      </c>
      <c r="BG143" s="138">
        <v>0</v>
      </c>
      <c r="BH143" s="138">
        <v>0</v>
      </c>
      <c r="BI143" s="138">
        <v>0</v>
      </c>
      <c r="BJ143" s="138">
        <v>0</v>
      </c>
      <c r="BK143" s="138">
        <f t="shared" si="72"/>
        <v>0</v>
      </c>
      <c r="BL143" s="138">
        <v>0</v>
      </c>
      <c r="BM143" s="138">
        <v>0</v>
      </c>
      <c r="BN143" s="138">
        <v>0</v>
      </c>
      <c r="BO143" s="138">
        <v>0</v>
      </c>
      <c r="BP143" s="138">
        <v>0</v>
      </c>
      <c r="BQ143" s="138">
        <v>0</v>
      </c>
      <c r="BR143" s="138">
        <v>0</v>
      </c>
      <c r="BS143" s="138">
        <v>0</v>
      </c>
      <c r="BT143" s="138">
        <v>62</v>
      </c>
      <c r="BU143" s="138">
        <v>4</v>
      </c>
      <c r="BV143" s="138">
        <v>13</v>
      </c>
      <c r="BW143" s="138">
        <f t="shared" si="71"/>
        <v>79</v>
      </c>
      <c r="BX143" s="138">
        <v>0</v>
      </c>
      <c r="BY143" s="138">
        <v>19467</v>
      </c>
      <c r="BZ143" s="138">
        <f t="shared" si="99"/>
        <v>19467</v>
      </c>
      <c r="CA143" s="138">
        <v>0</v>
      </c>
      <c r="CB143" s="138">
        <v>0</v>
      </c>
      <c r="CC143" s="138">
        <v>0</v>
      </c>
      <c r="CD143" s="138">
        <f t="shared" si="100"/>
        <v>19546</v>
      </c>
      <c r="CE143" s="141">
        <v>19546</v>
      </c>
    </row>
    <row r="144" spans="1:83" s="110" customFormat="1" ht="12" customHeight="1">
      <c r="A144" s="137" t="s">
        <v>372</v>
      </c>
      <c r="B144" s="138">
        <v>0</v>
      </c>
      <c r="C144" s="138">
        <v>0</v>
      </c>
      <c r="D144" s="138">
        <v>0</v>
      </c>
      <c r="E144" s="138">
        <f t="shared" si="90"/>
        <v>0</v>
      </c>
      <c r="F144" s="138">
        <v>0</v>
      </c>
      <c r="G144" s="138">
        <v>0</v>
      </c>
      <c r="H144" s="138">
        <v>0</v>
      </c>
      <c r="I144" s="138">
        <v>0</v>
      </c>
      <c r="J144" s="139">
        <f t="shared" si="91"/>
        <v>0</v>
      </c>
      <c r="K144" s="138">
        <v>0</v>
      </c>
      <c r="L144" s="138">
        <v>0</v>
      </c>
      <c r="M144" s="138">
        <v>0</v>
      </c>
      <c r="N144" s="138">
        <f t="shared" si="92"/>
        <v>0</v>
      </c>
      <c r="O144" s="138">
        <v>0</v>
      </c>
      <c r="P144" s="138">
        <v>0</v>
      </c>
      <c r="Q144" s="138">
        <v>0</v>
      </c>
      <c r="R144" s="138">
        <v>0</v>
      </c>
      <c r="S144" s="138">
        <v>0</v>
      </c>
      <c r="T144" s="138">
        <v>0</v>
      </c>
      <c r="U144" s="138">
        <v>0</v>
      </c>
      <c r="V144" s="138">
        <v>0</v>
      </c>
      <c r="W144" s="138">
        <v>0</v>
      </c>
      <c r="X144" s="138">
        <v>0</v>
      </c>
      <c r="Y144" s="138">
        <v>0</v>
      </c>
      <c r="Z144" s="138">
        <v>0</v>
      </c>
      <c r="AA144" s="138">
        <v>0</v>
      </c>
      <c r="AB144" s="138">
        <v>0</v>
      </c>
      <c r="AC144" s="138">
        <v>0</v>
      </c>
      <c r="AD144" s="138">
        <v>0</v>
      </c>
      <c r="AE144" s="138">
        <v>0</v>
      </c>
      <c r="AF144" s="138">
        <v>0</v>
      </c>
      <c r="AG144" s="138">
        <v>0</v>
      </c>
      <c r="AH144" s="138">
        <v>0</v>
      </c>
      <c r="AI144" s="138">
        <v>0</v>
      </c>
      <c r="AJ144" s="138">
        <v>0</v>
      </c>
      <c r="AK144" s="138">
        <v>0</v>
      </c>
      <c r="AL144" s="138">
        <v>0</v>
      </c>
      <c r="AM144" s="138">
        <v>0</v>
      </c>
      <c r="AN144" s="138">
        <v>0</v>
      </c>
      <c r="AO144" s="138">
        <v>0</v>
      </c>
      <c r="AP144" s="140">
        <f t="shared" si="93"/>
        <v>0</v>
      </c>
      <c r="AQ144" s="138">
        <v>0</v>
      </c>
      <c r="AR144" s="138">
        <v>0</v>
      </c>
      <c r="AS144" s="139">
        <f t="shared" si="94"/>
        <v>0</v>
      </c>
      <c r="AT144" s="138">
        <v>0</v>
      </c>
      <c r="AU144" s="140">
        <f t="shared" si="95"/>
        <v>0</v>
      </c>
      <c r="AV144" s="138">
        <v>0</v>
      </c>
      <c r="AW144" s="138">
        <v>1</v>
      </c>
      <c r="AX144" s="138">
        <f t="shared" si="96"/>
        <v>1</v>
      </c>
      <c r="AY144" s="138">
        <v>0</v>
      </c>
      <c r="AZ144" s="138">
        <v>0</v>
      </c>
      <c r="BA144" s="138">
        <v>0</v>
      </c>
      <c r="BB144" s="138">
        <v>0</v>
      </c>
      <c r="BC144" s="138">
        <f t="shared" si="97"/>
        <v>0</v>
      </c>
      <c r="BD144" s="138">
        <v>15</v>
      </c>
      <c r="BE144" s="138">
        <v>0</v>
      </c>
      <c r="BF144" s="138">
        <f t="shared" si="98"/>
        <v>15</v>
      </c>
      <c r="BG144" s="138">
        <v>0</v>
      </c>
      <c r="BH144" s="138">
        <v>2508</v>
      </c>
      <c r="BI144" s="138">
        <v>418</v>
      </c>
      <c r="BJ144" s="138">
        <v>0</v>
      </c>
      <c r="BK144" s="138">
        <f t="shared" si="72"/>
        <v>2926</v>
      </c>
      <c r="BL144" s="138">
        <v>0</v>
      </c>
      <c r="BM144" s="138">
        <v>0</v>
      </c>
      <c r="BN144" s="138">
        <v>0</v>
      </c>
      <c r="BO144" s="138">
        <v>0</v>
      </c>
      <c r="BP144" s="138">
        <v>69</v>
      </c>
      <c r="BQ144" s="138">
        <v>0</v>
      </c>
      <c r="BR144" s="138">
        <v>22</v>
      </c>
      <c r="BS144" s="138">
        <v>0</v>
      </c>
      <c r="BT144" s="138">
        <v>724</v>
      </c>
      <c r="BU144" s="138">
        <v>89</v>
      </c>
      <c r="BV144" s="138">
        <v>65</v>
      </c>
      <c r="BW144" s="138">
        <f t="shared" si="71"/>
        <v>878</v>
      </c>
      <c r="BX144" s="138">
        <v>0</v>
      </c>
      <c r="BY144" s="138">
        <v>0</v>
      </c>
      <c r="BZ144" s="138">
        <f t="shared" si="99"/>
        <v>0</v>
      </c>
      <c r="CA144" s="138">
        <v>838</v>
      </c>
      <c r="CB144" s="138">
        <v>1175</v>
      </c>
      <c r="CC144" s="138">
        <v>0</v>
      </c>
      <c r="CD144" s="138">
        <f t="shared" si="100"/>
        <v>5924</v>
      </c>
      <c r="CE144" s="141">
        <v>5924</v>
      </c>
    </row>
    <row r="145" spans="1:83" s="110" customFormat="1" ht="12" customHeight="1">
      <c r="A145" s="137" t="s">
        <v>375</v>
      </c>
      <c r="B145" s="138">
        <v>0</v>
      </c>
      <c r="C145" s="138">
        <v>0</v>
      </c>
      <c r="D145" s="138">
        <v>0</v>
      </c>
      <c r="E145" s="138">
        <f t="shared" si="90"/>
        <v>0</v>
      </c>
      <c r="F145" s="138">
        <v>0</v>
      </c>
      <c r="G145" s="138">
        <v>0</v>
      </c>
      <c r="H145" s="138">
        <v>0</v>
      </c>
      <c r="I145" s="138">
        <v>0</v>
      </c>
      <c r="J145" s="139">
        <f t="shared" si="91"/>
        <v>0</v>
      </c>
      <c r="K145" s="138">
        <v>0</v>
      </c>
      <c r="L145" s="138">
        <v>0</v>
      </c>
      <c r="M145" s="138">
        <v>0</v>
      </c>
      <c r="N145" s="138">
        <f t="shared" si="92"/>
        <v>0</v>
      </c>
      <c r="O145" s="138">
        <v>0</v>
      </c>
      <c r="P145" s="138">
        <v>0</v>
      </c>
      <c r="Q145" s="138">
        <v>0</v>
      </c>
      <c r="R145" s="138">
        <v>0</v>
      </c>
      <c r="S145" s="138">
        <v>0</v>
      </c>
      <c r="T145" s="138">
        <v>0</v>
      </c>
      <c r="U145" s="138">
        <v>0</v>
      </c>
      <c r="V145" s="138">
        <v>0</v>
      </c>
      <c r="W145" s="138">
        <v>0</v>
      </c>
      <c r="X145" s="138">
        <v>0</v>
      </c>
      <c r="Y145" s="138">
        <v>0</v>
      </c>
      <c r="Z145" s="138">
        <v>0</v>
      </c>
      <c r="AA145" s="138">
        <v>0</v>
      </c>
      <c r="AB145" s="138">
        <v>0</v>
      </c>
      <c r="AC145" s="138">
        <v>0</v>
      </c>
      <c r="AD145" s="138">
        <v>0</v>
      </c>
      <c r="AE145" s="138">
        <v>0</v>
      </c>
      <c r="AF145" s="138">
        <v>0</v>
      </c>
      <c r="AG145" s="138">
        <v>0</v>
      </c>
      <c r="AH145" s="138">
        <v>0</v>
      </c>
      <c r="AI145" s="138">
        <v>0</v>
      </c>
      <c r="AJ145" s="138">
        <v>0</v>
      </c>
      <c r="AK145" s="138">
        <v>0</v>
      </c>
      <c r="AL145" s="138">
        <v>0</v>
      </c>
      <c r="AM145" s="138">
        <v>0</v>
      </c>
      <c r="AN145" s="138">
        <v>0</v>
      </c>
      <c r="AO145" s="138">
        <v>0</v>
      </c>
      <c r="AP145" s="140">
        <f t="shared" si="93"/>
        <v>0</v>
      </c>
      <c r="AQ145" s="138">
        <v>0</v>
      </c>
      <c r="AR145" s="138">
        <v>0</v>
      </c>
      <c r="AS145" s="139">
        <f t="shared" si="94"/>
        <v>0</v>
      </c>
      <c r="AT145" s="138">
        <v>0</v>
      </c>
      <c r="AU145" s="140">
        <f t="shared" si="95"/>
        <v>0</v>
      </c>
      <c r="AV145" s="138">
        <v>0</v>
      </c>
      <c r="AW145" s="138">
        <v>0</v>
      </c>
      <c r="AX145" s="138">
        <f t="shared" si="96"/>
        <v>0</v>
      </c>
      <c r="AY145" s="138">
        <v>0</v>
      </c>
      <c r="AZ145" s="138">
        <v>0</v>
      </c>
      <c r="BA145" s="138">
        <v>0</v>
      </c>
      <c r="BB145" s="138">
        <v>0</v>
      </c>
      <c r="BC145" s="138">
        <f t="shared" si="97"/>
        <v>0</v>
      </c>
      <c r="BD145" s="138">
        <v>69</v>
      </c>
      <c r="BE145" s="138">
        <v>12</v>
      </c>
      <c r="BF145" s="138">
        <f t="shared" si="98"/>
        <v>81</v>
      </c>
      <c r="BG145" s="138">
        <v>0</v>
      </c>
      <c r="BH145" s="138">
        <v>0</v>
      </c>
      <c r="BI145" s="138">
        <v>0</v>
      </c>
      <c r="BJ145" s="138">
        <v>0</v>
      </c>
      <c r="BK145" s="138">
        <f t="shared" si="72"/>
        <v>0</v>
      </c>
      <c r="BL145" s="138">
        <v>531</v>
      </c>
      <c r="BM145" s="138">
        <v>4</v>
      </c>
      <c r="BN145" s="138">
        <v>0</v>
      </c>
      <c r="BO145" s="138">
        <v>0</v>
      </c>
      <c r="BP145" s="138">
        <v>270</v>
      </c>
      <c r="BQ145" s="138">
        <v>0</v>
      </c>
      <c r="BR145" s="138">
        <v>10</v>
      </c>
      <c r="BS145" s="138">
        <v>0</v>
      </c>
      <c r="BT145" s="138">
        <v>2</v>
      </c>
      <c r="BU145" s="138">
        <v>37</v>
      </c>
      <c r="BV145" s="138">
        <v>1171</v>
      </c>
      <c r="BW145" s="138">
        <f t="shared" si="71"/>
        <v>1210</v>
      </c>
      <c r="BX145" s="138">
        <v>0</v>
      </c>
      <c r="BY145" s="138">
        <v>1367</v>
      </c>
      <c r="BZ145" s="138">
        <f t="shared" si="99"/>
        <v>1367</v>
      </c>
      <c r="CA145" s="138">
        <v>0</v>
      </c>
      <c r="CB145" s="138">
        <v>235</v>
      </c>
      <c r="CC145" s="138">
        <v>0</v>
      </c>
      <c r="CD145" s="138">
        <f t="shared" si="100"/>
        <v>3708</v>
      </c>
      <c r="CE145" s="141">
        <v>3708</v>
      </c>
    </row>
    <row r="146" spans="1:83" s="110" customFormat="1" ht="12" customHeight="1">
      <c r="A146" s="142" t="s">
        <v>112</v>
      </c>
      <c r="B146" s="143">
        <v>0</v>
      </c>
      <c r="C146" s="143">
        <v>0</v>
      </c>
      <c r="D146" s="143">
        <v>0</v>
      </c>
      <c r="E146" s="143">
        <f t="shared" si="90"/>
        <v>0</v>
      </c>
      <c r="F146" s="143">
        <v>0</v>
      </c>
      <c r="G146" s="143">
        <v>0</v>
      </c>
      <c r="H146" s="143">
        <v>0</v>
      </c>
      <c r="I146" s="143">
        <v>0</v>
      </c>
      <c r="J146" s="144">
        <f t="shared" si="91"/>
        <v>0</v>
      </c>
      <c r="K146" s="143">
        <v>0</v>
      </c>
      <c r="L146" s="143">
        <v>0</v>
      </c>
      <c r="M146" s="143">
        <v>0</v>
      </c>
      <c r="N146" s="143">
        <f t="shared" si="92"/>
        <v>0</v>
      </c>
      <c r="O146" s="143">
        <v>0</v>
      </c>
      <c r="P146" s="143">
        <v>0</v>
      </c>
      <c r="Q146" s="143">
        <v>0</v>
      </c>
      <c r="R146" s="143">
        <v>0</v>
      </c>
      <c r="S146" s="143">
        <v>0</v>
      </c>
      <c r="T146" s="143">
        <v>0</v>
      </c>
      <c r="U146" s="143">
        <v>0</v>
      </c>
      <c r="V146" s="143">
        <v>0</v>
      </c>
      <c r="W146" s="143">
        <v>0</v>
      </c>
      <c r="X146" s="143">
        <v>0</v>
      </c>
      <c r="Y146" s="143">
        <v>0</v>
      </c>
      <c r="Z146" s="143">
        <v>0</v>
      </c>
      <c r="AA146" s="143">
        <v>0</v>
      </c>
      <c r="AB146" s="143">
        <v>0</v>
      </c>
      <c r="AC146" s="143">
        <v>0</v>
      </c>
      <c r="AD146" s="143">
        <v>0</v>
      </c>
      <c r="AE146" s="143">
        <v>0</v>
      </c>
      <c r="AF146" s="143">
        <v>0</v>
      </c>
      <c r="AG146" s="143">
        <v>0</v>
      </c>
      <c r="AH146" s="143">
        <v>0</v>
      </c>
      <c r="AI146" s="143">
        <v>0</v>
      </c>
      <c r="AJ146" s="143">
        <v>0</v>
      </c>
      <c r="AK146" s="143">
        <v>0</v>
      </c>
      <c r="AL146" s="143">
        <v>0</v>
      </c>
      <c r="AM146" s="143">
        <v>0</v>
      </c>
      <c r="AN146" s="143">
        <v>0</v>
      </c>
      <c r="AO146" s="143">
        <v>0</v>
      </c>
      <c r="AP146" s="145">
        <f t="shared" si="93"/>
        <v>0</v>
      </c>
      <c r="AQ146" s="143">
        <v>0</v>
      </c>
      <c r="AR146" s="143">
        <v>0</v>
      </c>
      <c r="AS146" s="144">
        <f t="shared" si="94"/>
        <v>0</v>
      </c>
      <c r="AT146" s="143">
        <v>0</v>
      </c>
      <c r="AU146" s="145">
        <f t="shared" si="95"/>
        <v>0</v>
      </c>
      <c r="AV146" s="143">
        <v>0</v>
      </c>
      <c r="AW146" s="143">
        <v>0</v>
      </c>
      <c r="AX146" s="143">
        <f t="shared" si="96"/>
        <v>0</v>
      </c>
      <c r="AY146" s="143">
        <v>0</v>
      </c>
      <c r="AZ146" s="143">
        <v>0</v>
      </c>
      <c r="BA146" s="143">
        <v>0</v>
      </c>
      <c r="BB146" s="143">
        <v>0</v>
      </c>
      <c r="BC146" s="143">
        <f t="shared" si="97"/>
        <v>0</v>
      </c>
      <c r="BD146" s="143">
        <v>0</v>
      </c>
      <c r="BE146" s="143">
        <v>0</v>
      </c>
      <c r="BF146" s="143">
        <f t="shared" si="98"/>
        <v>0</v>
      </c>
      <c r="BG146" s="143">
        <v>0</v>
      </c>
      <c r="BH146" s="143">
        <v>0</v>
      </c>
      <c r="BI146" s="143">
        <v>0</v>
      </c>
      <c r="BJ146" s="143">
        <v>0</v>
      </c>
      <c r="BK146" s="143">
        <f t="shared" si="72"/>
        <v>0</v>
      </c>
      <c r="BL146" s="143">
        <v>0</v>
      </c>
      <c r="BM146" s="143">
        <v>0</v>
      </c>
      <c r="BN146" s="143">
        <v>0</v>
      </c>
      <c r="BO146" s="143">
        <v>0</v>
      </c>
      <c r="BP146" s="143">
        <v>0</v>
      </c>
      <c r="BQ146" s="143">
        <v>0</v>
      </c>
      <c r="BR146" s="143">
        <v>0</v>
      </c>
      <c r="BS146" s="143">
        <v>0</v>
      </c>
      <c r="BT146" s="143">
        <v>0</v>
      </c>
      <c r="BU146" s="143">
        <v>0</v>
      </c>
      <c r="BV146" s="143">
        <v>0</v>
      </c>
      <c r="BW146" s="143">
        <f t="shared" si="71"/>
        <v>0</v>
      </c>
      <c r="BX146" s="143">
        <v>0</v>
      </c>
      <c r="BY146" s="143">
        <v>0</v>
      </c>
      <c r="BZ146" s="143">
        <f t="shared" si="99"/>
        <v>0</v>
      </c>
      <c r="CA146" s="143">
        <v>0</v>
      </c>
      <c r="CB146" s="143">
        <v>0</v>
      </c>
      <c r="CC146" s="143">
        <v>0</v>
      </c>
      <c r="CD146" s="143">
        <f t="shared" si="100"/>
        <v>0</v>
      </c>
      <c r="CE146" s="146">
        <v>0</v>
      </c>
    </row>
    <row r="147" spans="1:83" ht="12" customHeight="1"/>
    <row r="148" spans="1:83" ht="12" customHeight="1">
      <c r="AU148" s="147"/>
    </row>
    <row r="149" spans="1:83" ht="12" customHeight="1" thickBot="1">
      <c r="A149" s="83" t="s">
        <v>390</v>
      </c>
      <c r="B149" s="21">
        <f>B5</f>
        <v>119600</v>
      </c>
      <c r="C149" s="21">
        <f t="shared" ref="C149:BN149" si="101">C5</f>
        <v>58040</v>
      </c>
      <c r="D149" s="21">
        <f t="shared" si="101"/>
        <v>7449</v>
      </c>
      <c r="E149" s="21">
        <f t="shared" si="101"/>
        <v>185089</v>
      </c>
      <c r="F149" s="21">
        <f t="shared" si="101"/>
        <v>10634</v>
      </c>
      <c r="G149" s="21">
        <f t="shared" si="101"/>
        <v>87108</v>
      </c>
      <c r="H149" s="21">
        <f t="shared" si="101"/>
        <v>26801</v>
      </c>
      <c r="I149" s="21">
        <f t="shared" si="101"/>
        <v>9745</v>
      </c>
      <c r="J149" s="21">
        <f t="shared" si="101"/>
        <v>134288</v>
      </c>
      <c r="K149" s="21">
        <f t="shared" si="101"/>
        <v>200739</v>
      </c>
      <c r="L149" s="21">
        <f t="shared" si="101"/>
        <v>41863</v>
      </c>
      <c r="M149" s="21">
        <f t="shared" si="101"/>
        <v>190467</v>
      </c>
      <c r="N149" s="21">
        <f t="shared" si="101"/>
        <v>433069</v>
      </c>
      <c r="O149" s="21">
        <f t="shared" si="101"/>
        <v>50533</v>
      </c>
      <c r="P149" s="21">
        <f t="shared" si="101"/>
        <v>10681</v>
      </c>
      <c r="Q149" s="21">
        <f t="shared" si="101"/>
        <v>33599</v>
      </c>
      <c r="R149" s="21">
        <f t="shared" si="101"/>
        <v>36427</v>
      </c>
      <c r="S149" s="21">
        <f t="shared" si="101"/>
        <v>27199</v>
      </c>
      <c r="T149" s="21">
        <f t="shared" si="101"/>
        <v>17330</v>
      </c>
      <c r="U149" s="21">
        <f t="shared" si="101"/>
        <v>53467</v>
      </c>
      <c r="V149" s="21">
        <f t="shared" si="101"/>
        <v>11712</v>
      </c>
      <c r="W149" s="21">
        <f t="shared" si="101"/>
        <v>381532</v>
      </c>
      <c r="X149" s="21">
        <f t="shared" si="101"/>
        <v>28129</v>
      </c>
      <c r="Y149" s="21">
        <f t="shared" si="101"/>
        <v>116475</v>
      </c>
      <c r="Z149" s="21">
        <f t="shared" si="101"/>
        <v>50153</v>
      </c>
      <c r="AA149" s="21">
        <f t="shared" si="101"/>
        <v>30934</v>
      </c>
      <c r="AB149" s="21">
        <f t="shared" si="101"/>
        <v>31149</v>
      </c>
      <c r="AC149" s="21">
        <f t="shared" si="101"/>
        <v>74771</v>
      </c>
      <c r="AD149" s="21">
        <f t="shared" si="101"/>
        <v>63120</v>
      </c>
      <c r="AE149" s="21">
        <f t="shared" si="101"/>
        <v>77956</v>
      </c>
      <c r="AF149" s="21">
        <f t="shared" si="101"/>
        <v>40821</v>
      </c>
      <c r="AG149" s="21">
        <f t="shared" si="101"/>
        <v>59629</v>
      </c>
      <c r="AH149" s="21">
        <f t="shared" si="101"/>
        <v>74221</v>
      </c>
      <c r="AI149" s="21">
        <f t="shared" si="101"/>
        <v>53438</v>
      </c>
      <c r="AJ149" s="21">
        <f t="shared" si="101"/>
        <v>93724</v>
      </c>
      <c r="AK149" s="21">
        <f t="shared" si="101"/>
        <v>145253</v>
      </c>
      <c r="AL149" s="21">
        <f t="shared" si="101"/>
        <v>57107</v>
      </c>
      <c r="AM149" s="21">
        <f t="shared" si="101"/>
        <v>36790</v>
      </c>
      <c r="AN149" s="21">
        <f t="shared" si="101"/>
        <v>38303</v>
      </c>
      <c r="AO149" s="21">
        <f t="shared" si="101"/>
        <v>35301</v>
      </c>
      <c r="AP149" s="21">
        <f t="shared" si="101"/>
        <v>2162823</v>
      </c>
      <c r="AQ149" s="21">
        <f t="shared" si="101"/>
        <v>155141</v>
      </c>
      <c r="AR149" s="21">
        <f t="shared" si="101"/>
        <v>22908</v>
      </c>
      <c r="AS149" s="21">
        <f t="shared" si="101"/>
        <v>178049</v>
      </c>
      <c r="AT149" s="21">
        <f t="shared" si="101"/>
        <v>355383</v>
      </c>
      <c r="AU149" s="21">
        <f t="shared" si="101"/>
        <v>2830543</v>
      </c>
      <c r="AV149" s="21">
        <f t="shared" si="101"/>
        <v>60400</v>
      </c>
      <c r="AW149" s="21">
        <f t="shared" si="101"/>
        <v>326283</v>
      </c>
      <c r="AX149" s="21">
        <f t="shared" si="101"/>
        <v>386683</v>
      </c>
      <c r="AY149" s="21">
        <f t="shared" si="101"/>
        <v>175948</v>
      </c>
      <c r="AZ149" s="21">
        <f t="shared" si="101"/>
        <v>10106</v>
      </c>
      <c r="BA149" s="21">
        <f t="shared" si="101"/>
        <v>28628</v>
      </c>
      <c r="BB149" s="21">
        <f t="shared" si="101"/>
        <v>46548</v>
      </c>
      <c r="BC149" s="21">
        <f t="shared" si="101"/>
        <v>261230</v>
      </c>
      <c r="BD149" s="21">
        <f t="shared" si="101"/>
        <v>10059</v>
      </c>
      <c r="BE149" s="21">
        <f t="shared" si="101"/>
        <v>109413</v>
      </c>
      <c r="BF149" s="21">
        <f t="shared" si="101"/>
        <v>119472</v>
      </c>
      <c r="BG149" s="21">
        <f t="shared" si="101"/>
        <v>13185</v>
      </c>
      <c r="BH149" s="21">
        <f t="shared" si="101"/>
        <v>24351</v>
      </c>
      <c r="BI149" s="21">
        <f t="shared" si="101"/>
        <v>98990</v>
      </c>
      <c r="BJ149" s="21">
        <f t="shared" si="101"/>
        <v>38406</v>
      </c>
      <c r="BK149" s="21">
        <f t="shared" si="101"/>
        <v>174932</v>
      </c>
      <c r="BL149" s="21">
        <f t="shared" si="101"/>
        <v>187214</v>
      </c>
      <c r="BM149" s="21">
        <f t="shared" si="101"/>
        <v>42019</v>
      </c>
      <c r="BN149" s="21">
        <f t="shared" si="101"/>
        <v>55024</v>
      </c>
      <c r="BO149" s="21">
        <f t="shared" ref="BO149:CE149" si="102">BO5</f>
        <v>26308</v>
      </c>
      <c r="BP149" s="21">
        <f t="shared" si="102"/>
        <v>60307</v>
      </c>
      <c r="BQ149" s="21">
        <f t="shared" si="102"/>
        <v>15718</v>
      </c>
      <c r="BR149" s="21">
        <f t="shared" si="102"/>
        <v>56004</v>
      </c>
      <c r="BS149" s="21">
        <f t="shared" si="102"/>
        <v>6520</v>
      </c>
      <c r="BT149" s="21">
        <f t="shared" si="102"/>
        <v>200846</v>
      </c>
      <c r="BU149" s="21">
        <f t="shared" si="102"/>
        <v>51913</v>
      </c>
      <c r="BV149" s="21">
        <f t="shared" si="102"/>
        <v>56743</v>
      </c>
      <c r="BW149" s="21">
        <f t="shared" si="102"/>
        <v>309502</v>
      </c>
      <c r="BX149" s="21">
        <f t="shared" si="102"/>
        <v>30931</v>
      </c>
      <c r="BY149" s="21">
        <f t="shared" si="102"/>
        <v>79568</v>
      </c>
      <c r="BZ149" s="21">
        <f t="shared" si="102"/>
        <v>110499</v>
      </c>
      <c r="CA149" s="21">
        <f t="shared" si="102"/>
        <v>15303</v>
      </c>
      <c r="CB149" s="21">
        <f t="shared" si="102"/>
        <v>72503</v>
      </c>
      <c r="CC149" s="21">
        <f t="shared" si="102"/>
        <v>0</v>
      </c>
      <c r="CD149" s="21">
        <f t="shared" si="102"/>
        <v>1899238</v>
      </c>
      <c r="CE149" s="21">
        <f t="shared" si="102"/>
        <v>4914870</v>
      </c>
    </row>
    <row r="150" spans="1:83" ht="12" customHeight="1" thickTop="1">
      <c r="A150" s="84" t="s">
        <v>395</v>
      </c>
      <c r="B150" s="22">
        <f>B99</f>
        <v>16737</v>
      </c>
      <c r="C150" s="22">
        <f t="shared" ref="C150:BN150" si="103">C99</f>
        <v>6774</v>
      </c>
      <c r="D150" s="22">
        <f t="shared" si="103"/>
        <v>1868</v>
      </c>
      <c r="E150" s="22">
        <f t="shared" si="103"/>
        <v>25379</v>
      </c>
      <c r="F150" s="22">
        <f t="shared" si="103"/>
        <v>4684</v>
      </c>
      <c r="G150" s="22">
        <f t="shared" si="103"/>
        <v>53049</v>
      </c>
      <c r="H150" s="22">
        <f t="shared" si="103"/>
        <v>15093</v>
      </c>
      <c r="I150" s="22">
        <f t="shared" si="103"/>
        <v>4472</v>
      </c>
      <c r="J150" s="22">
        <f t="shared" si="103"/>
        <v>77298</v>
      </c>
      <c r="K150" s="22">
        <f t="shared" si="103"/>
        <v>38247</v>
      </c>
      <c r="L150" s="22">
        <f t="shared" si="103"/>
        <v>10076</v>
      </c>
      <c r="M150" s="22">
        <f t="shared" si="103"/>
        <v>44473</v>
      </c>
      <c r="N150" s="22">
        <f t="shared" si="103"/>
        <v>92796</v>
      </c>
      <c r="O150" s="22">
        <f t="shared" si="103"/>
        <v>18308</v>
      </c>
      <c r="P150" s="22">
        <f t="shared" si="103"/>
        <v>2503</v>
      </c>
      <c r="Q150" s="22">
        <f t="shared" si="103"/>
        <v>5545</v>
      </c>
      <c r="R150" s="22">
        <f t="shared" si="103"/>
        <v>5743</v>
      </c>
      <c r="S150" s="22">
        <f t="shared" si="103"/>
        <v>5507</v>
      </c>
      <c r="T150" s="22">
        <f t="shared" si="103"/>
        <v>4558</v>
      </c>
      <c r="U150" s="22">
        <f t="shared" si="103"/>
        <v>19187</v>
      </c>
      <c r="V150" s="22">
        <f t="shared" si="103"/>
        <v>3968</v>
      </c>
      <c r="W150" s="22">
        <f t="shared" si="103"/>
        <v>15705</v>
      </c>
      <c r="X150" s="22">
        <f t="shared" si="103"/>
        <v>5135</v>
      </c>
      <c r="Y150" s="22">
        <f t="shared" si="103"/>
        <v>22870</v>
      </c>
      <c r="Z150" s="22">
        <f t="shared" si="103"/>
        <v>13129</v>
      </c>
      <c r="AA150" s="22">
        <f t="shared" si="103"/>
        <v>7559</v>
      </c>
      <c r="AB150" s="22">
        <f t="shared" si="103"/>
        <v>16683</v>
      </c>
      <c r="AC150" s="22">
        <f t="shared" si="103"/>
        <v>15544</v>
      </c>
      <c r="AD150" s="22">
        <f t="shared" si="103"/>
        <v>22028</v>
      </c>
      <c r="AE150" s="22">
        <f t="shared" si="103"/>
        <v>30517</v>
      </c>
      <c r="AF150" s="22">
        <f t="shared" si="103"/>
        <v>10994</v>
      </c>
      <c r="AG150" s="22">
        <f t="shared" si="103"/>
        <v>14021</v>
      </c>
      <c r="AH150" s="22">
        <f t="shared" si="103"/>
        <v>16090</v>
      </c>
      <c r="AI150" s="22">
        <f t="shared" si="103"/>
        <v>11894</v>
      </c>
      <c r="AJ150" s="22">
        <f t="shared" si="103"/>
        <v>24270</v>
      </c>
      <c r="AK150" s="22">
        <f t="shared" si="103"/>
        <v>33390</v>
      </c>
      <c r="AL150" s="22">
        <f t="shared" si="103"/>
        <v>11034</v>
      </c>
      <c r="AM150" s="22">
        <f t="shared" si="103"/>
        <v>6957</v>
      </c>
      <c r="AN150" s="22">
        <f t="shared" si="103"/>
        <v>7555</v>
      </c>
      <c r="AO150" s="22">
        <f t="shared" si="103"/>
        <v>4594</v>
      </c>
      <c r="AP150" s="22">
        <f t="shared" si="103"/>
        <v>448084</v>
      </c>
      <c r="AQ150" s="22">
        <f t="shared" si="103"/>
        <v>111731</v>
      </c>
      <c r="AR150" s="22">
        <f t="shared" si="103"/>
        <v>12216</v>
      </c>
      <c r="AS150" s="22">
        <f t="shared" si="103"/>
        <v>123947</v>
      </c>
      <c r="AT150" s="22">
        <f t="shared" si="103"/>
        <v>50775</v>
      </c>
      <c r="AU150" s="22">
        <f t="shared" si="103"/>
        <v>700104</v>
      </c>
      <c r="AV150" s="22">
        <f t="shared" si="103"/>
        <v>28675</v>
      </c>
      <c r="AW150" s="22">
        <f t="shared" si="103"/>
        <v>251616</v>
      </c>
      <c r="AX150" s="22">
        <f t="shared" si="103"/>
        <v>280291</v>
      </c>
      <c r="AY150" s="22">
        <f t="shared" si="103"/>
        <v>72855</v>
      </c>
      <c r="AZ150" s="22">
        <f t="shared" si="103"/>
        <v>8036</v>
      </c>
      <c r="BA150" s="22">
        <f t="shared" si="103"/>
        <v>13514</v>
      </c>
      <c r="BB150" s="22">
        <f t="shared" si="103"/>
        <v>41047</v>
      </c>
      <c r="BC150" s="22">
        <f t="shared" si="103"/>
        <v>135452</v>
      </c>
      <c r="BD150" s="22">
        <f t="shared" si="103"/>
        <v>5683</v>
      </c>
      <c r="BE150" s="22">
        <f t="shared" si="103"/>
        <v>17934</v>
      </c>
      <c r="BF150" s="22">
        <f t="shared" si="103"/>
        <v>23617</v>
      </c>
      <c r="BG150" s="22">
        <f t="shared" si="103"/>
        <v>7612</v>
      </c>
      <c r="BH150" s="22">
        <f t="shared" si="103"/>
        <v>21715</v>
      </c>
      <c r="BI150" s="22">
        <f t="shared" si="103"/>
        <v>89970</v>
      </c>
      <c r="BJ150" s="22">
        <f t="shared" si="103"/>
        <v>31017</v>
      </c>
      <c r="BK150" s="22">
        <f t="shared" si="103"/>
        <v>150314</v>
      </c>
      <c r="BL150" s="22">
        <f t="shared" si="103"/>
        <v>177468</v>
      </c>
      <c r="BM150" s="22">
        <f t="shared" si="103"/>
        <v>32399</v>
      </c>
      <c r="BN150" s="22">
        <f t="shared" si="103"/>
        <v>48227</v>
      </c>
      <c r="BO150" s="22">
        <f t="shared" ref="BO150:CE150" si="104">BO99</f>
        <v>19250</v>
      </c>
      <c r="BP150" s="22">
        <f t="shared" si="104"/>
        <v>53293</v>
      </c>
      <c r="BQ150" s="22">
        <f t="shared" si="104"/>
        <v>11590</v>
      </c>
      <c r="BR150" s="22">
        <f t="shared" si="104"/>
        <v>37337</v>
      </c>
      <c r="BS150" s="22">
        <f t="shared" si="104"/>
        <v>4981</v>
      </c>
      <c r="BT150" s="22">
        <f t="shared" si="104"/>
        <v>164501</v>
      </c>
      <c r="BU150" s="22">
        <f t="shared" si="104"/>
        <v>36077</v>
      </c>
      <c r="BV150" s="22">
        <f t="shared" si="104"/>
        <v>36529</v>
      </c>
      <c r="BW150" s="22">
        <f t="shared" si="104"/>
        <v>237107</v>
      </c>
      <c r="BX150" s="22">
        <f t="shared" si="104"/>
        <v>28586</v>
      </c>
      <c r="BY150" s="22">
        <f t="shared" si="104"/>
        <v>41959</v>
      </c>
      <c r="BZ150" s="22">
        <f t="shared" si="104"/>
        <v>70545</v>
      </c>
      <c r="CA150" s="22">
        <f t="shared" si="104"/>
        <v>13207</v>
      </c>
      <c r="CB150" s="22">
        <f t="shared" si="104"/>
        <v>57946</v>
      </c>
      <c r="CC150" s="22">
        <f t="shared" si="104"/>
        <v>0</v>
      </c>
      <c r="CD150" s="22">
        <f t="shared" si="104"/>
        <v>1353024</v>
      </c>
      <c r="CE150" s="22">
        <f t="shared" si="104"/>
        <v>2078507</v>
      </c>
    </row>
    <row r="151" spans="1:83" ht="12" customHeight="1">
      <c r="A151" s="85" t="s">
        <v>400</v>
      </c>
      <c r="B151" s="23">
        <f>B100</f>
        <v>206</v>
      </c>
      <c r="C151" s="23">
        <f t="shared" ref="C151:BN151" si="105">C100</f>
        <v>51</v>
      </c>
      <c r="D151" s="23">
        <f t="shared" si="105"/>
        <v>30</v>
      </c>
      <c r="E151" s="23">
        <f t="shared" si="105"/>
        <v>287</v>
      </c>
      <c r="F151" s="23">
        <f t="shared" si="105"/>
        <v>148</v>
      </c>
      <c r="G151" s="23">
        <f t="shared" si="105"/>
        <v>386</v>
      </c>
      <c r="H151" s="23">
        <f t="shared" si="105"/>
        <v>643</v>
      </c>
      <c r="I151" s="23">
        <f t="shared" si="105"/>
        <v>133</v>
      </c>
      <c r="J151" s="23">
        <f t="shared" si="105"/>
        <v>1310</v>
      </c>
      <c r="K151" s="23">
        <f t="shared" si="105"/>
        <v>6403</v>
      </c>
      <c r="L151" s="23">
        <f t="shared" si="105"/>
        <v>496</v>
      </c>
      <c r="M151" s="23">
        <f t="shared" si="105"/>
        <v>4119</v>
      </c>
      <c r="N151" s="23">
        <f t="shared" si="105"/>
        <v>11018</v>
      </c>
      <c r="O151" s="23">
        <f t="shared" si="105"/>
        <v>268</v>
      </c>
      <c r="P151" s="23">
        <f t="shared" si="105"/>
        <v>204</v>
      </c>
      <c r="Q151" s="23">
        <f t="shared" si="105"/>
        <v>900</v>
      </c>
      <c r="R151" s="23">
        <f t="shared" si="105"/>
        <v>1080</v>
      </c>
      <c r="S151" s="23">
        <f t="shared" si="105"/>
        <v>1019</v>
      </c>
      <c r="T151" s="23">
        <f t="shared" si="105"/>
        <v>279</v>
      </c>
      <c r="U151" s="23">
        <f t="shared" si="105"/>
        <v>1709</v>
      </c>
      <c r="V151" s="23">
        <f t="shared" si="105"/>
        <v>128</v>
      </c>
      <c r="W151" s="23">
        <f t="shared" si="105"/>
        <v>614</v>
      </c>
      <c r="X151" s="23">
        <f t="shared" si="105"/>
        <v>495</v>
      </c>
      <c r="Y151" s="23">
        <f t="shared" si="105"/>
        <v>876</v>
      </c>
      <c r="Z151" s="23">
        <f t="shared" si="105"/>
        <v>1065</v>
      </c>
      <c r="AA151" s="23">
        <f t="shared" si="105"/>
        <v>249</v>
      </c>
      <c r="AB151" s="23">
        <f t="shared" si="105"/>
        <v>1461</v>
      </c>
      <c r="AC151" s="23">
        <f t="shared" si="105"/>
        <v>2114</v>
      </c>
      <c r="AD151" s="23">
        <f t="shared" si="105"/>
        <v>1649</v>
      </c>
      <c r="AE151" s="23">
        <f t="shared" si="105"/>
        <v>1440</v>
      </c>
      <c r="AF151" s="23">
        <f t="shared" si="105"/>
        <v>432</v>
      </c>
      <c r="AG151" s="23">
        <f t="shared" si="105"/>
        <v>1523</v>
      </c>
      <c r="AH151" s="23">
        <f t="shared" si="105"/>
        <v>1536</v>
      </c>
      <c r="AI151" s="23">
        <f t="shared" si="105"/>
        <v>1139</v>
      </c>
      <c r="AJ151" s="23">
        <f t="shared" si="105"/>
        <v>5446</v>
      </c>
      <c r="AK151" s="23">
        <f t="shared" si="105"/>
        <v>579</v>
      </c>
      <c r="AL151" s="23">
        <f t="shared" si="105"/>
        <v>224</v>
      </c>
      <c r="AM151" s="23">
        <f t="shared" si="105"/>
        <v>241</v>
      </c>
      <c r="AN151" s="23">
        <f t="shared" si="105"/>
        <v>885</v>
      </c>
      <c r="AO151" s="23">
        <f t="shared" si="105"/>
        <v>117</v>
      </c>
      <c r="AP151" s="23">
        <f t="shared" si="105"/>
        <v>38690</v>
      </c>
      <c r="AQ151" s="23">
        <f t="shared" si="105"/>
        <v>1420</v>
      </c>
      <c r="AR151" s="23">
        <f t="shared" si="105"/>
        <v>881</v>
      </c>
      <c r="AS151" s="23">
        <f t="shared" si="105"/>
        <v>2301</v>
      </c>
      <c r="AT151" s="23">
        <f t="shared" si="105"/>
        <v>2212</v>
      </c>
      <c r="AU151" s="23">
        <f t="shared" si="105"/>
        <v>44513</v>
      </c>
      <c r="AV151" s="23">
        <f t="shared" si="105"/>
        <v>5232</v>
      </c>
      <c r="AW151" s="23">
        <f t="shared" si="105"/>
        <v>45109</v>
      </c>
      <c r="AX151" s="23">
        <f t="shared" si="105"/>
        <v>50341</v>
      </c>
      <c r="AY151" s="23">
        <f t="shared" si="105"/>
        <v>6550</v>
      </c>
      <c r="AZ151" s="23">
        <f t="shared" si="105"/>
        <v>65</v>
      </c>
      <c r="BA151" s="23">
        <f t="shared" si="105"/>
        <v>109</v>
      </c>
      <c r="BB151" s="23">
        <f t="shared" si="105"/>
        <v>2849</v>
      </c>
      <c r="BC151" s="23">
        <f t="shared" si="105"/>
        <v>9573</v>
      </c>
      <c r="BD151" s="23">
        <f t="shared" si="105"/>
        <v>1203</v>
      </c>
      <c r="BE151" s="23">
        <f t="shared" si="105"/>
        <v>4899</v>
      </c>
      <c r="BF151" s="23">
        <f t="shared" si="105"/>
        <v>6102</v>
      </c>
      <c r="BG151" s="23">
        <f t="shared" si="105"/>
        <v>842</v>
      </c>
      <c r="BH151" s="23">
        <f t="shared" si="105"/>
        <v>1084</v>
      </c>
      <c r="BI151" s="23">
        <f t="shared" si="105"/>
        <v>6370</v>
      </c>
      <c r="BJ151" s="23">
        <f t="shared" si="105"/>
        <v>1855</v>
      </c>
      <c r="BK151" s="23">
        <f t="shared" si="105"/>
        <v>10151</v>
      </c>
      <c r="BL151" s="23">
        <f t="shared" si="105"/>
        <v>5635</v>
      </c>
      <c r="BM151" s="23">
        <f t="shared" si="105"/>
        <v>2361</v>
      </c>
      <c r="BN151" s="23">
        <f t="shared" si="105"/>
        <v>5156</v>
      </c>
      <c r="BO151" s="23">
        <f t="shared" ref="BO151:CE151" si="106">BO100</f>
        <v>1140</v>
      </c>
      <c r="BP151" s="23">
        <f t="shared" si="106"/>
        <v>1200</v>
      </c>
      <c r="BQ151" s="23">
        <f t="shared" si="106"/>
        <v>2004</v>
      </c>
      <c r="BR151" s="23">
        <f t="shared" si="106"/>
        <v>3209</v>
      </c>
      <c r="BS151" s="23">
        <f t="shared" si="106"/>
        <v>443</v>
      </c>
      <c r="BT151" s="23">
        <f t="shared" si="106"/>
        <v>4303</v>
      </c>
      <c r="BU151" s="23">
        <f t="shared" si="106"/>
        <v>989</v>
      </c>
      <c r="BV151" s="23">
        <f t="shared" si="106"/>
        <v>1462</v>
      </c>
      <c r="BW151" s="23">
        <f t="shared" si="106"/>
        <v>6754</v>
      </c>
      <c r="BX151" s="23">
        <f t="shared" si="106"/>
        <v>4121</v>
      </c>
      <c r="BY151" s="23">
        <f t="shared" si="106"/>
        <v>2495</v>
      </c>
      <c r="BZ151" s="23">
        <f t="shared" si="106"/>
        <v>6616</v>
      </c>
      <c r="CA151" s="23">
        <f t="shared" si="106"/>
        <v>4123</v>
      </c>
      <c r="CB151" s="23">
        <f t="shared" si="106"/>
        <v>3142</v>
      </c>
      <c r="CC151" s="23">
        <f t="shared" si="106"/>
        <v>0</v>
      </c>
      <c r="CD151" s="23">
        <f t="shared" si="106"/>
        <v>117950</v>
      </c>
      <c r="CE151" s="23">
        <f t="shared" si="106"/>
        <v>162750</v>
      </c>
    </row>
    <row r="152" spans="1:83" ht="12" customHeight="1">
      <c r="A152" s="85" t="s">
        <v>401</v>
      </c>
      <c r="B152" s="23">
        <f>B110</f>
        <v>15328</v>
      </c>
      <c r="C152" s="23">
        <f t="shared" ref="C152:BN152" si="107">C110</f>
        <v>6136</v>
      </c>
      <c r="D152" s="23">
        <f t="shared" si="107"/>
        <v>1549</v>
      </c>
      <c r="E152" s="23">
        <f t="shared" si="107"/>
        <v>23013</v>
      </c>
      <c r="F152" s="23">
        <f t="shared" si="107"/>
        <v>3570</v>
      </c>
      <c r="G152" s="23">
        <f t="shared" si="107"/>
        <v>26168</v>
      </c>
      <c r="H152" s="23">
        <f t="shared" si="107"/>
        <v>9556</v>
      </c>
      <c r="I152" s="23">
        <f t="shared" si="107"/>
        <v>3475</v>
      </c>
      <c r="J152" s="23">
        <f t="shared" si="107"/>
        <v>42769</v>
      </c>
      <c r="K152" s="23">
        <f t="shared" si="107"/>
        <v>21648</v>
      </c>
      <c r="L152" s="23">
        <f t="shared" si="107"/>
        <v>7007</v>
      </c>
      <c r="M152" s="23">
        <f t="shared" si="107"/>
        <v>24349</v>
      </c>
      <c r="N152" s="23">
        <f t="shared" si="107"/>
        <v>53004</v>
      </c>
      <c r="O152" s="23">
        <f t="shared" si="107"/>
        <v>8544</v>
      </c>
      <c r="P152" s="23">
        <f t="shared" si="107"/>
        <v>876</v>
      </c>
      <c r="Q152" s="23">
        <f t="shared" si="107"/>
        <v>3669</v>
      </c>
      <c r="R152" s="23">
        <f t="shared" si="107"/>
        <v>2736</v>
      </c>
      <c r="S152" s="23">
        <f t="shared" si="107"/>
        <v>2633</v>
      </c>
      <c r="T152" s="23">
        <f t="shared" si="107"/>
        <v>3637</v>
      </c>
      <c r="U152" s="23">
        <f t="shared" si="107"/>
        <v>12389</v>
      </c>
      <c r="V152" s="23">
        <f t="shared" si="107"/>
        <v>2874</v>
      </c>
      <c r="W152" s="23">
        <f t="shared" si="107"/>
        <v>8831</v>
      </c>
      <c r="X152" s="23">
        <f t="shared" si="107"/>
        <v>3277</v>
      </c>
      <c r="Y152" s="23">
        <f t="shared" si="107"/>
        <v>16532</v>
      </c>
      <c r="Z152" s="23">
        <f t="shared" si="107"/>
        <v>6096</v>
      </c>
      <c r="AA152" s="23">
        <f t="shared" si="107"/>
        <v>3412</v>
      </c>
      <c r="AB152" s="23">
        <f t="shared" si="107"/>
        <v>6713</v>
      </c>
      <c r="AC152" s="23">
        <f t="shared" si="107"/>
        <v>8166</v>
      </c>
      <c r="AD152" s="23">
        <f t="shared" si="107"/>
        <v>15224</v>
      </c>
      <c r="AE152" s="23">
        <f t="shared" si="107"/>
        <v>25676</v>
      </c>
      <c r="AF152" s="23">
        <f t="shared" si="107"/>
        <v>8814</v>
      </c>
      <c r="AG152" s="23">
        <f t="shared" si="107"/>
        <v>8441</v>
      </c>
      <c r="AH152" s="23">
        <f t="shared" si="107"/>
        <v>6234</v>
      </c>
      <c r="AI152" s="23">
        <f t="shared" si="107"/>
        <v>5808</v>
      </c>
      <c r="AJ152" s="23">
        <f t="shared" si="107"/>
        <v>11187</v>
      </c>
      <c r="AK152" s="23">
        <f t="shared" si="107"/>
        <v>15111</v>
      </c>
      <c r="AL152" s="23">
        <f t="shared" si="107"/>
        <v>6305</v>
      </c>
      <c r="AM152" s="23">
        <f t="shared" si="107"/>
        <v>4047</v>
      </c>
      <c r="AN152" s="23">
        <f t="shared" si="107"/>
        <v>4311</v>
      </c>
      <c r="AO152" s="23">
        <f t="shared" si="107"/>
        <v>2763</v>
      </c>
      <c r="AP152" s="23">
        <f t="shared" si="107"/>
        <v>257310</v>
      </c>
      <c r="AQ152" s="23">
        <f t="shared" si="107"/>
        <v>97617</v>
      </c>
      <c r="AR152" s="23">
        <f t="shared" si="107"/>
        <v>6732</v>
      </c>
      <c r="AS152" s="23">
        <f t="shared" si="107"/>
        <v>104349</v>
      </c>
      <c r="AT152" s="23">
        <f t="shared" si="107"/>
        <v>23145</v>
      </c>
      <c r="AU152" s="23">
        <f t="shared" si="107"/>
        <v>427573</v>
      </c>
      <c r="AV152" s="23">
        <f t="shared" si="107"/>
        <v>9791</v>
      </c>
      <c r="AW152" s="23">
        <f t="shared" si="107"/>
        <v>129921</v>
      </c>
      <c r="AX152" s="23">
        <f t="shared" si="107"/>
        <v>139712</v>
      </c>
      <c r="AY152" s="23">
        <f t="shared" si="107"/>
        <v>53949</v>
      </c>
      <c r="AZ152" s="23">
        <f t="shared" si="107"/>
        <v>6386</v>
      </c>
      <c r="BA152" s="23">
        <f t="shared" si="107"/>
        <v>7807</v>
      </c>
      <c r="BB152" s="23">
        <f t="shared" si="107"/>
        <v>22878</v>
      </c>
      <c r="BC152" s="23">
        <f t="shared" si="107"/>
        <v>91020</v>
      </c>
      <c r="BD152" s="23">
        <f t="shared" si="107"/>
        <v>3013</v>
      </c>
      <c r="BE152" s="23">
        <f t="shared" si="107"/>
        <v>8108</v>
      </c>
      <c r="BF152" s="23">
        <f t="shared" si="107"/>
        <v>11121</v>
      </c>
      <c r="BG152" s="23">
        <f t="shared" si="107"/>
        <v>2650</v>
      </c>
      <c r="BH152" s="23">
        <f t="shared" si="107"/>
        <v>3686</v>
      </c>
      <c r="BI152" s="23">
        <f t="shared" si="107"/>
        <v>30350</v>
      </c>
      <c r="BJ152" s="23">
        <f t="shared" si="107"/>
        <v>10842</v>
      </c>
      <c r="BK152" s="23">
        <f t="shared" si="107"/>
        <v>47528</v>
      </c>
      <c r="BL152" s="23">
        <f t="shared" si="107"/>
        <v>108013</v>
      </c>
      <c r="BM152" s="23">
        <f t="shared" si="107"/>
        <v>24354</v>
      </c>
      <c r="BN152" s="23">
        <f t="shared" si="107"/>
        <v>12898</v>
      </c>
      <c r="BO152" s="23">
        <f t="shared" ref="BO152:CE152" si="108">BO110</f>
        <v>4876</v>
      </c>
      <c r="BP152" s="23">
        <f t="shared" si="108"/>
        <v>3292</v>
      </c>
      <c r="BQ152" s="23">
        <f t="shared" si="108"/>
        <v>4277</v>
      </c>
      <c r="BR152" s="23">
        <f t="shared" si="108"/>
        <v>21293</v>
      </c>
      <c r="BS152" s="23">
        <f t="shared" si="108"/>
        <v>2001</v>
      </c>
      <c r="BT152" s="23">
        <f t="shared" si="108"/>
        <v>116908</v>
      </c>
      <c r="BU152" s="23">
        <f t="shared" si="108"/>
        <v>19204</v>
      </c>
      <c r="BV152" s="23">
        <f t="shared" si="108"/>
        <v>21523</v>
      </c>
      <c r="BW152" s="23">
        <f t="shared" si="108"/>
        <v>157635</v>
      </c>
      <c r="BX152" s="23">
        <f t="shared" si="108"/>
        <v>11155</v>
      </c>
      <c r="BY152" s="23">
        <f t="shared" si="108"/>
        <v>12662</v>
      </c>
      <c r="BZ152" s="23">
        <f t="shared" si="108"/>
        <v>23817</v>
      </c>
      <c r="CA152" s="23">
        <f t="shared" si="108"/>
        <v>3458</v>
      </c>
      <c r="CB152" s="23">
        <f t="shared" si="108"/>
        <v>42540</v>
      </c>
      <c r="CC152" s="23">
        <f t="shared" si="108"/>
        <v>0</v>
      </c>
      <c r="CD152" s="23">
        <f t="shared" si="108"/>
        <v>697835</v>
      </c>
      <c r="CE152" s="23">
        <f t="shared" si="108"/>
        <v>1148421</v>
      </c>
    </row>
    <row r="153" spans="1:83" ht="12" customHeight="1">
      <c r="A153" s="85" t="s">
        <v>402</v>
      </c>
      <c r="B153" s="23">
        <f>B128</f>
        <v>1174</v>
      </c>
      <c r="C153" s="23">
        <f t="shared" ref="C153:BN153" si="109">C128</f>
        <v>570</v>
      </c>
      <c r="D153" s="23">
        <f t="shared" si="109"/>
        <v>276</v>
      </c>
      <c r="E153" s="23">
        <f t="shared" si="109"/>
        <v>2020</v>
      </c>
      <c r="F153" s="23">
        <f t="shared" si="109"/>
        <v>953</v>
      </c>
      <c r="G153" s="23">
        <f t="shared" si="109"/>
        <v>26065</v>
      </c>
      <c r="H153" s="23">
        <f t="shared" si="109"/>
        <v>4641</v>
      </c>
      <c r="I153" s="23">
        <f t="shared" si="109"/>
        <v>803</v>
      </c>
      <c r="J153" s="23">
        <f t="shared" si="109"/>
        <v>32462</v>
      </c>
      <c r="K153" s="23">
        <f t="shared" si="109"/>
        <v>9815</v>
      </c>
      <c r="L153" s="23">
        <f t="shared" si="109"/>
        <v>2248</v>
      </c>
      <c r="M153" s="23">
        <f t="shared" si="109"/>
        <v>15540</v>
      </c>
      <c r="N153" s="23">
        <f t="shared" si="109"/>
        <v>27603</v>
      </c>
      <c r="O153" s="23">
        <f t="shared" si="109"/>
        <v>9306</v>
      </c>
      <c r="P153" s="23">
        <f t="shared" si="109"/>
        <v>1383</v>
      </c>
      <c r="Q153" s="23">
        <f t="shared" si="109"/>
        <v>906</v>
      </c>
      <c r="R153" s="23">
        <f t="shared" si="109"/>
        <v>1889</v>
      </c>
      <c r="S153" s="23">
        <f t="shared" si="109"/>
        <v>1791</v>
      </c>
      <c r="T153" s="23">
        <f t="shared" si="109"/>
        <v>608</v>
      </c>
      <c r="U153" s="23">
        <f t="shared" si="109"/>
        <v>4525</v>
      </c>
      <c r="V153" s="23">
        <f t="shared" si="109"/>
        <v>938</v>
      </c>
      <c r="W153" s="23">
        <f t="shared" si="109"/>
        <v>6054</v>
      </c>
      <c r="X153" s="23">
        <f t="shared" si="109"/>
        <v>1032</v>
      </c>
      <c r="Y153" s="23">
        <f t="shared" si="109"/>
        <v>5221</v>
      </c>
      <c r="Z153" s="23">
        <f t="shared" si="109"/>
        <v>5442</v>
      </c>
      <c r="AA153" s="23">
        <f t="shared" si="109"/>
        <v>3737</v>
      </c>
      <c r="AB153" s="23">
        <f t="shared" si="109"/>
        <v>8113</v>
      </c>
      <c r="AC153" s="23">
        <f t="shared" si="109"/>
        <v>4672</v>
      </c>
      <c r="AD153" s="23">
        <f t="shared" si="109"/>
        <v>4952</v>
      </c>
      <c r="AE153" s="23">
        <f t="shared" si="109"/>
        <v>3037</v>
      </c>
      <c r="AF153" s="23">
        <f t="shared" si="109"/>
        <v>1588</v>
      </c>
      <c r="AG153" s="23">
        <f t="shared" si="109"/>
        <v>3774</v>
      </c>
      <c r="AH153" s="23">
        <f t="shared" si="109"/>
        <v>8122</v>
      </c>
      <c r="AI153" s="23">
        <f t="shared" si="109"/>
        <v>4740</v>
      </c>
      <c r="AJ153" s="23">
        <f t="shared" si="109"/>
        <v>7136</v>
      </c>
      <c r="AK153" s="23">
        <f t="shared" si="109"/>
        <v>16499</v>
      </c>
      <c r="AL153" s="23">
        <f t="shared" si="109"/>
        <v>4324</v>
      </c>
      <c r="AM153" s="23">
        <f t="shared" si="109"/>
        <v>2494</v>
      </c>
      <c r="AN153" s="23">
        <f t="shared" si="109"/>
        <v>2201</v>
      </c>
      <c r="AO153" s="23">
        <f t="shared" si="109"/>
        <v>1656</v>
      </c>
      <c r="AP153" s="23">
        <f t="shared" si="109"/>
        <v>143743</v>
      </c>
      <c r="AQ153" s="23">
        <f t="shared" si="109"/>
        <v>11815</v>
      </c>
      <c r="AR153" s="23">
        <f t="shared" si="109"/>
        <v>4335</v>
      </c>
      <c r="AS153" s="23">
        <f t="shared" si="109"/>
        <v>16150</v>
      </c>
      <c r="AT153" s="23">
        <f t="shared" si="109"/>
        <v>23901</v>
      </c>
      <c r="AU153" s="23">
        <f t="shared" si="109"/>
        <v>216256</v>
      </c>
      <c r="AV153" s="23">
        <f t="shared" si="109"/>
        <v>12722</v>
      </c>
      <c r="AW153" s="23">
        <f t="shared" si="109"/>
        <v>68126</v>
      </c>
      <c r="AX153" s="23">
        <f t="shared" si="109"/>
        <v>80848</v>
      </c>
      <c r="AY153" s="23">
        <f t="shared" si="109"/>
        <v>10531</v>
      </c>
      <c r="AZ153" s="23">
        <f t="shared" si="109"/>
        <v>1513</v>
      </c>
      <c r="BA153" s="23">
        <f t="shared" si="109"/>
        <v>5200</v>
      </c>
      <c r="BB153" s="23">
        <f t="shared" si="109"/>
        <v>13468</v>
      </c>
      <c r="BC153" s="23">
        <f t="shared" si="109"/>
        <v>30712</v>
      </c>
      <c r="BD153" s="23">
        <f t="shared" si="109"/>
        <v>1170</v>
      </c>
      <c r="BE153" s="23">
        <f t="shared" si="109"/>
        <v>3967</v>
      </c>
      <c r="BF153" s="23">
        <f t="shared" si="109"/>
        <v>5137</v>
      </c>
      <c r="BG153" s="23">
        <f t="shared" si="109"/>
        <v>4006</v>
      </c>
      <c r="BH153" s="23">
        <f t="shared" si="109"/>
        <v>13753</v>
      </c>
      <c r="BI153" s="23">
        <f t="shared" si="109"/>
        <v>51225</v>
      </c>
      <c r="BJ153" s="23">
        <f t="shared" si="109"/>
        <v>16983</v>
      </c>
      <c r="BK153" s="23">
        <f t="shared" si="109"/>
        <v>85967</v>
      </c>
      <c r="BL153" s="23">
        <f t="shared" si="109"/>
        <v>58352</v>
      </c>
      <c r="BM153" s="23">
        <f t="shared" si="109"/>
        <v>4767</v>
      </c>
      <c r="BN153" s="23">
        <f t="shared" si="109"/>
        <v>26053</v>
      </c>
      <c r="BO153" s="23">
        <f t="shared" ref="BO153:CE153" si="110">BO128</f>
        <v>12830</v>
      </c>
      <c r="BP153" s="23">
        <f t="shared" si="110"/>
        <v>47694</v>
      </c>
      <c r="BQ153" s="23">
        <f t="shared" si="110"/>
        <v>5052</v>
      </c>
      <c r="BR153" s="23">
        <f t="shared" si="110"/>
        <v>8795</v>
      </c>
      <c r="BS153" s="23">
        <f t="shared" si="110"/>
        <v>2325</v>
      </c>
      <c r="BT153" s="23">
        <f t="shared" si="110"/>
        <v>35708</v>
      </c>
      <c r="BU153" s="23">
        <f t="shared" si="110"/>
        <v>10871</v>
      </c>
      <c r="BV153" s="23">
        <f t="shared" si="110"/>
        <v>9021</v>
      </c>
      <c r="BW153" s="23">
        <f t="shared" si="110"/>
        <v>55600</v>
      </c>
      <c r="BX153" s="23">
        <f t="shared" si="110"/>
        <v>11688</v>
      </c>
      <c r="BY153" s="23">
        <f t="shared" si="110"/>
        <v>4229</v>
      </c>
      <c r="BZ153" s="23">
        <f t="shared" si="110"/>
        <v>15917</v>
      </c>
      <c r="CA153" s="23">
        <f t="shared" si="110"/>
        <v>4177</v>
      </c>
      <c r="CB153" s="23">
        <f t="shared" si="110"/>
        <v>8735</v>
      </c>
      <c r="CC153" s="23">
        <f t="shared" si="110"/>
        <v>0</v>
      </c>
      <c r="CD153" s="23">
        <f t="shared" si="110"/>
        <v>452961</v>
      </c>
      <c r="CE153" s="23">
        <f t="shared" si="110"/>
        <v>671237</v>
      </c>
    </row>
    <row r="154" spans="1:83" ht="12" customHeight="1">
      <c r="A154" s="85" t="s">
        <v>403</v>
      </c>
      <c r="B154" s="23">
        <f>B139</f>
        <v>29</v>
      </c>
      <c r="C154" s="23">
        <f t="shared" ref="C154:BN154" si="111">C139</f>
        <v>17</v>
      </c>
      <c r="D154" s="23">
        <f t="shared" si="111"/>
        <v>13</v>
      </c>
      <c r="E154" s="23">
        <f t="shared" si="111"/>
        <v>59</v>
      </c>
      <c r="F154" s="23">
        <f t="shared" si="111"/>
        <v>13</v>
      </c>
      <c r="G154" s="23">
        <f t="shared" si="111"/>
        <v>430</v>
      </c>
      <c r="H154" s="23">
        <f t="shared" si="111"/>
        <v>253</v>
      </c>
      <c r="I154" s="23">
        <f t="shared" si="111"/>
        <v>61</v>
      </c>
      <c r="J154" s="23">
        <f t="shared" si="111"/>
        <v>757</v>
      </c>
      <c r="K154" s="23">
        <f t="shared" si="111"/>
        <v>381</v>
      </c>
      <c r="L154" s="23">
        <f t="shared" si="111"/>
        <v>325</v>
      </c>
      <c r="M154" s="23">
        <f t="shared" si="111"/>
        <v>465</v>
      </c>
      <c r="N154" s="23">
        <f t="shared" si="111"/>
        <v>1171</v>
      </c>
      <c r="O154" s="23">
        <f t="shared" si="111"/>
        <v>190</v>
      </c>
      <c r="P154" s="23">
        <f t="shared" si="111"/>
        <v>40</v>
      </c>
      <c r="Q154" s="23">
        <f t="shared" si="111"/>
        <v>70</v>
      </c>
      <c r="R154" s="23">
        <f t="shared" si="111"/>
        <v>38</v>
      </c>
      <c r="S154" s="23">
        <f t="shared" si="111"/>
        <v>64</v>
      </c>
      <c r="T154" s="23">
        <f t="shared" si="111"/>
        <v>34</v>
      </c>
      <c r="U154" s="23">
        <f t="shared" si="111"/>
        <v>564</v>
      </c>
      <c r="V154" s="23">
        <f t="shared" si="111"/>
        <v>28</v>
      </c>
      <c r="W154" s="23">
        <f t="shared" si="111"/>
        <v>206</v>
      </c>
      <c r="X154" s="23">
        <f t="shared" si="111"/>
        <v>331</v>
      </c>
      <c r="Y154" s="23">
        <f t="shared" si="111"/>
        <v>241</v>
      </c>
      <c r="Z154" s="23">
        <f t="shared" si="111"/>
        <v>526</v>
      </c>
      <c r="AA154" s="23">
        <f t="shared" si="111"/>
        <v>161</v>
      </c>
      <c r="AB154" s="23">
        <f t="shared" si="111"/>
        <v>396</v>
      </c>
      <c r="AC154" s="23">
        <f t="shared" si="111"/>
        <v>592</v>
      </c>
      <c r="AD154" s="23">
        <f t="shared" si="111"/>
        <v>203</v>
      </c>
      <c r="AE154" s="23">
        <f t="shared" si="111"/>
        <v>364</v>
      </c>
      <c r="AF154" s="23">
        <f t="shared" si="111"/>
        <v>160</v>
      </c>
      <c r="AG154" s="23">
        <f t="shared" si="111"/>
        <v>283</v>
      </c>
      <c r="AH154" s="23">
        <f t="shared" si="111"/>
        <v>198</v>
      </c>
      <c r="AI154" s="23">
        <f t="shared" si="111"/>
        <v>207</v>
      </c>
      <c r="AJ154" s="23">
        <f t="shared" si="111"/>
        <v>501</v>
      </c>
      <c r="AK154" s="23">
        <f t="shared" si="111"/>
        <v>1201</v>
      </c>
      <c r="AL154" s="23">
        <f t="shared" si="111"/>
        <v>181</v>
      </c>
      <c r="AM154" s="23">
        <f t="shared" si="111"/>
        <v>175</v>
      </c>
      <c r="AN154" s="23">
        <f t="shared" si="111"/>
        <v>158</v>
      </c>
      <c r="AO154" s="23">
        <f t="shared" si="111"/>
        <v>58</v>
      </c>
      <c r="AP154" s="23">
        <f t="shared" si="111"/>
        <v>8341</v>
      </c>
      <c r="AQ154" s="23">
        <f t="shared" si="111"/>
        <v>879</v>
      </c>
      <c r="AR154" s="23">
        <f t="shared" si="111"/>
        <v>268</v>
      </c>
      <c r="AS154" s="23">
        <f t="shared" si="111"/>
        <v>1147</v>
      </c>
      <c r="AT154" s="23">
        <f t="shared" si="111"/>
        <v>1517</v>
      </c>
      <c r="AU154" s="23">
        <f t="shared" si="111"/>
        <v>11762</v>
      </c>
      <c r="AV154" s="23">
        <f t="shared" si="111"/>
        <v>930</v>
      </c>
      <c r="AW154" s="23">
        <f t="shared" si="111"/>
        <v>8460</v>
      </c>
      <c r="AX154" s="23">
        <f t="shared" si="111"/>
        <v>9390</v>
      </c>
      <c r="AY154" s="23">
        <f t="shared" si="111"/>
        <v>1825</v>
      </c>
      <c r="AZ154" s="23">
        <f t="shared" si="111"/>
        <v>72</v>
      </c>
      <c r="BA154" s="23">
        <f t="shared" si="111"/>
        <v>398</v>
      </c>
      <c r="BB154" s="23">
        <f t="shared" si="111"/>
        <v>1852</v>
      </c>
      <c r="BC154" s="23">
        <f t="shared" si="111"/>
        <v>4147</v>
      </c>
      <c r="BD154" s="23">
        <f t="shared" si="111"/>
        <v>297</v>
      </c>
      <c r="BE154" s="23">
        <f t="shared" si="111"/>
        <v>960</v>
      </c>
      <c r="BF154" s="23">
        <f t="shared" si="111"/>
        <v>1257</v>
      </c>
      <c r="BG154" s="23">
        <f t="shared" si="111"/>
        <v>114</v>
      </c>
      <c r="BH154" s="23">
        <f t="shared" si="111"/>
        <v>3192</v>
      </c>
      <c r="BI154" s="23">
        <f t="shared" si="111"/>
        <v>2025</v>
      </c>
      <c r="BJ154" s="23">
        <f t="shared" si="111"/>
        <v>1337</v>
      </c>
      <c r="BK154" s="23">
        <f t="shared" si="111"/>
        <v>6668</v>
      </c>
      <c r="BL154" s="23">
        <f t="shared" si="111"/>
        <v>5468</v>
      </c>
      <c r="BM154" s="23">
        <f t="shared" si="111"/>
        <v>917</v>
      </c>
      <c r="BN154" s="23">
        <f t="shared" si="111"/>
        <v>4120</v>
      </c>
      <c r="BO154" s="23">
        <f t="shared" ref="BO154:CE154" si="112">BO139</f>
        <v>404</v>
      </c>
      <c r="BP154" s="23">
        <f t="shared" si="112"/>
        <v>1107</v>
      </c>
      <c r="BQ154" s="23">
        <f t="shared" si="112"/>
        <v>257</v>
      </c>
      <c r="BR154" s="23">
        <f t="shared" si="112"/>
        <v>4040</v>
      </c>
      <c r="BS154" s="23">
        <f t="shared" si="112"/>
        <v>212</v>
      </c>
      <c r="BT154" s="23">
        <f t="shared" si="112"/>
        <v>7582</v>
      </c>
      <c r="BU154" s="23">
        <f t="shared" si="112"/>
        <v>5013</v>
      </c>
      <c r="BV154" s="23">
        <f t="shared" si="112"/>
        <v>4523</v>
      </c>
      <c r="BW154" s="23">
        <f t="shared" si="112"/>
        <v>17118</v>
      </c>
      <c r="BX154" s="23">
        <f t="shared" si="112"/>
        <v>1622</v>
      </c>
      <c r="BY154" s="23">
        <f t="shared" si="112"/>
        <v>22573</v>
      </c>
      <c r="BZ154" s="23">
        <f t="shared" si="112"/>
        <v>24195</v>
      </c>
      <c r="CA154" s="23">
        <f t="shared" si="112"/>
        <v>1449</v>
      </c>
      <c r="CB154" s="23">
        <f t="shared" si="112"/>
        <v>3529</v>
      </c>
      <c r="CC154" s="23">
        <f t="shared" si="112"/>
        <v>0</v>
      </c>
      <c r="CD154" s="23">
        <f t="shared" si="112"/>
        <v>84278</v>
      </c>
      <c r="CE154" s="23">
        <f t="shared" si="112"/>
        <v>96099</v>
      </c>
    </row>
    <row r="155" spans="1:83" ht="12" customHeight="1">
      <c r="A155" s="86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</row>
    <row r="156" spans="1:83" ht="12" customHeight="1">
      <c r="A156" s="87" t="s">
        <v>404</v>
      </c>
      <c r="B156" s="25">
        <f>SUM(B157:B160)</f>
        <v>1</v>
      </c>
      <c r="C156" s="25">
        <f t="shared" ref="C156:BN156" si="113">SUM(C157:C160)</f>
        <v>0.99999999999999989</v>
      </c>
      <c r="D156" s="25">
        <f t="shared" si="113"/>
        <v>1</v>
      </c>
      <c r="E156" s="25">
        <f t="shared" si="113"/>
        <v>1</v>
      </c>
      <c r="F156" s="25">
        <f t="shared" si="113"/>
        <v>1</v>
      </c>
      <c r="G156" s="25">
        <f t="shared" si="113"/>
        <v>1</v>
      </c>
      <c r="H156" s="25">
        <f t="shared" si="113"/>
        <v>1</v>
      </c>
      <c r="I156" s="25">
        <f t="shared" si="113"/>
        <v>0.99999999999999989</v>
      </c>
      <c r="J156" s="25">
        <f t="shared" si="113"/>
        <v>1</v>
      </c>
      <c r="K156" s="25">
        <f t="shared" si="113"/>
        <v>1</v>
      </c>
      <c r="L156" s="25">
        <f t="shared" si="113"/>
        <v>1</v>
      </c>
      <c r="M156" s="25">
        <f t="shared" si="113"/>
        <v>1</v>
      </c>
      <c r="N156" s="25">
        <f t="shared" si="113"/>
        <v>1</v>
      </c>
      <c r="O156" s="25">
        <f t="shared" si="113"/>
        <v>1</v>
      </c>
      <c r="P156" s="25">
        <f t="shared" si="113"/>
        <v>1</v>
      </c>
      <c r="Q156" s="25">
        <f t="shared" si="113"/>
        <v>1</v>
      </c>
      <c r="R156" s="25">
        <f t="shared" si="113"/>
        <v>1</v>
      </c>
      <c r="S156" s="25">
        <f t="shared" si="113"/>
        <v>1</v>
      </c>
      <c r="T156" s="25">
        <f t="shared" si="113"/>
        <v>1</v>
      </c>
      <c r="U156" s="25">
        <f t="shared" si="113"/>
        <v>1</v>
      </c>
      <c r="V156" s="25">
        <f t="shared" si="113"/>
        <v>1</v>
      </c>
      <c r="W156" s="25">
        <f t="shared" si="113"/>
        <v>1</v>
      </c>
      <c r="X156" s="25">
        <f t="shared" si="113"/>
        <v>1</v>
      </c>
      <c r="Y156" s="25">
        <f t="shared" si="113"/>
        <v>1</v>
      </c>
      <c r="Z156" s="25">
        <f t="shared" si="113"/>
        <v>0.99999999999999989</v>
      </c>
      <c r="AA156" s="25">
        <f t="shared" si="113"/>
        <v>1</v>
      </c>
      <c r="AB156" s="25">
        <f t="shared" si="113"/>
        <v>0.99999999999999989</v>
      </c>
      <c r="AC156" s="25">
        <f t="shared" si="113"/>
        <v>0.99999999999999978</v>
      </c>
      <c r="AD156" s="25">
        <f t="shared" si="113"/>
        <v>0.99999999999999989</v>
      </c>
      <c r="AE156" s="25">
        <f t="shared" si="113"/>
        <v>1</v>
      </c>
      <c r="AF156" s="25">
        <f t="shared" si="113"/>
        <v>1</v>
      </c>
      <c r="AG156" s="25">
        <f t="shared" si="113"/>
        <v>1</v>
      </c>
      <c r="AH156" s="25">
        <f t="shared" si="113"/>
        <v>0.99999999999999989</v>
      </c>
      <c r="AI156" s="25">
        <f t="shared" si="113"/>
        <v>1</v>
      </c>
      <c r="AJ156" s="25">
        <f t="shared" si="113"/>
        <v>1</v>
      </c>
      <c r="AK156" s="25">
        <f t="shared" si="113"/>
        <v>0.99999999999999989</v>
      </c>
      <c r="AL156" s="25">
        <f t="shared" si="113"/>
        <v>1</v>
      </c>
      <c r="AM156" s="25">
        <f t="shared" si="113"/>
        <v>1</v>
      </c>
      <c r="AN156" s="25">
        <f t="shared" si="113"/>
        <v>1</v>
      </c>
      <c r="AO156" s="25">
        <f t="shared" si="113"/>
        <v>1</v>
      </c>
      <c r="AP156" s="25">
        <f t="shared" si="113"/>
        <v>1</v>
      </c>
      <c r="AQ156" s="25">
        <f t="shared" si="113"/>
        <v>0.99999999999999989</v>
      </c>
      <c r="AR156" s="25">
        <f t="shared" si="113"/>
        <v>1.0000000000000002</v>
      </c>
      <c r="AS156" s="25">
        <f t="shared" si="113"/>
        <v>1</v>
      </c>
      <c r="AT156" s="25">
        <f t="shared" si="113"/>
        <v>1</v>
      </c>
      <c r="AU156" s="25">
        <f t="shared" si="113"/>
        <v>1</v>
      </c>
      <c r="AV156" s="25">
        <f t="shared" si="113"/>
        <v>0.99999999999999989</v>
      </c>
      <c r="AW156" s="25">
        <f t="shared" si="113"/>
        <v>1</v>
      </c>
      <c r="AX156" s="25">
        <f t="shared" si="113"/>
        <v>1</v>
      </c>
      <c r="AY156" s="25">
        <f t="shared" si="113"/>
        <v>1</v>
      </c>
      <c r="AZ156" s="25">
        <f t="shared" si="113"/>
        <v>1</v>
      </c>
      <c r="BA156" s="25">
        <f t="shared" si="113"/>
        <v>1</v>
      </c>
      <c r="BB156" s="25">
        <f t="shared" si="113"/>
        <v>1</v>
      </c>
      <c r="BC156" s="25">
        <f t="shared" si="113"/>
        <v>0.99999999999999989</v>
      </c>
      <c r="BD156" s="25">
        <f t="shared" si="113"/>
        <v>1</v>
      </c>
      <c r="BE156" s="25">
        <f t="shared" si="113"/>
        <v>1</v>
      </c>
      <c r="BF156" s="25">
        <f t="shared" si="113"/>
        <v>1</v>
      </c>
      <c r="BG156" s="25">
        <f t="shared" si="113"/>
        <v>0.99999999999999989</v>
      </c>
      <c r="BH156" s="25">
        <f t="shared" si="113"/>
        <v>1</v>
      </c>
      <c r="BI156" s="25">
        <f t="shared" si="113"/>
        <v>1</v>
      </c>
      <c r="BJ156" s="25">
        <f t="shared" si="113"/>
        <v>1</v>
      </c>
      <c r="BK156" s="25">
        <f t="shared" si="113"/>
        <v>0.99999999999999989</v>
      </c>
      <c r="BL156" s="25">
        <f t="shared" si="113"/>
        <v>0.99999999999999989</v>
      </c>
      <c r="BM156" s="25">
        <f t="shared" si="113"/>
        <v>0.99999999999999989</v>
      </c>
      <c r="BN156" s="25">
        <f t="shared" si="113"/>
        <v>1</v>
      </c>
      <c r="BO156" s="25">
        <f t="shared" ref="BO156:CE156" si="114">SUM(BO157:BO160)</f>
        <v>1</v>
      </c>
      <c r="BP156" s="25">
        <f t="shared" si="114"/>
        <v>1</v>
      </c>
      <c r="BQ156" s="25">
        <f t="shared" si="114"/>
        <v>1</v>
      </c>
      <c r="BR156" s="25">
        <f t="shared" si="114"/>
        <v>0.99999999999999989</v>
      </c>
      <c r="BS156" s="25">
        <f t="shared" si="114"/>
        <v>1</v>
      </c>
      <c r="BT156" s="25">
        <f t="shared" si="114"/>
        <v>0.99999999999999989</v>
      </c>
      <c r="BU156" s="25">
        <f t="shared" si="114"/>
        <v>0.99999999999999989</v>
      </c>
      <c r="BV156" s="25">
        <f t="shared" si="114"/>
        <v>1</v>
      </c>
      <c r="BW156" s="25">
        <f t="shared" si="114"/>
        <v>1</v>
      </c>
      <c r="BX156" s="25">
        <f t="shared" si="114"/>
        <v>1</v>
      </c>
      <c r="BY156" s="25">
        <f t="shared" si="114"/>
        <v>1</v>
      </c>
      <c r="BZ156" s="25">
        <f t="shared" si="114"/>
        <v>1</v>
      </c>
      <c r="CA156" s="25">
        <f t="shared" si="114"/>
        <v>1</v>
      </c>
      <c r="CB156" s="25">
        <f t="shared" si="114"/>
        <v>1</v>
      </c>
      <c r="CC156" s="25">
        <f t="shared" si="114"/>
        <v>0</v>
      </c>
      <c r="CD156" s="25">
        <f t="shared" si="114"/>
        <v>1</v>
      </c>
      <c r="CE156" s="25">
        <f t="shared" si="114"/>
        <v>1</v>
      </c>
    </row>
    <row r="157" spans="1:83" ht="12" customHeight="1">
      <c r="A157" s="54" t="s">
        <v>400</v>
      </c>
      <c r="B157" s="26">
        <f>B101</f>
        <v>1.230805998685547E-2</v>
      </c>
      <c r="C157" s="26">
        <f t="shared" ref="C157:BN157" si="115">C101</f>
        <v>7.5287865367581934E-3</v>
      </c>
      <c r="D157" s="26">
        <f t="shared" si="115"/>
        <v>1.6059957173447537E-2</v>
      </c>
      <c r="E157" s="26">
        <f t="shared" si="115"/>
        <v>1.1308562197092083E-2</v>
      </c>
      <c r="F157" s="26">
        <f t="shared" si="115"/>
        <v>3.1596925704526047E-2</v>
      </c>
      <c r="G157" s="26">
        <f t="shared" si="115"/>
        <v>7.2762917302870928E-3</v>
      </c>
      <c r="H157" s="26">
        <f t="shared" si="115"/>
        <v>4.2602530974623999E-2</v>
      </c>
      <c r="I157" s="26">
        <f t="shared" si="115"/>
        <v>2.9740608228980323E-2</v>
      </c>
      <c r="J157" s="26">
        <f t="shared" si="115"/>
        <v>1.6947398380294444E-2</v>
      </c>
      <c r="K157" s="26">
        <f t="shared" si="115"/>
        <v>0.16741182314952807</v>
      </c>
      <c r="L157" s="26">
        <f t="shared" si="115"/>
        <v>4.9225883287018657E-2</v>
      </c>
      <c r="M157" s="26">
        <f t="shared" si="115"/>
        <v>9.2617992939536348E-2</v>
      </c>
      <c r="N157" s="26">
        <f t="shared" si="115"/>
        <v>0.11873356610198715</v>
      </c>
      <c r="O157" s="26">
        <f t="shared" si="115"/>
        <v>1.4638409438496832E-2</v>
      </c>
      <c r="P157" s="26">
        <f t="shared" si="115"/>
        <v>8.1502197363164205E-2</v>
      </c>
      <c r="Q157" s="26">
        <f t="shared" si="115"/>
        <v>0.16230838593327321</v>
      </c>
      <c r="R157" s="26">
        <f t="shared" si="115"/>
        <v>0.18805502350687794</v>
      </c>
      <c r="S157" s="26">
        <f t="shared" si="115"/>
        <v>0.18503722534955511</v>
      </c>
      <c r="T157" s="26">
        <f t="shared" si="115"/>
        <v>6.1211057481351472E-2</v>
      </c>
      <c r="U157" s="26">
        <f t="shared" si="115"/>
        <v>8.9070724970031795E-2</v>
      </c>
      <c r="V157" s="26">
        <f t="shared" si="115"/>
        <v>3.2258064516129031E-2</v>
      </c>
      <c r="W157" s="26">
        <f t="shared" si="115"/>
        <v>3.9095829353709012E-2</v>
      </c>
      <c r="X157" s="26">
        <f t="shared" si="115"/>
        <v>9.6397273612463488E-2</v>
      </c>
      <c r="Y157" s="26">
        <f t="shared" si="115"/>
        <v>3.8303454306952339E-2</v>
      </c>
      <c r="Z157" s="26">
        <f t="shared" si="115"/>
        <v>8.1118135425394172E-2</v>
      </c>
      <c r="AA157" s="26">
        <f t="shared" si="115"/>
        <v>3.2940865193808705E-2</v>
      </c>
      <c r="AB157" s="26">
        <f t="shared" si="115"/>
        <v>8.7574177306239884E-2</v>
      </c>
      <c r="AC157" s="26">
        <f t="shared" si="115"/>
        <v>0.13600102933607822</v>
      </c>
      <c r="AD157" s="26">
        <f t="shared" si="115"/>
        <v>7.4859270019974583E-2</v>
      </c>
      <c r="AE157" s="26">
        <f t="shared" si="115"/>
        <v>4.7186813907002655E-2</v>
      </c>
      <c r="AF157" s="26">
        <f t="shared" si="115"/>
        <v>3.9294160451155177E-2</v>
      </c>
      <c r="AG157" s="26">
        <f t="shared" si="115"/>
        <v>0.10862278011554097</v>
      </c>
      <c r="AH157" s="26">
        <f t="shared" si="115"/>
        <v>9.5463020509633317E-2</v>
      </c>
      <c r="AI157" s="26">
        <f t="shared" si="115"/>
        <v>9.5762569362703887E-2</v>
      </c>
      <c r="AJ157" s="26">
        <f t="shared" si="115"/>
        <v>0.22439225381128966</v>
      </c>
      <c r="AK157" s="26">
        <f t="shared" si="115"/>
        <v>1.7340521114106021E-2</v>
      </c>
      <c r="AL157" s="26">
        <f t="shared" si="115"/>
        <v>2.030088816385717E-2</v>
      </c>
      <c r="AM157" s="26">
        <f t="shared" si="115"/>
        <v>3.4641368405922093E-2</v>
      </c>
      <c r="AN157" s="26">
        <f t="shared" si="115"/>
        <v>0.1171409662475182</v>
      </c>
      <c r="AO157" s="26">
        <f t="shared" si="115"/>
        <v>2.5468001741401829E-2</v>
      </c>
      <c r="AP157" s="26">
        <f t="shared" si="115"/>
        <v>8.6345417377098943E-2</v>
      </c>
      <c r="AQ157" s="26">
        <f t="shared" si="115"/>
        <v>1.270909595367445E-2</v>
      </c>
      <c r="AR157" s="26">
        <f t="shared" si="115"/>
        <v>7.2118533071381788E-2</v>
      </c>
      <c r="AS157" s="26">
        <f t="shared" si="115"/>
        <v>1.8564386390957425E-2</v>
      </c>
      <c r="AT157" s="26">
        <f t="shared" si="115"/>
        <v>4.3564746430329884E-2</v>
      </c>
      <c r="AU157" s="26">
        <f t="shared" si="115"/>
        <v>6.3580553746300547E-2</v>
      </c>
      <c r="AV157" s="26">
        <f t="shared" si="115"/>
        <v>0.18245858761987793</v>
      </c>
      <c r="AW157" s="26">
        <f t="shared" si="115"/>
        <v>0.17927715248632836</v>
      </c>
      <c r="AX157" s="26">
        <f t="shared" si="115"/>
        <v>0.17960262726951631</v>
      </c>
      <c r="AY157" s="26">
        <f t="shared" si="115"/>
        <v>8.9904605037403065E-2</v>
      </c>
      <c r="AZ157" s="26">
        <f t="shared" si="115"/>
        <v>8.0886012941762068E-3</v>
      </c>
      <c r="BA157" s="26">
        <f t="shared" si="115"/>
        <v>8.0657096344531592E-3</v>
      </c>
      <c r="BB157" s="26">
        <f t="shared" si="115"/>
        <v>6.9408239335396013E-2</v>
      </c>
      <c r="BC157" s="26">
        <f t="shared" si="115"/>
        <v>7.0674482473496142E-2</v>
      </c>
      <c r="BD157" s="26">
        <f t="shared" si="115"/>
        <v>0.21168396973429526</v>
      </c>
      <c r="BE157" s="26">
        <f t="shared" si="115"/>
        <v>0.27316828370692542</v>
      </c>
      <c r="BF157" s="26">
        <f t="shared" si="115"/>
        <v>0.25837320574162681</v>
      </c>
      <c r="BG157" s="26">
        <f t="shared" si="115"/>
        <v>0.11061481870730426</v>
      </c>
      <c r="BH157" s="26">
        <f t="shared" si="115"/>
        <v>4.9919410545705735E-2</v>
      </c>
      <c r="BI157" s="26">
        <f t="shared" si="115"/>
        <v>7.0801378237190168E-2</v>
      </c>
      <c r="BJ157" s="26">
        <f t="shared" si="115"/>
        <v>5.9805912886481606E-2</v>
      </c>
      <c r="BK157" s="26">
        <f t="shared" si="115"/>
        <v>6.7531966416967154E-2</v>
      </c>
      <c r="BL157" s="26">
        <f t="shared" si="115"/>
        <v>3.175220321410057E-2</v>
      </c>
      <c r="BM157" s="26">
        <f t="shared" si="115"/>
        <v>7.2872619525293988E-2</v>
      </c>
      <c r="BN157" s="26">
        <f t="shared" si="115"/>
        <v>0.10691106641507869</v>
      </c>
      <c r="BO157" s="26">
        <f t="shared" ref="BO157:CE157" si="116">BO101</f>
        <v>5.9220779220779222E-2</v>
      </c>
      <c r="BP157" s="26">
        <f t="shared" si="116"/>
        <v>2.2517028502805247E-2</v>
      </c>
      <c r="BQ157" s="26">
        <f t="shared" si="116"/>
        <v>0.1729076790336497</v>
      </c>
      <c r="BR157" s="26">
        <f t="shared" si="116"/>
        <v>8.5946915927899936E-2</v>
      </c>
      <c r="BS157" s="26">
        <f t="shared" si="116"/>
        <v>8.8937964264203972E-2</v>
      </c>
      <c r="BT157" s="26">
        <f t="shared" si="116"/>
        <v>2.6157895696682695E-2</v>
      </c>
      <c r="BU157" s="26">
        <f t="shared" si="116"/>
        <v>2.7413587604290822E-2</v>
      </c>
      <c r="BV157" s="26">
        <f t="shared" si="116"/>
        <v>4.0022995428289854E-2</v>
      </c>
      <c r="BW157" s="26">
        <f t="shared" si="116"/>
        <v>2.8485029965374283E-2</v>
      </c>
      <c r="BX157" s="26">
        <f t="shared" si="116"/>
        <v>0.14416147764640033</v>
      </c>
      <c r="BY157" s="26">
        <f t="shared" si="116"/>
        <v>5.9462808932529372E-2</v>
      </c>
      <c r="BZ157" s="26">
        <f t="shared" si="116"/>
        <v>9.3784109433694807E-2</v>
      </c>
      <c r="CA157" s="26">
        <f t="shared" si="116"/>
        <v>0.31218293329295072</v>
      </c>
      <c r="CB157" s="26">
        <f t="shared" si="116"/>
        <v>5.4222897180133227E-2</v>
      </c>
      <c r="CC157" s="26">
        <f t="shared" si="116"/>
        <v>0</v>
      </c>
      <c r="CD157" s="26">
        <f t="shared" si="116"/>
        <v>8.7175098150513219E-2</v>
      </c>
      <c r="CE157" s="26">
        <f t="shared" si="116"/>
        <v>7.8301396146368524E-2</v>
      </c>
    </row>
    <row r="158" spans="1:83" ht="12" customHeight="1">
      <c r="A158" s="54" t="s">
        <v>401</v>
      </c>
      <c r="B158" s="26">
        <f>B111</f>
        <v>0.91581525960446919</v>
      </c>
      <c r="C158" s="26">
        <f t="shared" ref="C158:BN158" si="117">C111</f>
        <v>0.90581635665780924</v>
      </c>
      <c r="D158" s="26">
        <f t="shared" si="117"/>
        <v>0.82922912205567456</v>
      </c>
      <c r="E158" s="26">
        <f t="shared" si="117"/>
        <v>0.90677331652153359</v>
      </c>
      <c r="F158" s="26">
        <f t="shared" si="117"/>
        <v>0.7621690862510675</v>
      </c>
      <c r="G158" s="26">
        <f t="shared" si="117"/>
        <v>0.49327979792267529</v>
      </c>
      <c r="H158" s="26">
        <f t="shared" si="117"/>
        <v>0.63314119128072621</v>
      </c>
      <c r="I158" s="26">
        <f t="shared" si="117"/>
        <v>0.77705724508050089</v>
      </c>
      <c r="J158" s="26">
        <f t="shared" si="117"/>
        <v>0.5533002147532925</v>
      </c>
      <c r="K158" s="26">
        <f t="shared" si="117"/>
        <v>0.56600517687661778</v>
      </c>
      <c r="L158" s="26">
        <f t="shared" si="117"/>
        <v>0.69541484716157209</v>
      </c>
      <c r="M158" s="26">
        <f t="shared" si="117"/>
        <v>0.54750073078047357</v>
      </c>
      <c r="N158" s="26">
        <f t="shared" si="117"/>
        <v>0.57118841329367642</v>
      </c>
      <c r="O158" s="26">
        <f t="shared" si="117"/>
        <v>0.46668123224819752</v>
      </c>
      <c r="P158" s="26">
        <f t="shared" si="117"/>
        <v>0.34998002397123451</v>
      </c>
      <c r="Q158" s="26">
        <f t="shared" si="117"/>
        <v>0.66167718665464381</v>
      </c>
      <c r="R158" s="26">
        <f t="shared" si="117"/>
        <v>0.47640605955075743</v>
      </c>
      <c r="S158" s="26">
        <f t="shared" si="117"/>
        <v>0.47811875794443437</v>
      </c>
      <c r="T158" s="26">
        <f t="shared" si="117"/>
        <v>0.7979376919701624</v>
      </c>
      <c r="U158" s="26">
        <f t="shared" si="117"/>
        <v>0.64569760775525098</v>
      </c>
      <c r="V158" s="26">
        <f t="shared" si="117"/>
        <v>0.72429435483870963</v>
      </c>
      <c r="W158" s="26">
        <f t="shared" si="117"/>
        <v>0.56230499840815029</v>
      </c>
      <c r="X158" s="26">
        <f t="shared" si="117"/>
        <v>0.63816942551119771</v>
      </c>
      <c r="Y158" s="26">
        <f t="shared" si="117"/>
        <v>0.72286838653257546</v>
      </c>
      <c r="Z158" s="26">
        <f t="shared" si="117"/>
        <v>0.46431563713915758</v>
      </c>
      <c r="AA158" s="26">
        <f t="shared" si="117"/>
        <v>0.45138245799708954</v>
      </c>
      <c r="AB158" s="26">
        <f t="shared" si="117"/>
        <v>0.40238566205118981</v>
      </c>
      <c r="AC158" s="26">
        <f t="shared" si="117"/>
        <v>0.52534740092640242</v>
      </c>
      <c r="AD158" s="26">
        <f t="shared" si="117"/>
        <v>0.69112039222807331</v>
      </c>
      <c r="AE158" s="26">
        <f t="shared" si="117"/>
        <v>0.84136710685847238</v>
      </c>
      <c r="AF158" s="26">
        <f t="shared" si="117"/>
        <v>0.80171002364926325</v>
      </c>
      <c r="AG158" s="26">
        <f t="shared" si="117"/>
        <v>0.60202553312887808</v>
      </c>
      <c r="AH158" s="26">
        <f t="shared" si="117"/>
        <v>0.38744561839651959</v>
      </c>
      <c r="AI158" s="26">
        <f t="shared" si="117"/>
        <v>0.48831343534555238</v>
      </c>
      <c r="AJ158" s="26">
        <f t="shared" si="117"/>
        <v>0.46093943139678617</v>
      </c>
      <c r="AK158" s="26">
        <f t="shared" si="117"/>
        <v>0.45256064690026954</v>
      </c>
      <c r="AL158" s="26">
        <f t="shared" si="117"/>
        <v>0.57141562443356897</v>
      </c>
      <c r="AM158" s="26">
        <f t="shared" si="117"/>
        <v>0.58171625700733076</v>
      </c>
      <c r="AN158" s="26">
        <f t="shared" si="117"/>
        <v>0.57061548643282589</v>
      </c>
      <c r="AO158" s="26">
        <f t="shared" si="117"/>
        <v>0.60143665650848932</v>
      </c>
      <c r="AP158" s="26">
        <f t="shared" si="117"/>
        <v>0.57424500763249753</v>
      </c>
      <c r="AQ158" s="26">
        <f t="shared" si="117"/>
        <v>0.87367874627453435</v>
      </c>
      <c r="AR158" s="26">
        <f t="shared" si="117"/>
        <v>0.55108055009823187</v>
      </c>
      <c r="AS158" s="26">
        <f t="shared" si="117"/>
        <v>0.84188403107779941</v>
      </c>
      <c r="AT158" s="26">
        <f t="shared" si="117"/>
        <v>0.45583456425406205</v>
      </c>
      <c r="AU158" s="26">
        <f t="shared" si="117"/>
        <v>0.61072783472169845</v>
      </c>
      <c r="AV158" s="26">
        <f t="shared" si="117"/>
        <v>0.3414472537053182</v>
      </c>
      <c r="AW158" s="26">
        <f t="shared" si="117"/>
        <v>0.51634633727584889</v>
      </c>
      <c r="AX158" s="26">
        <f t="shared" si="117"/>
        <v>0.49845339308076247</v>
      </c>
      <c r="AY158" s="26">
        <f t="shared" si="117"/>
        <v>0.74049824994852786</v>
      </c>
      <c r="AZ158" s="26">
        <f t="shared" si="117"/>
        <v>0.79467396714783478</v>
      </c>
      <c r="BA158" s="26">
        <f t="shared" si="117"/>
        <v>0.57769720290069559</v>
      </c>
      <c r="BB158" s="26">
        <f t="shared" si="117"/>
        <v>0.5573610738909055</v>
      </c>
      <c r="BC158" s="26">
        <f t="shared" si="117"/>
        <v>0.6719723592121194</v>
      </c>
      <c r="BD158" s="26">
        <f t="shared" si="117"/>
        <v>0.53017772303360899</v>
      </c>
      <c r="BE158" s="26">
        <f t="shared" si="117"/>
        <v>0.45210215233634438</v>
      </c>
      <c r="BF158" s="26">
        <f t="shared" si="117"/>
        <v>0.47088961341406615</v>
      </c>
      <c r="BG158" s="26">
        <f t="shared" si="117"/>
        <v>0.34813452443510245</v>
      </c>
      <c r="BH158" s="26">
        <f t="shared" si="117"/>
        <v>0.16974441630209533</v>
      </c>
      <c r="BI158" s="26">
        <f t="shared" si="117"/>
        <v>0.33733466711125931</v>
      </c>
      <c r="BJ158" s="26">
        <f t="shared" si="117"/>
        <v>0.34955024663893991</v>
      </c>
      <c r="BK158" s="26">
        <f t="shared" si="117"/>
        <v>0.31619143925382864</v>
      </c>
      <c r="BL158" s="26">
        <f t="shared" si="117"/>
        <v>0.60863366916852613</v>
      </c>
      <c r="BM158" s="26">
        <f t="shared" si="117"/>
        <v>0.75168986697120277</v>
      </c>
      <c r="BN158" s="26">
        <f t="shared" si="117"/>
        <v>0.26744354821987681</v>
      </c>
      <c r="BO158" s="26">
        <f t="shared" ref="BO158:CE158" si="118">BO111</f>
        <v>0.2532987012987013</v>
      </c>
      <c r="BP158" s="26">
        <f t="shared" si="118"/>
        <v>6.1771714859362392E-2</v>
      </c>
      <c r="BQ158" s="26">
        <f t="shared" si="118"/>
        <v>0.36902502157031924</v>
      </c>
      <c r="BR158" s="26">
        <f t="shared" si="118"/>
        <v>0.57029220344430454</v>
      </c>
      <c r="BS158" s="26">
        <f t="shared" si="118"/>
        <v>0.40172656093153986</v>
      </c>
      <c r="BT158" s="26">
        <f t="shared" si="118"/>
        <v>0.71068260983215903</v>
      </c>
      <c r="BU158" s="26">
        <f t="shared" si="118"/>
        <v>0.53230590126673505</v>
      </c>
      <c r="BV158" s="26">
        <f t="shared" si="118"/>
        <v>0.58920309890771716</v>
      </c>
      <c r="BW158" s="26">
        <f t="shared" si="118"/>
        <v>0.66482642857444108</v>
      </c>
      <c r="BX158" s="26">
        <f t="shared" si="118"/>
        <v>0.39022598474777864</v>
      </c>
      <c r="BY158" s="26">
        <f t="shared" si="118"/>
        <v>0.30177077623394266</v>
      </c>
      <c r="BZ158" s="26">
        <f t="shared" si="118"/>
        <v>0.3376142887518605</v>
      </c>
      <c r="CA158" s="26">
        <f t="shared" si="118"/>
        <v>0.26183084727795863</v>
      </c>
      <c r="CB158" s="26">
        <f t="shared" si="118"/>
        <v>0.73413177786214756</v>
      </c>
      <c r="CC158" s="26">
        <f t="shared" si="118"/>
        <v>0</v>
      </c>
      <c r="CD158" s="26">
        <f t="shared" si="118"/>
        <v>0.51575951350456462</v>
      </c>
      <c r="CE158" s="26">
        <f t="shared" si="118"/>
        <v>0.55252207473922388</v>
      </c>
    </row>
    <row r="159" spans="1:83" ht="12" customHeight="1">
      <c r="A159" s="54" t="s">
        <v>402</v>
      </c>
      <c r="B159" s="26">
        <f>B129</f>
        <v>7.0143992352273407E-2</v>
      </c>
      <c r="C159" s="26">
        <f t="shared" ref="C159:BN159" si="119">C129</f>
        <v>8.4145261293179799E-2</v>
      </c>
      <c r="D159" s="26">
        <f t="shared" si="119"/>
        <v>0.14775160599571735</v>
      </c>
      <c r="E159" s="26">
        <f t="shared" si="119"/>
        <v>7.9593364592773552E-2</v>
      </c>
      <c r="F159" s="26">
        <f t="shared" si="119"/>
        <v>0.20345858240819811</v>
      </c>
      <c r="G159" s="26">
        <f t="shared" si="119"/>
        <v>0.49133819676148466</v>
      </c>
      <c r="H159" s="26">
        <f t="shared" si="119"/>
        <v>0.30749354005167956</v>
      </c>
      <c r="I159" s="26">
        <f t="shared" si="119"/>
        <v>0.17956171735241502</v>
      </c>
      <c r="J159" s="26">
        <f t="shared" si="119"/>
        <v>0.41995911925276203</v>
      </c>
      <c r="K159" s="26">
        <f t="shared" si="119"/>
        <v>0.25662143436086493</v>
      </c>
      <c r="L159" s="26">
        <f t="shared" si="119"/>
        <v>0.22310440651052005</v>
      </c>
      <c r="M159" s="26">
        <f t="shared" si="119"/>
        <v>0.34942549412002788</v>
      </c>
      <c r="N159" s="26">
        <f t="shared" si="119"/>
        <v>0.29745894219578428</v>
      </c>
      <c r="O159" s="26">
        <f t="shared" si="119"/>
        <v>0.50830238147258033</v>
      </c>
      <c r="P159" s="26">
        <f t="shared" si="119"/>
        <v>0.55253695565321614</v>
      </c>
      <c r="Q159" s="26">
        <f t="shared" si="119"/>
        <v>0.16339044183949505</v>
      </c>
      <c r="R159" s="26">
        <f t="shared" si="119"/>
        <v>0.32892216611527075</v>
      </c>
      <c r="S159" s="26">
        <f t="shared" si="119"/>
        <v>0.32522244416197565</v>
      </c>
      <c r="T159" s="26">
        <f t="shared" si="119"/>
        <v>0.13339183852566916</v>
      </c>
      <c r="U159" s="26">
        <f t="shared" si="119"/>
        <v>0.23583676447594726</v>
      </c>
      <c r="V159" s="26">
        <f t="shared" si="119"/>
        <v>0.23639112903225806</v>
      </c>
      <c r="W159" s="26">
        <f t="shared" si="119"/>
        <v>0.38548233046800384</v>
      </c>
      <c r="X159" s="26">
        <f t="shared" si="119"/>
        <v>0.20097370983446933</v>
      </c>
      <c r="Y159" s="26">
        <f t="shared" si="119"/>
        <v>0.22829033668561435</v>
      </c>
      <c r="Z159" s="26">
        <f t="shared" si="119"/>
        <v>0.41450224693426763</v>
      </c>
      <c r="AA159" s="26">
        <f t="shared" si="119"/>
        <v>0.49437756316973147</v>
      </c>
      <c r="AB159" s="26">
        <f t="shared" si="119"/>
        <v>0.48630342264580712</v>
      </c>
      <c r="AC159" s="26">
        <f t="shared" si="119"/>
        <v>0.30056613484302624</v>
      </c>
      <c r="AD159" s="26">
        <f t="shared" si="119"/>
        <v>0.22480479389867442</v>
      </c>
      <c r="AE159" s="26">
        <f t="shared" si="119"/>
        <v>9.951830127469935E-2</v>
      </c>
      <c r="AF159" s="26">
        <f t="shared" si="119"/>
        <v>0.1444424231398945</v>
      </c>
      <c r="AG159" s="26">
        <f t="shared" si="119"/>
        <v>0.26916767705584482</v>
      </c>
      <c r="AH159" s="26">
        <f t="shared" si="119"/>
        <v>0.50478558110627714</v>
      </c>
      <c r="AI159" s="26">
        <f t="shared" si="119"/>
        <v>0.39852026231713467</v>
      </c>
      <c r="AJ159" s="26">
        <f t="shared" si="119"/>
        <v>0.29402554594149155</v>
      </c>
      <c r="AK159" s="26">
        <f t="shared" si="119"/>
        <v>0.49412997903563943</v>
      </c>
      <c r="AL159" s="26">
        <f t="shared" si="119"/>
        <v>0.39187964473445713</v>
      </c>
      <c r="AM159" s="26">
        <f t="shared" si="119"/>
        <v>0.35848785396004024</v>
      </c>
      <c r="AN159" s="26">
        <f t="shared" si="119"/>
        <v>0.29133024487094639</v>
      </c>
      <c r="AO159" s="26">
        <f t="shared" si="119"/>
        <v>0.3604701784936874</v>
      </c>
      <c r="AP159" s="26">
        <f t="shared" si="119"/>
        <v>0.32079476169646765</v>
      </c>
      <c r="AQ159" s="26">
        <f t="shared" si="119"/>
        <v>0.10574504837511524</v>
      </c>
      <c r="AR159" s="26">
        <f t="shared" si="119"/>
        <v>0.35486247544204325</v>
      </c>
      <c r="AS159" s="26">
        <f t="shared" si="119"/>
        <v>0.13029762721163077</v>
      </c>
      <c r="AT159" s="26">
        <f t="shared" si="119"/>
        <v>0.47072378138847859</v>
      </c>
      <c r="AU159" s="26">
        <f t="shared" si="119"/>
        <v>0.30889125044279137</v>
      </c>
      <c r="AV159" s="26">
        <f t="shared" si="119"/>
        <v>0.44366172624237138</v>
      </c>
      <c r="AW159" s="26">
        <f t="shared" si="119"/>
        <v>0.27075384713213785</v>
      </c>
      <c r="AX159" s="26">
        <f t="shared" si="119"/>
        <v>0.28844308236796756</v>
      </c>
      <c r="AY159" s="26">
        <f t="shared" si="119"/>
        <v>0.14454738864868574</v>
      </c>
      <c r="AZ159" s="26">
        <f t="shared" si="119"/>
        <v>0.18827775012444001</v>
      </c>
      <c r="BA159" s="26">
        <f t="shared" si="119"/>
        <v>0.38478614769868286</v>
      </c>
      <c r="BB159" s="26">
        <f t="shared" si="119"/>
        <v>0.32811167685823567</v>
      </c>
      <c r="BC159" s="26">
        <f t="shared" si="119"/>
        <v>0.22673714673832795</v>
      </c>
      <c r="BD159" s="26">
        <f t="shared" si="119"/>
        <v>0.20587717754707022</v>
      </c>
      <c r="BE159" s="26">
        <f t="shared" si="119"/>
        <v>0.22119995539199286</v>
      </c>
      <c r="BF159" s="26">
        <f t="shared" si="119"/>
        <v>0.2175128085700978</v>
      </c>
      <c r="BG159" s="26">
        <f t="shared" si="119"/>
        <v>0.52627430373095108</v>
      </c>
      <c r="BH159" s="26">
        <f t="shared" si="119"/>
        <v>0.63334100851945663</v>
      </c>
      <c r="BI159" s="26">
        <f t="shared" si="119"/>
        <v>0.56935645215071695</v>
      </c>
      <c r="BJ159" s="26">
        <f t="shared" si="119"/>
        <v>0.54753844665828422</v>
      </c>
      <c r="BK159" s="26">
        <f t="shared" si="119"/>
        <v>0.57191612225075505</v>
      </c>
      <c r="BL159" s="26">
        <f t="shared" si="119"/>
        <v>0.32880293912141906</v>
      </c>
      <c r="BM159" s="26">
        <f t="shared" si="119"/>
        <v>0.14713417080774097</v>
      </c>
      <c r="BN159" s="26">
        <f t="shared" si="119"/>
        <v>0.54021606154228963</v>
      </c>
      <c r="BO159" s="26">
        <f t="shared" ref="BO159:CE159" si="120">BO129</f>
        <v>0.66649350649350647</v>
      </c>
      <c r="BP159" s="26">
        <f t="shared" si="120"/>
        <v>0.89493929784399451</v>
      </c>
      <c r="BQ159" s="26">
        <f t="shared" si="120"/>
        <v>0.43589301121656598</v>
      </c>
      <c r="BR159" s="26">
        <f t="shared" si="120"/>
        <v>0.23555722205854782</v>
      </c>
      <c r="BS159" s="26">
        <f t="shared" si="120"/>
        <v>0.46677374021280865</v>
      </c>
      <c r="BT159" s="26">
        <f t="shared" si="120"/>
        <v>0.21706858924869757</v>
      </c>
      <c r="BU159" s="26">
        <f t="shared" si="120"/>
        <v>0.30132771571915623</v>
      </c>
      <c r="BV159" s="26">
        <f t="shared" si="120"/>
        <v>0.24695447452708807</v>
      </c>
      <c r="BW159" s="26">
        <f t="shared" si="120"/>
        <v>0.23449328784051082</v>
      </c>
      <c r="BX159" s="26">
        <f t="shared" si="120"/>
        <v>0.40887147554747078</v>
      </c>
      <c r="BY159" s="26">
        <f t="shared" si="120"/>
        <v>0.1007888653209085</v>
      </c>
      <c r="BZ159" s="26">
        <f t="shared" si="120"/>
        <v>0.22562903111489122</v>
      </c>
      <c r="CA159" s="26">
        <f t="shared" si="120"/>
        <v>0.31627167411221324</v>
      </c>
      <c r="CB159" s="26">
        <f t="shared" si="120"/>
        <v>0.15074379594795154</v>
      </c>
      <c r="CC159" s="26">
        <f t="shared" si="120"/>
        <v>0</v>
      </c>
      <c r="CD159" s="26">
        <f t="shared" si="120"/>
        <v>0.33477676670923795</v>
      </c>
      <c r="CE159" s="26">
        <f t="shared" si="120"/>
        <v>0.3229419001235021</v>
      </c>
    </row>
    <row r="160" spans="1:83" ht="12" customHeight="1">
      <c r="A160" s="54" t="s">
        <v>403</v>
      </c>
      <c r="B160" s="26">
        <f>B140</f>
        <v>1.7326880564019836E-3</v>
      </c>
      <c r="C160" s="26">
        <f t="shared" ref="C160:BN160" si="121">C140</f>
        <v>2.509595512252731E-3</v>
      </c>
      <c r="D160" s="26">
        <f t="shared" si="121"/>
        <v>6.9593147751605992E-3</v>
      </c>
      <c r="E160" s="26">
        <f t="shared" si="121"/>
        <v>2.3247566886008117E-3</v>
      </c>
      <c r="F160" s="26">
        <f t="shared" si="121"/>
        <v>2.7754056362083689E-3</v>
      </c>
      <c r="G160" s="26">
        <f t="shared" si="121"/>
        <v>8.1057135855529799E-3</v>
      </c>
      <c r="H160" s="26">
        <f t="shared" si="121"/>
        <v>1.676273769297025E-2</v>
      </c>
      <c r="I160" s="26">
        <f t="shared" si="121"/>
        <v>1.3640429338103756E-2</v>
      </c>
      <c r="J160" s="26">
        <f t="shared" si="121"/>
        <v>9.7932676136510653E-3</v>
      </c>
      <c r="K160" s="26">
        <f t="shared" si="121"/>
        <v>9.9615656129892535E-3</v>
      </c>
      <c r="L160" s="26">
        <f t="shared" si="121"/>
        <v>3.2254863040889245E-2</v>
      </c>
      <c r="M160" s="26">
        <f t="shared" si="121"/>
        <v>1.0455782159962224E-2</v>
      </c>
      <c r="N160" s="26">
        <f t="shared" si="121"/>
        <v>1.2619078408552092E-2</v>
      </c>
      <c r="O160" s="26">
        <f t="shared" si="121"/>
        <v>1.0377976840725367E-2</v>
      </c>
      <c r="P160" s="26">
        <f t="shared" si="121"/>
        <v>1.5980823012385136E-2</v>
      </c>
      <c r="Q160" s="26">
        <f t="shared" si="121"/>
        <v>1.2623985572587917E-2</v>
      </c>
      <c r="R160" s="26">
        <f t="shared" si="121"/>
        <v>6.6167508270938537E-3</v>
      </c>
      <c r="S160" s="26">
        <f t="shared" si="121"/>
        <v>1.1621572544034864E-2</v>
      </c>
      <c r="T160" s="26">
        <f t="shared" si="121"/>
        <v>7.4594120228170246E-3</v>
      </c>
      <c r="U160" s="26">
        <f t="shared" si="121"/>
        <v>2.9394902798770002E-2</v>
      </c>
      <c r="V160" s="26">
        <f t="shared" si="121"/>
        <v>7.0564516129032256E-3</v>
      </c>
      <c r="W160" s="26">
        <f t="shared" si="121"/>
        <v>1.3116841770136899E-2</v>
      </c>
      <c r="X160" s="26">
        <f t="shared" si="121"/>
        <v>6.4459591041869518E-2</v>
      </c>
      <c r="Y160" s="26">
        <f t="shared" si="121"/>
        <v>1.0537822474857893E-2</v>
      </c>
      <c r="Z160" s="26">
        <f t="shared" si="121"/>
        <v>4.0063980501180589E-2</v>
      </c>
      <c r="AA160" s="26">
        <f t="shared" si="121"/>
        <v>2.1299113639370287E-2</v>
      </c>
      <c r="AB160" s="26">
        <f t="shared" si="121"/>
        <v>2.3736737996763173E-2</v>
      </c>
      <c r="AC160" s="26">
        <f t="shared" si="121"/>
        <v>3.808543489449305E-2</v>
      </c>
      <c r="AD160" s="26">
        <f t="shared" si="121"/>
        <v>9.2155438532776461E-3</v>
      </c>
      <c r="AE160" s="26">
        <f t="shared" si="121"/>
        <v>1.1927777959825671E-2</v>
      </c>
      <c r="AF160" s="26">
        <f t="shared" si="121"/>
        <v>1.4553392759687101E-2</v>
      </c>
      <c r="AG160" s="26">
        <f t="shared" si="121"/>
        <v>2.0184009699736109E-2</v>
      </c>
      <c r="AH160" s="26">
        <f t="shared" si="121"/>
        <v>1.2305779987569919E-2</v>
      </c>
      <c r="AI160" s="26">
        <f t="shared" si="121"/>
        <v>1.7403732974609048E-2</v>
      </c>
      <c r="AJ160" s="26">
        <f t="shared" si="121"/>
        <v>2.0642768850432633E-2</v>
      </c>
      <c r="AK160" s="26">
        <f t="shared" si="121"/>
        <v>3.5968852949985024E-2</v>
      </c>
      <c r="AL160" s="26">
        <f t="shared" si="121"/>
        <v>1.640384266811673E-2</v>
      </c>
      <c r="AM160" s="26">
        <f t="shared" si="121"/>
        <v>2.5154520626706915E-2</v>
      </c>
      <c r="AN160" s="26">
        <f t="shared" si="121"/>
        <v>2.0913302448709464E-2</v>
      </c>
      <c r="AO160" s="26">
        <f t="shared" si="121"/>
        <v>1.2625163256421419E-2</v>
      </c>
      <c r="AP160" s="26">
        <f t="shared" si="121"/>
        <v>1.861481329393596E-2</v>
      </c>
      <c r="AQ160" s="26">
        <f t="shared" si="121"/>
        <v>7.8671093966759444E-3</v>
      </c>
      <c r="AR160" s="26">
        <f t="shared" si="121"/>
        <v>2.1938441388343156E-2</v>
      </c>
      <c r="AS160" s="26">
        <f t="shared" si="121"/>
        <v>9.2539553196124141E-3</v>
      </c>
      <c r="AT160" s="26">
        <f t="shared" si="121"/>
        <v>2.9876907927129492E-2</v>
      </c>
      <c r="AU160" s="26">
        <f t="shared" si="121"/>
        <v>1.6800361089209605E-2</v>
      </c>
      <c r="AV160" s="26">
        <f t="shared" si="121"/>
        <v>3.2432432432432434E-2</v>
      </c>
      <c r="AW160" s="26">
        <f t="shared" si="121"/>
        <v>3.3622663105684854E-2</v>
      </c>
      <c r="AX160" s="26">
        <f t="shared" si="121"/>
        <v>3.3500897281753608E-2</v>
      </c>
      <c r="AY160" s="26">
        <f t="shared" si="121"/>
        <v>2.5049756365383296E-2</v>
      </c>
      <c r="AZ160" s="26">
        <f t="shared" si="121"/>
        <v>8.9596814335490289E-3</v>
      </c>
      <c r="BA160" s="26">
        <f t="shared" si="121"/>
        <v>2.9450939766168419E-2</v>
      </c>
      <c r="BB160" s="26">
        <f t="shared" si="121"/>
        <v>4.5119009915462763E-2</v>
      </c>
      <c r="BC160" s="26">
        <f t="shared" si="121"/>
        <v>3.0616011576056461E-2</v>
      </c>
      <c r="BD160" s="26">
        <f t="shared" si="121"/>
        <v>5.2261129685025512E-2</v>
      </c>
      <c r="BE160" s="26">
        <f t="shared" si="121"/>
        <v>5.3529608564737367E-2</v>
      </c>
      <c r="BF160" s="26">
        <f t="shared" si="121"/>
        <v>5.3224372274209258E-2</v>
      </c>
      <c r="BG160" s="26">
        <f t="shared" si="121"/>
        <v>1.4976353126642144E-2</v>
      </c>
      <c r="BH160" s="26">
        <f t="shared" si="121"/>
        <v>0.14699516463274234</v>
      </c>
      <c r="BI160" s="26">
        <f t="shared" si="121"/>
        <v>2.2507502500833613E-2</v>
      </c>
      <c r="BJ160" s="26">
        <f t="shared" si="121"/>
        <v>4.3105393816294288E-2</v>
      </c>
      <c r="BK160" s="26">
        <f t="shared" si="121"/>
        <v>4.4360472078449113E-2</v>
      </c>
      <c r="BL160" s="26">
        <f t="shared" si="121"/>
        <v>3.0811188495954201E-2</v>
      </c>
      <c r="BM160" s="26">
        <f t="shared" si="121"/>
        <v>2.8303342695762214E-2</v>
      </c>
      <c r="BN160" s="26">
        <f t="shared" si="121"/>
        <v>8.5429323822754893E-2</v>
      </c>
      <c r="BO160" s="26">
        <f t="shared" ref="BO160:CE160" si="122">BO140</f>
        <v>2.0987012987012988E-2</v>
      </c>
      <c r="BP160" s="26">
        <f t="shared" si="122"/>
        <v>2.0771958793837839E-2</v>
      </c>
      <c r="BQ160" s="26">
        <f t="shared" si="122"/>
        <v>2.2174288179465058E-2</v>
      </c>
      <c r="BR160" s="26">
        <f t="shared" si="122"/>
        <v>0.10820365856924766</v>
      </c>
      <c r="BS160" s="26">
        <f t="shared" si="122"/>
        <v>4.2561734591447499E-2</v>
      </c>
      <c r="BT160" s="26">
        <f t="shared" si="122"/>
        <v>4.6090905222460656E-2</v>
      </c>
      <c r="BU160" s="26">
        <f t="shared" si="122"/>
        <v>0.13895279540981789</v>
      </c>
      <c r="BV160" s="26">
        <f t="shared" si="122"/>
        <v>0.12381943113690493</v>
      </c>
      <c r="BW160" s="26">
        <f t="shared" si="122"/>
        <v>7.2195253619673813E-2</v>
      </c>
      <c r="BX160" s="26">
        <f t="shared" si="122"/>
        <v>5.6741062058350243E-2</v>
      </c>
      <c r="BY160" s="26">
        <f t="shared" si="122"/>
        <v>0.53797754951261945</v>
      </c>
      <c r="BZ160" s="26">
        <f t="shared" si="122"/>
        <v>0.3429725706995535</v>
      </c>
      <c r="CA160" s="26">
        <f t="shared" si="122"/>
        <v>0.10971454531687741</v>
      </c>
      <c r="CB160" s="26">
        <f t="shared" si="122"/>
        <v>6.0901529009767717E-2</v>
      </c>
      <c r="CC160" s="26">
        <f t="shared" si="122"/>
        <v>0</v>
      </c>
      <c r="CD160" s="26">
        <f t="shared" si="122"/>
        <v>6.2288621635684216E-2</v>
      </c>
      <c r="CE160" s="26">
        <f t="shared" si="122"/>
        <v>4.6234628990905489E-2</v>
      </c>
    </row>
  </sheetData>
  <mergeCells count="7">
    <mergeCell ref="A3:A4"/>
    <mergeCell ref="AV3:CD3"/>
    <mergeCell ref="CE3:CE4"/>
    <mergeCell ref="B3:E3"/>
    <mergeCell ref="F3:J3"/>
    <mergeCell ref="K3:AP3"/>
    <mergeCell ref="AQ3:AS3"/>
  </mergeCells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G59"/>
  <sheetViews>
    <sheetView showGridLines="0" zoomScaleNormal="100" workbookViewId="0"/>
  </sheetViews>
  <sheetFormatPr defaultColWidth="11.42578125" defaultRowHeight="12.75"/>
  <cols>
    <col min="1" max="1" width="33.85546875" style="3" customWidth="1"/>
    <col min="2" max="2" width="11.7109375" style="3" customWidth="1"/>
    <col min="3" max="3" width="10.7109375" style="3" customWidth="1"/>
    <col min="4" max="4" width="9.7109375" style="3" customWidth="1"/>
    <col min="5" max="6" width="10.28515625" style="3" customWidth="1"/>
    <col min="7" max="16384" width="11.42578125" style="3"/>
  </cols>
  <sheetData>
    <row r="1" spans="1:7" s="2" customFormat="1" ht="10.15" customHeight="1">
      <c r="A1" s="1" t="s">
        <v>63</v>
      </c>
      <c r="B1" s="1"/>
      <c r="C1" s="1"/>
      <c r="D1" s="1"/>
      <c r="E1" s="1"/>
      <c r="F1" s="1"/>
      <c r="G1" s="9"/>
    </row>
    <row r="2" spans="1:7" ht="12" customHeight="1">
      <c r="F2" s="4" t="s">
        <v>0</v>
      </c>
    </row>
    <row r="3" spans="1:7" ht="12" customHeight="1">
      <c r="A3" s="13" t="s">
        <v>52</v>
      </c>
      <c r="B3" s="15" t="s">
        <v>53</v>
      </c>
      <c r="C3" s="15"/>
      <c r="D3" s="15"/>
      <c r="E3" s="15"/>
      <c r="F3" s="16"/>
      <c r="G3" s="10"/>
    </row>
    <row r="4" spans="1:7" ht="34.9" customHeight="1">
      <c r="A4" s="20"/>
      <c r="B4" s="14" t="s">
        <v>17</v>
      </c>
      <c r="C4" s="14" t="s">
        <v>18</v>
      </c>
      <c r="D4" s="14" t="s">
        <v>19</v>
      </c>
      <c r="E4" s="14" t="s">
        <v>20</v>
      </c>
      <c r="F4" s="17" t="s">
        <v>21</v>
      </c>
    </row>
    <row r="5" spans="1:7" ht="6" customHeight="1">
      <c r="A5" s="5"/>
      <c r="B5" s="5"/>
      <c r="C5" s="5"/>
      <c r="D5" s="5"/>
      <c r="E5" s="5"/>
      <c r="F5" s="6"/>
    </row>
    <row r="6" spans="1:7" s="5" customFormat="1" ht="9" customHeight="1">
      <c r="A6" s="5" t="s">
        <v>1</v>
      </c>
      <c r="B6" s="7">
        <v>138190815</v>
      </c>
      <c r="C6" s="7">
        <v>8249472</v>
      </c>
      <c r="D6" s="7">
        <v>46638617</v>
      </c>
      <c r="E6" s="7">
        <v>13605771</v>
      </c>
      <c r="F6" s="7">
        <v>23042977</v>
      </c>
    </row>
    <row r="7" spans="1:7" s="5" customFormat="1" ht="14.1" customHeight="1">
      <c r="A7" s="5" t="s">
        <v>2</v>
      </c>
      <c r="B7" s="7">
        <v>14247085.314200474</v>
      </c>
      <c r="C7" s="7">
        <v>1843642.4860833997</v>
      </c>
      <c r="D7" s="7">
        <v>1859596.6827627386</v>
      </c>
      <c r="E7" s="7">
        <v>3739013.9040696914</v>
      </c>
      <c r="F7" s="7">
        <v>1144876.5348306699</v>
      </c>
    </row>
    <row r="8" spans="1:7" s="5" customFormat="1" ht="14.1" customHeight="1">
      <c r="A8" s="5" t="s">
        <v>3</v>
      </c>
      <c r="B8" s="7">
        <v>11613142.397042375</v>
      </c>
      <c r="C8" s="7">
        <v>1310150.5853519328</v>
      </c>
      <c r="D8" s="7">
        <v>1202308.4222683024</v>
      </c>
      <c r="E8" s="7">
        <v>2650038.9527984574</v>
      </c>
      <c r="F8" s="7">
        <v>774144.36525420984</v>
      </c>
    </row>
    <row r="9" spans="1:7" s="5" customFormat="1" ht="14.1" customHeight="1">
      <c r="A9" s="5" t="s">
        <v>4</v>
      </c>
      <c r="B9" s="7">
        <v>2633942.9171580994</v>
      </c>
      <c r="C9" s="7">
        <v>533491.90073146694</v>
      </c>
      <c r="D9" s="7">
        <v>657288.26049443614</v>
      </c>
      <c r="E9" s="7">
        <v>1088974.9512712341</v>
      </c>
      <c r="F9" s="7">
        <v>370732.16957646003</v>
      </c>
    </row>
    <row r="10" spans="1:7" s="5" customFormat="1" ht="14.1" customHeight="1">
      <c r="A10" s="5" t="s">
        <v>5</v>
      </c>
      <c r="B10" s="7">
        <v>2629512.2230356932</v>
      </c>
      <c r="C10" s="7">
        <v>459022.05048462556</v>
      </c>
      <c r="D10" s="7">
        <v>526404.22098093829</v>
      </c>
      <c r="E10" s="7">
        <v>1051936.7931299675</v>
      </c>
      <c r="F10" s="7">
        <v>306011.91488265299</v>
      </c>
    </row>
    <row r="11" spans="1:7" s="5" customFormat="1" ht="14.1" customHeight="1">
      <c r="A11" s="5" t="s">
        <v>6</v>
      </c>
      <c r="B11" s="7">
        <v>4430.6941224062457</v>
      </c>
      <c r="C11" s="7">
        <v>74469.850246841408</v>
      </c>
      <c r="D11" s="7">
        <v>130884.03951349789</v>
      </c>
      <c r="E11" s="7">
        <v>37038.158141266562</v>
      </c>
      <c r="F11" s="7">
        <v>64720.254693807066</v>
      </c>
    </row>
    <row r="12" spans="1:7" s="5" customFormat="1" ht="14.1" customHeight="1">
      <c r="A12" s="5" t="s">
        <v>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7" s="5" customFormat="1" ht="14.1" customHeight="1">
      <c r="A13" s="5" t="s">
        <v>8</v>
      </c>
      <c r="B13" s="7">
        <v>124178083.56487168</v>
      </c>
      <c r="C13" s="7">
        <v>5614252.5734053981</v>
      </c>
      <c r="D13" s="7">
        <v>42379966.334203191</v>
      </c>
      <c r="E13" s="7">
        <v>8324654.7700383887</v>
      </c>
      <c r="F13" s="7">
        <v>18571834.963744227</v>
      </c>
    </row>
    <row r="14" spans="1:7" s="5" customFormat="1" ht="14.1" customHeight="1">
      <c r="A14" s="5" t="s">
        <v>9</v>
      </c>
      <c r="B14" s="7">
        <v>481406.16253049893</v>
      </c>
      <c r="C14" s="7">
        <v>193498.62483160882</v>
      </c>
      <c r="D14" s="7">
        <v>0</v>
      </c>
      <c r="E14" s="7">
        <v>63395.32698702057</v>
      </c>
      <c r="F14" s="7">
        <v>0</v>
      </c>
    </row>
    <row r="15" spans="1:7" s="5" customFormat="1" ht="14.1" customHeight="1">
      <c r="A15" s="5" t="s">
        <v>10</v>
      </c>
      <c r="B15" s="7">
        <v>123696677.40234119</v>
      </c>
      <c r="C15" s="7">
        <v>5420753.9485737896</v>
      </c>
      <c r="D15" s="7">
        <v>42379966.334203191</v>
      </c>
      <c r="E15" s="7">
        <v>8261259.443051368</v>
      </c>
      <c r="F15" s="7">
        <v>18571834.963744227</v>
      </c>
    </row>
    <row r="16" spans="1:7" s="5" customFormat="1" ht="14.1" customHeight="1">
      <c r="A16" s="5" t="s">
        <v>11</v>
      </c>
      <c r="B16" s="7">
        <v>6094.1209278274473</v>
      </c>
      <c r="C16" s="7">
        <v>791576.94051120197</v>
      </c>
      <c r="D16" s="7">
        <v>2399053.9830340696</v>
      </c>
      <c r="E16" s="7">
        <v>1542102.3258919199</v>
      </c>
      <c r="F16" s="7">
        <v>3326265.5014251033</v>
      </c>
    </row>
    <row r="17" spans="1:6" s="5" customFormat="1" ht="14.1" customHeight="1">
      <c r="A17" s="5" t="s">
        <v>12</v>
      </c>
      <c r="B17" s="7">
        <v>-240448</v>
      </c>
      <c r="C17" s="7">
        <v>0</v>
      </c>
      <c r="D17" s="7">
        <v>0</v>
      </c>
      <c r="E17" s="7">
        <v>0</v>
      </c>
      <c r="F17" s="7">
        <v>0</v>
      </c>
    </row>
    <row r="18" spans="1:6" s="5" customFormat="1" ht="14.1" customHeight="1">
      <c r="A18" s="5" t="s">
        <v>13</v>
      </c>
      <c r="B18" s="7">
        <v>259783541</v>
      </c>
      <c r="C18" s="7">
        <v>18641232</v>
      </c>
      <c r="D18" s="7">
        <v>56396200</v>
      </c>
      <c r="E18" s="7">
        <v>35463957</v>
      </c>
      <c r="F18" s="7">
        <v>79269201</v>
      </c>
    </row>
    <row r="19" spans="1:6" s="5" customFormat="1" ht="14.1" customHeight="1">
      <c r="A19" s="5" t="s">
        <v>14</v>
      </c>
      <c r="B19" s="11">
        <v>12711200</v>
      </c>
      <c r="C19" s="11">
        <v>245500</v>
      </c>
      <c r="D19" s="11">
        <v>63300</v>
      </c>
      <c r="E19" s="11">
        <v>402500</v>
      </c>
      <c r="F19" s="11">
        <v>82700</v>
      </c>
    </row>
    <row r="20" spans="1:6" s="5" customFormat="1" ht="4.9000000000000004" customHeight="1">
      <c r="A20" s="18"/>
      <c r="B20" s="19"/>
      <c r="C20" s="19"/>
      <c r="D20" s="19"/>
      <c r="E20" s="19"/>
      <c r="F20" s="19"/>
    </row>
    <row r="21" spans="1:6" s="5" customFormat="1" ht="3" customHeight="1">
      <c r="A21" s="8"/>
      <c r="B21" s="8"/>
      <c r="C21" s="8"/>
      <c r="D21" s="8"/>
      <c r="E21" s="8"/>
      <c r="F21" s="8"/>
    </row>
    <row r="22" spans="1:6" s="5" customFormat="1" ht="12" customHeight="1">
      <c r="A22" s="13" t="s">
        <v>52</v>
      </c>
      <c r="B22" s="15" t="s">
        <v>53</v>
      </c>
      <c r="C22" s="15"/>
      <c r="D22" s="15"/>
      <c r="E22" s="15"/>
      <c r="F22" s="16"/>
    </row>
    <row r="23" spans="1:6" s="5" customFormat="1" ht="34.9" customHeight="1">
      <c r="A23" s="20"/>
      <c r="B23" s="14" t="s">
        <v>22</v>
      </c>
      <c r="C23" s="14" t="s">
        <v>23</v>
      </c>
      <c r="D23" s="14" t="s">
        <v>24</v>
      </c>
      <c r="E23" s="14" t="s">
        <v>25</v>
      </c>
      <c r="F23" s="17" t="s">
        <v>26</v>
      </c>
    </row>
    <row r="24" spans="1:6" s="5" customFormat="1" ht="4.9000000000000004" customHeight="1">
      <c r="F24" s="6"/>
    </row>
    <row r="25" spans="1:6" s="5" customFormat="1" ht="8.65" customHeight="1">
      <c r="A25" s="5" t="s">
        <v>1</v>
      </c>
      <c r="B25" s="7">
        <v>6035974</v>
      </c>
      <c r="C25" s="7">
        <v>13938279</v>
      </c>
      <c r="D25" s="7">
        <v>42686504</v>
      </c>
      <c r="E25" s="7">
        <v>4855535</v>
      </c>
      <c r="F25" s="7">
        <v>7065724</v>
      </c>
    </row>
    <row r="26" spans="1:6" s="5" customFormat="1" ht="14.1" customHeight="1">
      <c r="A26" s="5" t="s">
        <v>2</v>
      </c>
      <c r="B26" s="7">
        <v>771536.39475655195</v>
      </c>
      <c r="C26" s="7">
        <v>6597289.6686251499</v>
      </c>
      <c r="D26" s="7">
        <v>11781932.109687977</v>
      </c>
      <c r="E26" s="7">
        <v>2119689.815602628</v>
      </c>
      <c r="F26" s="7">
        <v>1717010.9018984777</v>
      </c>
    </row>
    <row r="27" spans="1:6" s="5" customFormat="1" ht="14.1" customHeight="1">
      <c r="A27" s="5" t="s">
        <v>3</v>
      </c>
      <c r="B27" s="7">
        <v>541919.8801648817</v>
      </c>
      <c r="C27" s="7">
        <v>4837513.7612137133</v>
      </c>
      <c r="D27" s="7">
        <v>8235024.805059921</v>
      </c>
      <c r="E27" s="7">
        <v>1547035.2405884862</v>
      </c>
      <c r="F27" s="7">
        <v>1239023.1476953914</v>
      </c>
    </row>
    <row r="28" spans="1:6" s="5" customFormat="1" ht="14.1" customHeight="1">
      <c r="A28" s="5" t="s">
        <v>4</v>
      </c>
      <c r="B28" s="7">
        <v>229616.51459167025</v>
      </c>
      <c r="C28" s="7">
        <v>1759775.9074114361</v>
      </c>
      <c r="D28" s="7">
        <v>3546907.3046280555</v>
      </c>
      <c r="E28" s="7">
        <v>572654.57501414197</v>
      </c>
      <c r="F28" s="7">
        <v>477987.7542030862</v>
      </c>
    </row>
    <row r="29" spans="1:6" s="5" customFormat="1" ht="14.1" customHeight="1">
      <c r="A29" s="5" t="s">
        <v>5</v>
      </c>
      <c r="B29" s="7">
        <v>214215.78155875034</v>
      </c>
      <c r="C29" s="7">
        <v>1735235.2353393524</v>
      </c>
      <c r="D29" s="7">
        <v>3530033.7550902925</v>
      </c>
      <c r="E29" s="7">
        <v>560442.05119580985</v>
      </c>
      <c r="F29" s="7">
        <v>448858.98921691452</v>
      </c>
    </row>
    <row r="30" spans="1:6" s="5" customFormat="1" ht="14.1" customHeight="1">
      <c r="A30" s="5" t="s">
        <v>6</v>
      </c>
      <c r="B30" s="7">
        <v>15400.733032919889</v>
      </c>
      <c r="C30" s="7">
        <v>24540.6720720837</v>
      </c>
      <c r="D30" s="7">
        <v>16873.549537762796</v>
      </c>
      <c r="E30" s="7">
        <v>12212.523818332164</v>
      </c>
      <c r="F30" s="7">
        <v>29128.76498617166</v>
      </c>
    </row>
    <row r="31" spans="1:6" s="5" customFormat="1" ht="14.1" customHeight="1">
      <c r="A31" s="5" t="s">
        <v>7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s="5" customFormat="1" ht="14.1" customHeight="1">
      <c r="A32" s="5" t="s">
        <v>8</v>
      </c>
      <c r="B32" s="7">
        <v>4076989.6229477879</v>
      </c>
      <c r="C32" s="7">
        <v>5224858.8135464862</v>
      </c>
      <c r="D32" s="7">
        <v>27677627.246787623</v>
      </c>
      <c r="E32" s="7">
        <v>1680284.8670005123</v>
      </c>
      <c r="F32" s="7">
        <v>4521365.8334343918</v>
      </c>
    </row>
    <row r="33" spans="1:6" s="5" customFormat="1" ht="14.1" customHeight="1">
      <c r="A33" s="5" t="s">
        <v>9</v>
      </c>
      <c r="B33" s="7">
        <v>0</v>
      </c>
      <c r="C33" s="7">
        <v>703687.18766326271</v>
      </c>
      <c r="D33" s="7">
        <v>0</v>
      </c>
      <c r="E33" s="7">
        <v>0</v>
      </c>
      <c r="F33" s="7">
        <v>0</v>
      </c>
    </row>
    <row r="34" spans="1:6" s="5" customFormat="1" ht="14.1" customHeight="1">
      <c r="A34" s="5" t="s">
        <v>10</v>
      </c>
      <c r="B34" s="7">
        <v>4076989.6229477879</v>
      </c>
      <c r="C34" s="7">
        <v>4521171.6258832235</v>
      </c>
      <c r="D34" s="7">
        <v>27677627.246787623</v>
      </c>
      <c r="E34" s="7">
        <v>1680284.8670005123</v>
      </c>
      <c r="F34" s="7">
        <v>4521365.8334343918</v>
      </c>
    </row>
    <row r="35" spans="1:6" s="5" customFormat="1" ht="14.1" customHeight="1">
      <c r="A35" s="5" t="s">
        <v>11</v>
      </c>
      <c r="B35" s="7">
        <v>1187447.9822956603</v>
      </c>
      <c r="C35" s="7">
        <v>2116473.5178283649</v>
      </c>
      <c r="D35" s="7">
        <v>3454045.6435244009</v>
      </c>
      <c r="E35" s="7">
        <v>1135187.3173968599</v>
      </c>
      <c r="F35" s="7">
        <v>827347.26466713147</v>
      </c>
    </row>
    <row r="36" spans="1:6" s="5" customFormat="1" ht="14.1" customHeight="1">
      <c r="A36" s="5" t="s">
        <v>12</v>
      </c>
      <c r="B36" s="7">
        <v>0</v>
      </c>
      <c r="C36" s="7">
        <v>-343</v>
      </c>
      <c r="D36" s="7">
        <v>-227101</v>
      </c>
      <c r="E36" s="7">
        <v>-79627</v>
      </c>
      <c r="F36" s="7">
        <v>0</v>
      </c>
    </row>
    <row r="37" spans="1:6" s="5" customFormat="1" ht="14.1" customHeight="1">
      <c r="A37" s="5" t="s">
        <v>13</v>
      </c>
      <c r="B37" s="7">
        <v>28031827</v>
      </c>
      <c r="C37" s="7">
        <v>51275353</v>
      </c>
      <c r="D37" s="7">
        <v>74978406</v>
      </c>
      <c r="E37" s="7">
        <v>25894888</v>
      </c>
      <c r="F37" s="7">
        <v>18842790</v>
      </c>
    </row>
    <row r="38" spans="1:6" s="5" customFormat="1" ht="14.1" customHeight="1">
      <c r="A38" s="5" t="s">
        <v>14</v>
      </c>
      <c r="B38" s="11">
        <v>63900</v>
      </c>
      <c r="C38" s="11">
        <v>722500</v>
      </c>
      <c r="D38" s="11">
        <v>640000</v>
      </c>
      <c r="E38" s="11">
        <v>119100</v>
      </c>
      <c r="F38" s="11">
        <v>96000</v>
      </c>
    </row>
    <row r="39" spans="1:6" s="5" customFormat="1" ht="4.9000000000000004" customHeight="1">
      <c r="A39" s="18"/>
      <c r="B39" s="19"/>
      <c r="C39" s="19"/>
      <c r="D39" s="19"/>
      <c r="E39" s="19"/>
      <c r="F39" s="19"/>
    </row>
    <row r="40" spans="1:6" s="5" customFormat="1" ht="3" customHeight="1">
      <c r="A40" s="8"/>
      <c r="B40" s="8"/>
      <c r="C40" s="8"/>
      <c r="D40" s="8"/>
      <c r="E40" s="8"/>
      <c r="F40" s="8"/>
    </row>
    <row r="41" spans="1:6" s="5" customFormat="1" ht="12" customHeight="1">
      <c r="A41" s="13" t="s">
        <v>52</v>
      </c>
      <c r="B41" s="15" t="s">
        <v>53</v>
      </c>
      <c r="C41" s="15"/>
      <c r="D41" s="15"/>
      <c r="E41" s="15"/>
      <c r="F41" s="16"/>
    </row>
    <row r="42" spans="1:6" s="5" customFormat="1" ht="34.9" customHeight="1">
      <c r="A42" s="20"/>
      <c r="B42" s="14" t="s">
        <v>27</v>
      </c>
      <c r="C42" s="14" t="s">
        <v>28</v>
      </c>
      <c r="D42" s="14" t="s">
        <v>54</v>
      </c>
      <c r="E42" s="14" t="s">
        <v>55</v>
      </c>
      <c r="F42" s="17" t="s">
        <v>29</v>
      </c>
    </row>
    <row r="43" spans="1:6" s="5" customFormat="1" ht="4.9000000000000004" customHeight="1">
      <c r="F43" s="6"/>
    </row>
    <row r="44" spans="1:6" s="5" customFormat="1" ht="8.65" customHeight="1">
      <c r="A44" s="5" t="s">
        <v>1</v>
      </c>
      <c r="B44" s="7">
        <v>6881668</v>
      </c>
      <c r="C44" s="7">
        <v>8907753</v>
      </c>
      <c r="D44" s="7">
        <v>9953335</v>
      </c>
      <c r="E44" s="7">
        <v>21335664</v>
      </c>
      <c r="F44" s="7">
        <v>5885922</v>
      </c>
    </row>
    <row r="45" spans="1:6" s="5" customFormat="1" ht="14.1" customHeight="1">
      <c r="A45" s="5" t="s">
        <v>2</v>
      </c>
      <c r="B45" s="7">
        <v>2000833.914314935</v>
      </c>
      <c r="C45" s="7">
        <v>5120230.5792491995</v>
      </c>
      <c r="D45" s="7">
        <v>4264224.0836866591</v>
      </c>
      <c r="E45" s="7">
        <v>7238557.8237716323</v>
      </c>
      <c r="F45" s="7">
        <v>999060.92171558714</v>
      </c>
    </row>
    <row r="46" spans="1:6" s="5" customFormat="1" ht="14.1" customHeight="1">
      <c r="A46" s="5" t="s">
        <v>3</v>
      </c>
      <c r="B46" s="7">
        <v>1403407.7677723835</v>
      </c>
      <c r="C46" s="7">
        <v>3646459.951721984</v>
      </c>
      <c r="D46" s="7">
        <v>3206789.7851219196</v>
      </c>
      <c r="E46" s="7">
        <v>5189612.461225396</v>
      </c>
      <c r="F46" s="7">
        <v>734750.02634925372</v>
      </c>
    </row>
    <row r="47" spans="1:6" s="5" customFormat="1" ht="14.1" customHeight="1">
      <c r="A47" s="5" t="s">
        <v>4</v>
      </c>
      <c r="B47" s="7">
        <v>597426.14654255146</v>
      </c>
      <c r="C47" s="7">
        <v>1473770.6275272155</v>
      </c>
      <c r="D47" s="7">
        <v>1057434.2985647391</v>
      </c>
      <c r="E47" s="7">
        <v>2048945.362546236</v>
      </c>
      <c r="F47" s="7">
        <v>264310.89536633348</v>
      </c>
    </row>
    <row r="48" spans="1:6" s="5" customFormat="1" ht="14.1" customHeight="1">
      <c r="A48" s="5" t="s">
        <v>5</v>
      </c>
      <c r="B48" s="7">
        <v>551842.59869165148</v>
      </c>
      <c r="C48" s="7">
        <v>1433846.9417034471</v>
      </c>
      <c r="D48" s="7">
        <v>1055441.9267710135</v>
      </c>
      <c r="E48" s="7">
        <v>2021271.9757632688</v>
      </c>
      <c r="F48" s="7">
        <v>257375.44890577212</v>
      </c>
    </row>
    <row r="49" spans="1:6" s="5" customFormat="1" ht="14.1" customHeight="1">
      <c r="A49" s="5" t="s">
        <v>6</v>
      </c>
      <c r="B49" s="7">
        <v>45583.547850899937</v>
      </c>
      <c r="C49" s="7">
        <v>39923.685823768297</v>
      </c>
      <c r="D49" s="7">
        <v>1992.3717937254833</v>
      </c>
      <c r="E49" s="7">
        <v>27673.386782967158</v>
      </c>
      <c r="F49" s="7">
        <v>6935.4464605613784</v>
      </c>
    </row>
    <row r="50" spans="1:6" s="5" customFormat="1" ht="14.1" customHeight="1">
      <c r="A50" s="5" t="s">
        <v>7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s="5" customFormat="1" ht="14.1" customHeight="1">
      <c r="A51" s="5" t="s">
        <v>8</v>
      </c>
      <c r="B51" s="7">
        <v>3221413.5680193044</v>
      </c>
      <c r="C51" s="7">
        <v>2327225.2420140542</v>
      </c>
      <c r="D51" s="7">
        <v>4729238.0317335781</v>
      </c>
      <c r="E51" s="7">
        <v>11480002.331908077</v>
      </c>
      <c r="F51" s="7">
        <v>4076391.231632947</v>
      </c>
    </row>
    <row r="52" spans="1:6" s="5" customFormat="1" ht="14.1" customHeight="1">
      <c r="A52" s="5" t="s">
        <v>9</v>
      </c>
      <c r="B52" s="7">
        <v>0</v>
      </c>
      <c r="C52" s="7">
        <v>0</v>
      </c>
      <c r="D52" s="7">
        <v>874000.19016164239</v>
      </c>
      <c r="E52" s="7">
        <v>195927.77232868792</v>
      </c>
      <c r="F52" s="7">
        <v>0</v>
      </c>
    </row>
    <row r="53" spans="1:6" s="5" customFormat="1" ht="14.1" customHeight="1">
      <c r="A53" s="5" t="s">
        <v>10</v>
      </c>
      <c r="B53" s="7">
        <v>3221413.5680193044</v>
      </c>
      <c r="C53" s="7">
        <v>2327225.2420140542</v>
      </c>
      <c r="D53" s="7">
        <v>3855237.8415719355</v>
      </c>
      <c r="E53" s="7">
        <v>11284074.559579389</v>
      </c>
      <c r="F53" s="7">
        <v>4076391.231632947</v>
      </c>
    </row>
    <row r="54" spans="1:6" s="5" customFormat="1" ht="14.1" customHeight="1">
      <c r="A54" s="5" t="s">
        <v>11</v>
      </c>
      <c r="B54" s="7">
        <v>1659420.5176657604</v>
      </c>
      <c r="C54" s="7">
        <v>1969892.1787367458</v>
      </c>
      <c r="D54" s="7">
        <v>959872.88457976363</v>
      </c>
      <c r="E54" s="7">
        <v>2617103.8443202893</v>
      </c>
      <c r="F54" s="7">
        <v>810469.84665146586</v>
      </c>
    </row>
    <row r="55" spans="1:6" s="5" customFormat="1" ht="14.1" customHeight="1">
      <c r="A55" s="5" t="s">
        <v>12</v>
      </c>
      <c r="B55" s="7">
        <v>0</v>
      </c>
      <c r="C55" s="7">
        <v>-509595</v>
      </c>
      <c r="D55" s="7">
        <v>0</v>
      </c>
      <c r="E55" s="7">
        <v>0</v>
      </c>
      <c r="F55" s="7">
        <v>0</v>
      </c>
    </row>
    <row r="56" spans="1:6" ht="14.1" customHeight="1">
      <c r="A56" s="5" t="s">
        <v>13</v>
      </c>
      <c r="B56" s="7">
        <v>38532365</v>
      </c>
      <c r="C56" s="7">
        <v>44024630</v>
      </c>
      <c r="D56" s="7">
        <v>26138392</v>
      </c>
      <c r="E56" s="7">
        <v>59540449</v>
      </c>
      <c r="F56" s="7">
        <v>18855512</v>
      </c>
    </row>
    <row r="57" spans="1:6" ht="14.1" customHeight="1">
      <c r="A57" s="5" t="s">
        <v>14</v>
      </c>
      <c r="B57" s="11">
        <v>76200</v>
      </c>
      <c r="C57" s="11">
        <v>224500</v>
      </c>
      <c r="D57" s="11">
        <v>913300</v>
      </c>
      <c r="E57" s="11">
        <v>428500</v>
      </c>
      <c r="F57" s="11">
        <v>55000</v>
      </c>
    </row>
    <row r="58" spans="1:6" ht="4.9000000000000004" customHeight="1">
      <c r="A58" s="18"/>
      <c r="B58" s="18"/>
      <c r="C58" s="18"/>
      <c r="D58" s="18"/>
      <c r="E58" s="18"/>
      <c r="F58" s="18"/>
    </row>
    <row r="59" spans="1:6" ht="10.9" customHeight="1">
      <c r="A59" s="5"/>
    </row>
  </sheetData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G59"/>
  <sheetViews>
    <sheetView showGridLines="0" zoomScaleNormal="100" workbookViewId="0"/>
  </sheetViews>
  <sheetFormatPr defaultColWidth="11.42578125" defaultRowHeight="12.75"/>
  <cols>
    <col min="1" max="1" width="33.85546875" style="3" customWidth="1"/>
    <col min="2" max="2" width="10" style="3" customWidth="1"/>
    <col min="3" max="4" width="9.7109375" style="3" customWidth="1"/>
    <col min="5" max="5" width="11" style="3" customWidth="1"/>
    <col min="6" max="6" width="12.28515625" style="3" customWidth="1"/>
    <col min="7" max="16384" width="11.42578125" style="3"/>
  </cols>
  <sheetData>
    <row r="1" spans="1:7" s="2" customFormat="1" ht="10.15" customHeight="1">
      <c r="A1" s="1" t="s">
        <v>63</v>
      </c>
      <c r="B1" s="1"/>
      <c r="C1" s="1"/>
      <c r="D1" s="1"/>
      <c r="E1" s="1"/>
      <c r="F1" s="1"/>
      <c r="G1" s="9"/>
    </row>
    <row r="2" spans="1:7" ht="12" customHeight="1">
      <c r="F2" s="4" t="s">
        <v>0</v>
      </c>
    </row>
    <row r="3" spans="1:7" ht="12" customHeight="1">
      <c r="A3" s="13" t="s">
        <v>52</v>
      </c>
      <c r="B3" s="15" t="s">
        <v>53</v>
      </c>
      <c r="C3" s="15"/>
      <c r="D3" s="15"/>
      <c r="E3" s="15"/>
      <c r="F3" s="16"/>
      <c r="G3" s="10"/>
    </row>
    <row r="4" spans="1:7" ht="34.9" customHeight="1">
      <c r="A4" s="20"/>
      <c r="B4" s="14" t="s">
        <v>30</v>
      </c>
      <c r="C4" s="14" t="s">
        <v>31</v>
      </c>
      <c r="D4" s="14" t="s">
        <v>32</v>
      </c>
      <c r="E4" s="14" t="s">
        <v>33</v>
      </c>
      <c r="F4" s="17" t="s">
        <v>34</v>
      </c>
    </row>
    <row r="5" spans="1:7" ht="6" customHeight="1">
      <c r="A5" s="5"/>
      <c r="B5" s="5"/>
      <c r="C5" s="5"/>
      <c r="D5" s="5"/>
      <c r="E5" s="5"/>
      <c r="F5" s="6"/>
    </row>
    <row r="6" spans="1:7" s="5" customFormat="1" ht="9" customHeight="1">
      <c r="A6" s="5" t="s">
        <v>1</v>
      </c>
      <c r="B6" s="7">
        <v>15588213</v>
      </c>
      <c r="C6" s="7">
        <v>59391246</v>
      </c>
      <c r="D6" s="7">
        <v>14728792</v>
      </c>
      <c r="E6" s="7">
        <v>8073320</v>
      </c>
      <c r="F6" s="7">
        <v>5458822</v>
      </c>
    </row>
    <row r="7" spans="1:7" s="5" customFormat="1" ht="14.1" customHeight="1">
      <c r="A7" s="5" t="s">
        <v>2</v>
      </c>
      <c r="B7" s="7">
        <v>1572847.2235066108</v>
      </c>
      <c r="C7" s="7">
        <v>1789230.5643479312</v>
      </c>
      <c r="D7" s="7">
        <v>3549992.9033294558</v>
      </c>
      <c r="E7" s="7">
        <v>2579383.877016311</v>
      </c>
      <c r="F7" s="7">
        <v>2975496.9481627932</v>
      </c>
    </row>
    <row r="8" spans="1:7" s="5" customFormat="1" ht="14.1" customHeight="1">
      <c r="A8" s="5" t="s">
        <v>3</v>
      </c>
      <c r="B8" s="7">
        <v>1132877.4484654064</v>
      </c>
      <c r="C8" s="7">
        <v>1198189.2504020585</v>
      </c>
      <c r="D8" s="7">
        <v>2540690.5581724932</v>
      </c>
      <c r="E8" s="7">
        <v>1872516.2760031503</v>
      </c>
      <c r="F8" s="7">
        <v>2107954.7413285524</v>
      </c>
    </row>
    <row r="9" spans="1:7" s="5" customFormat="1" ht="14.1" customHeight="1">
      <c r="A9" s="5" t="s">
        <v>4</v>
      </c>
      <c r="B9" s="7">
        <v>439969.77504120447</v>
      </c>
      <c r="C9" s="7">
        <v>591041.31394587271</v>
      </c>
      <c r="D9" s="7">
        <v>1009302.3451569626</v>
      </c>
      <c r="E9" s="7">
        <v>706867.60101316089</v>
      </c>
      <c r="F9" s="7">
        <v>867542.20683424093</v>
      </c>
    </row>
    <row r="10" spans="1:7" s="5" customFormat="1" ht="14.1" customHeight="1">
      <c r="A10" s="5" t="s">
        <v>5</v>
      </c>
      <c r="B10" s="7">
        <v>434235.0968977029</v>
      </c>
      <c r="C10" s="7">
        <v>459269.29338642559</v>
      </c>
      <c r="D10" s="7">
        <v>973853.8022886602</v>
      </c>
      <c r="E10" s="7">
        <v>675353.46098935883</v>
      </c>
      <c r="F10" s="7">
        <v>856249.6403473625</v>
      </c>
    </row>
    <row r="11" spans="1:7" s="5" customFormat="1" ht="14.1" customHeight="1">
      <c r="A11" s="5" t="s">
        <v>6</v>
      </c>
      <c r="B11" s="7">
        <v>5734.6781435015755</v>
      </c>
      <c r="C11" s="7">
        <v>131772.02055944715</v>
      </c>
      <c r="D11" s="7">
        <v>35448.542868302422</v>
      </c>
      <c r="E11" s="7">
        <v>31514.140023802036</v>
      </c>
      <c r="F11" s="7">
        <v>11292.566486878479</v>
      </c>
    </row>
    <row r="12" spans="1:7" s="5" customFormat="1" ht="14.1" customHeight="1">
      <c r="A12" s="5" t="s">
        <v>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7" s="5" customFormat="1" ht="14.1" customHeight="1">
      <c r="A13" s="5" t="s">
        <v>8</v>
      </c>
      <c r="B13" s="7">
        <v>12501669.219343342</v>
      </c>
      <c r="C13" s="7">
        <v>49692852.090172492</v>
      </c>
      <c r="D13" s="7">
        <v>9025565.558888657</v>
      </c>
      <c r="E13" s="7">
        <v>4376862.8201360069</v>
      </c>
      <c r="F13" s="7">
        <v>1672684.0888709826</v>
      </c>
    </row>
    <row r="14" spans="1:7" s="5" customFormat="1" ht="14.1" customHeight="1">
      <c r="A14" s="5" t="s">
        <v>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7" s="5" customFormat="1" ht="14.1" customHeight="1">
      <c r="A15" s="5" t="s">
        <v>10</v>
      </c>
      <c r="B15" s="7">
        <v>12501669.219343342</v>
      </c>
      <c r="C15" s="7">
        <v>49692852.090172492</v>
      </c>
      <c r="D15" s="7">
        <v>9025565.558888657</v>
      </c>
      <c r="E15" s="7">
        <v>4376862.8201360069</v>
      </c>
      <c r="F15" s="7">
        <v>1672684.0888709826</v>
      </c>
    </row>
    <row r="16" spans="1:7" s="5" customFormat="1" ht="14.1" customHeight="1">
      <c r="A16" s="5" t="s">
        <v>11</v>
      </c>
      <c r="B16" s="7">
        <v>1513696.5571500468</v>
      </c>
      <c r="C16" s="7">
        <v>7909163.3454795796</v>
      </c>
      <c r="D16" s="7">
        <v>2153233.5377818868</v>
      </c>
      <c r="E16" s="7">
        <v>1117073.3028476816</v>
      </c>
      <c r="F16" s="7">
        <v>810640.96296622464</v>
      </c>
    </row>
    <row r="17" spans="1:6" s="5" customFormat="1" ht="14.1" customHeight="1">
      <c r="A17" s="5" t="s">
        <v>12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s="5" customFormat="1" ht="14.1" customHeight="1">
      <c r="A18" s="5" t="s">
        <v>13</v>
      </c>
      <c r="B18" s="7">
        <v>35324208</v>
      </c>
      <c r="C18" s="7">
        <v>189167118</v>
      </c>
      <c r="D18" s="7">
        <v>49427784</v>
      </c>
      <c r="E18" s="7">
        <v>25473967</v>
      </c>
      <c r="F18" s="7">
        <v>17459472</v>
      </c>
    </row>
    <row r="19" spans="1:6" s="5" customFormat="1" ht="14.1" customHeight="1">
      <c r="A19" s="5" t="s">
        <v>14</v>
      </c>
      <c r="B19" s="11">
        <v>68200</v>
      </c>
      <c r="C19" s="11">
        <v>55700</v>
      </c>
      <c r="D19" s="11">
        <v>150600</v>
      </c>
      <c r="E19" s="11">
        <v>117600</v>
      </c>
      <c r="F19" s="11">
        <v>223200</v>
      </c>
    </row>
    <row r="20" spans="1:6" s="5" customFormat="1" ht="4.9000000000000004" customHeight="1">
      <c r="A20" s="18"/>
      <c r="B20" s="18"/>
      <c r="C20" s="18"/>
      <c r="D20" s="18"/>
      <c r="E20" s="18"/>
      <c r="F20" s="18"/>
    </row>
    <row r="21" spans="1:6" s="5" customFormat="1" ht="3" customHeight="1">
      <c r="A21" s="8"/>
      <c r="B21" s="8"/>
      <c r="C21" s="8"/>
      <c r="D21" s="8"/>
      <c r="E21" s="8"/>
      <c r="F21" s="8"/>
    </row>
    <row r="22" spans="1:6" s="5" customFormat="1" ht="12" customHeight="1">
      <c r="A22" s="13" t="s">
        <v>52</v>
      </c>
      <c r="B22" s="15" t="s">
        <v>53</v>
      </c>
      <c r="C22" s="15"/>
      <c r="D22" s="15"/>
      <c r="E22" s="15"/>
      <c r="F22" s="16"/>
    </row>
    <row r="23" spans="1:6" s="5" customFormat="1" ht="34.9" customHeight="1">
      <c r="A23" s="20"/>
      <c r="B23" s="14" t="s">
        <v>56</v>
      </c>
      <c r="C23" s="14" t="s">
        <v>35</v>
      </c>
      <c r="D23" s="14" t="s">
        <v>36</v>
      </c>
      <c r="E23" s="14" t="s">
        <v>57</v>
      </c>
      <c r="F23" s="17" t="s">
        <v>37</v>
      </c>
    </row>
    <row r="24" spans="1:6" s="5" customFormat="1" ht="4.9000000000000004" customHeight="1">
      <c r="F24" s="6"/>
    </row>
    <row r="25" spans="1:6" s="5" customFormat="1" ht="8.65" customHeight="1">
      <c r="A25" s="5" t="s">
        <v>1</v>
      </c>
      <c r="B25" s="7">
        <v>5062481</v>
      </c>
      <c r="C25" s="7">
        <v>6648383</v>
      </c>
      <c r="D25" s="7">
        <v>4276414</v>
      </c>
      <c r="E25" s="7">
        <v>3996563</v>
      </c>
      <c r="F25" s="7">
        <v>7869826</v>
      </c>
    </row>
    <row r="26" spans="1:6" s="5" customFormat="1" ht="14.1" customHeight="1">
      <c r="A26" s="5" t="s">
        <v>2</v>
      </c>
      <c r="B26" s="7">
        <v>1851796.290083433</v>
      </c>
      <c r="C26" s="7">
        <v>2902228.6523130373</v>
      </c>
      <c r="D26" s="7">
        <v>1810456.0294622169</v>
      </c>
      <c r="E26" s="7">
        <v>574974.89397107577</v>
      </c>
      <c r="F26" s="7">
        <v>2073351.9682141743</v>
      </c>
    </row>
    <row r="27" spans="1:6" s="5" customFormat="1" ht="14.1" customHeight="1">
      <c r="A27" s="5" t="s">
        <v>3</v>
      </c>
      <c r="B27" s="7">
        <v>1364555.0920902677</v>
      </c>
      <c r="C27" s="7">
        <v>2246623.6837111283</v>
      </c>
      <c r="D27" s="7">
        <v>1321772.9548029883</v>
      </c>
      <c r="E27" s="7">
        <v>442142.91090136691</v>
      </c>
      <c r="F27" s="7">
        <v>1469232.424059507</v>
      </c>
    </row>
    <row r="28" spans="1:6" s="5" customFormat="1" ht="14.1" customHeight="1">
      <c r="A28" s="5" t="s">
        <v>4</v>
      </c>
      <c r="B28" s="7">
        <v>487241.19799316541</v>
      </c>
      <c r="C28" s="7">
        <v>655604.968601909</v>
      </c>
      <c r="D28" s="7">
        <v>488683.07465922867</v>
      </c>
      <c r="E28" s="7">
        <v>132831.9830697088</v>
      </c>
      <c r="F28" s="7">
        <v>604119.5441546673</v>
      </c>
    </row>
    <row r="29" spans="1:6" s="5" customFormat="1" ht="14.1" customHeight="1">
      <c r="A29" s="5" t="s">
        <v>5</v>
      </c>
      <c r="B29" s="7">
        <v>483289.53231334378</v>
      </c>
      <c r="C29" s="7">
        <v>655604.968601909</v>
      </c>
      <c r="D29" s="7">
        <v>487090.7975160589</v>
      </c>
      <c r="E29" s="7">
        <v>132831.9830697088</v>
      </c>
      <c r="F29" s="7">
        <v>573501.45090833143</v>
      </c>
    </row>
    <row r="30" spans="1:6" s="5" customFormat="1" ht="14.1" customHeight="1">
      <c r="A30" s="5" t="s">
        <v>6</v>
      </c>
      <c r="B30" s="7">
        <v>3951.6656798216045</v>
      </c>
      <c r="C30" s="7">
        <v>0</v>
      </c>
      <c r="D30" s="7">
        <v>1592.2771431697786</v>
      </c>
      <c r="E30" s="7">
        <v>0</v>
      </c>
      <c r="F30" s="7">
        <v>30618.093246335913</v>
      </c>
    </row>
    <row r="31" spans="1:6" s="5" customFormat="1" ht="14.1" customHeight="1">
      <c r="A31" s="5" t="s">
        <v>7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s="5" customFormat="1" ht="14.1" customHeight="1">
      <c r="A32" s="5" t="s">
        <v>8</v>
      </c>
      <c r="B32" s="7">
        <v>1884507.9865239905</v>
      </c>
      <c r="C32" s="7">
        <v>3269243.9833741258</v>
      </c>
      <c r="D32" s="7">
        <v>2001183.6486252765</v>
      </c>
      <c r="E32" s="7">
        <v>2855027.9807040128</v>
      </c>
      <c r="F32" s="7">
        <v>4003479.1349532963</v>
      </c>
    </row>
    <row r="33" spans="1:6" s="5" customFormat="1" ht="14.1" customHeight="1">
      <c r="A33" s="5" t="s">
        <v>9</v>
      </c>
      <c r="B33" s="7">
        <v>6514.5627936208302</v>
      </c>
      <c r="C33" s="7">
        <v>2238831.1534912232</v>
      </c>
      <c r="D33" s="7">
        <v>59062.374502291234</v>
      </c>
      <c r="E33" s="7">
        <v>27319.130660221243</v>
      </c>
      <c r="F33" s="7">
        <v>85498.760769951667</v>
      </c>
    </row>
    <row r="34" spans="1:6" s="5" customFormat="1" ht="14.1" customHeight="1">
      <c r="A34" s="5" t="s">
        <v>10</v>
      </c>
      <c r="B34" s="7">
        <v>1877993.4237303697</v>
      </c>
      <c r="C34" s="7">
        <v>1030412.8298829026</v>
      </c>
      <c r="D34" s="7">
        <v>1942121.2741229853</v>
      </c>
      <c r="E34" s="7">
        <v>2827708.8500437913</v>
      </c>
      <c r="F34" s="7">
        <v>3917980.3741833447</v>
      </c>
    </row>
    <row r="35" spans="1:6" s="5" customFormat="1" ht="14.1" customHeight="1">
      <c r="A35" s="5" t="s">
        <v>11</v>
      </c>
      <c r="B35" s="7">
        <v>1326176.7233925764</v>
      </c>
      <c r="C35" s="7">
        <v>476910.36431283673</v>
      </c>
      <c r="D35" s="7">
        <v>464774.32191250677</v>
      </c>
      <c r="E35" s="7">
        <v>567500.12532491144</v>
      </c>
      <c r="F35" s="7">
        <v>1792994.896832529</v>
      </c>
    </row>
    <row r="36" spans="1:6" s="5" customFormat="1" ht="14.1" customHeight="1">
      <c r="A36" s="5" t="s">
        <v>12</v>
      </c>
      <c r="B36" s="7">
        <v>0</v>
      </c>
      <c r="C36" s="7">
        <v>0</v>
      </c>
      <c r="D36" s="7">
        <v>0</v>
      </c>
      <c r="E36" s="7">
        <v>-940</v>
      </c>
      <c r="F36" s="7">
        <v>0</v>
      </c>
    </row>
    <row r="37" spans="1:6" s="5" customFormat="1" ht="14.1" customHeight="1">
      <c r="A37" s="5" t="s">
        <v>13</v>
      </c>
      <c r="B37" s="7">
        <v>31055276</v>
      </c>
      <c r="C37" s="7">
        <v>20847390</v>
      </c>
      <c r="D37" s="7">
        <v>11358896</v>
      </c>
      <c r="E37" s="7">
        <v>14024364</v>
      </c>
      <c r="F37" s="7">
        <v>43874928</v>
      </c>
    </row>
    <row r="38" spans="1:6" s="5" customFormat="1" ht="14.1" customHeight="1">
      <c r="A38" s="5" t="s">
        <v>14</v>
      </c>
      <c r="B38" s="11">
        <v>233300</v>
      </c>
      <c r="C38" s="11">
        <v>1668800</v>
      </c>
      <c r="D38" s="11">
        <v>399800</v>
      </c>
      <c r="E38" s="11">
        <v>70300</v>
      </c>
      <c r="F38" s="11">
        <v>307600</v>
      </c>
    </row>
    <row r="39" spans="1:6" s="5" customFormat="1" ht="4.9000000000000004" customHeight="1">
      <c r="A39" s="18"/>
      <c r="B39" s="18"/>
      <c r="C39" s="18"/>
      <c r="D39" s="18"/>
      <c r="E39" s="18"/>
      <c r="F39" s="18"/>
    </row>
    <row r="40" spans="1:6" s="5" customFormat="1" ht="3" customHeight="1">
      <c r="A40" s="8"/>
      <c r="B40" s="8"/>
      <c r="C40" s="8"/>
      <c r="D40" s="8"/>
      <c r="E40" s="8"/>
      <c r="F40" s="8"/>
    </row>
    <row r="41" spans="1:6" s="5" customFormat="1" ht="12" customHeight="1">
      <c r="A41" s="13" t="s">
        <v>52</v>
      </c>
      <c r="B41" s="15" t="s">
        <v>53</v>
      </c>
      <c r="C41" s="15"/>
      <c r="D41" s="15"/>
      <c r="E41" s="15"/>
      <c r="F41" s="16"/>
    </row>
    <row r="42" spans="1:6" s="5" customFormat="1" ht="34.9" customHeight="1">
      <c r="A42" s="20"/>
      <c r="B42" s="14" t="s">
        <v>38</v>
      </c>
      <c r="C42" s="14" t="s">
        <v>39</v>
      </c>
      <c r="D42" s="14" t="s">
        <v>40</v>
      </c>
      <c r="E42" s="14" t="s">
        <v>41</v>
      </c>
      <c r="F42" s="17" t="s">
        <v>42</v>
      </c>
    </row>
    <row r="43" spans="1:6" s="5" customFormat="1" ht="4.9000000000000004" customHeight="1">
      <c r="F43" s="6"/>
    </row>
    <row r="44" spans="1:6" s="5" customFormat="1" ht="8.65" customHeight="1">
      <c r="A44" s="5" t="s">
        <v>1</v>
      </c>
      <c r="B44" s="7">
        <v>6769915</v>
      </c>
      <c r="C44" s="7">
        <v>2525559</v>
      </c>
      <c r="D44" s="7">
        <v>7313195</v>
      </c>
      <c r="E44" s="7">
        <v>6190084</v>
      </c>
      <c r="F44" s="7">
        <v>11831985</v>
      </c>
    </row>
    <row r="45" spans="1:6" s="5" customFormat="1" ht="14.1" customHeight="1">
      <c r="A45" s="5" t="s">
        <v>2</v>
      </c>
      <c r="B45" s="7">
        <v>1854904.8435960235</v>
      </c>
      <c r="C45" s="7">
        <v>629248.31257273769</v>
      </c>
      <c r="D45" s="7">
        <v>1037291.5630281392</v>
      </c>
      <c r="E45" s="7">
        <v>416353.17228072754</v>
      </c>
      <c r="F45" s="7">
        <v>4600160.8873131759</v>
      </c>
    </row>
    <row r="46" spans="1:6" s="5" customFormat="1" ht="14.1" customHeight="1">
      <c r="A46" s="5" t="s">
        <v>3</v>
      </c>
      <c r="B46" s="7">
        <v>1419751.790208681</v>
      </c>
      <c r="C46" s="7">
        <v>469068.00881735235</v>
      </c>
      <c r="D46" s="7">
        <v>775372.43353233812</v>
      </c>
      <c r="E46" s="7">
        <v>311222.7881790445</v>
      </c>
      <c r="F46" s="7">
        <v>3365591.362951681</v>
      </c>
    </row>
    <row r="47" spans="1:6" s="5" customFormat="1" ht="14.1" customHeight="1">
      <c r="A47" s="5" t="s">
        <v>4</v>
      </c>
      <c r="B47" s="7">
        <v>435153.05338734237</v>
      </c>
      <c r="C47" s="7">
        <v>160180.30375538534</v>
      </c>
      <c r="D47" s="7">
        <v>261919.12949580105</v>
      </c>
      <c r="E47" s="7">
        <v>105130.38410168304</v>
      </c>
      <c r="F47" s="7">
        <v>1234569.5243614949</v>
      </c>
    </row>
    <row r="48" spans="1:6" s="5" customFormat="1" ht="14.1" customHeight="1">
      <c r="A48" s="5" t="s">
        <v>5</v>
      </c>
      <c r="B48" s="7">
        <v>432577.39690868283</v>
      </c>
      <c r="C48" s="7">
        <v>158450.1579248441</v>
      </c>
      <c r="D48" s="7">
        <v>261919.12949580105</v>
      </c>
      <c r="E48" s="7">
        <v>105130.38410168304</v>
      </c>
      <c r="F48" s="7">
        <v>1209231.2441273513</v>
      </c>
    </row>
    <row r="49" spans="1:6" s="5" customFormat="1" ht="14.1" customHeight="1">
      <c r="A49" s="5" t="s">
        <v>6</v>
      </c>
      <c r="B49" s="7">
        <v>2575.6564786595231</v>
      </c>
      <c r="C49" s="7">
        <v>1730.145830541227</v>
      </c>
      <c r="D49" s="7">
        <v>0</v>
      </c>
      <c r="E49" s="7">
        <v>0</v>
      </c>
      <c r="F49" s="7">
        <v>25338.280234143527</v>
      </c>
    </row>
    <row r="50" spans="1:6" s="5" customFormat="1" ht="14.1" customHeight="1">
      <c r="A50" s="5" t="s">
        <v>7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s="5" customFormat="1" ht="14.1" customHeight="1">
      <c r="A51" s="5" t="s">
        <v>8</v>
      </c>
      <c r="B51" s="7">
        <v>2781854.1450156169</v>
      </c>
      <c r="C51" s="7">
        <v>1199757.6892468925</v>
      </c>
      <c r="D51" s="7">
        <v>5359966.47045964</v>
      </c>
      <c r="E51" s="7">
        <v>4183976.4260327979</v>
      </c>
      <c r="F51" s="7">
        <v>4705940.2905712426</v>
      </c>
    </row>
    <row r="52" spans="1:6" s="5" customFormat="1" ht="14.1" customHeight="1">
      <c r="A52" s="5" t="s">
        <v>9</v>
      </c>
      <c r="B52" s="7">
        <v>76392.383883211252</v>
      </c>
      <c r="C52" s="7">
        <v>0</v>
      </c>
      <c r="D52" s="7">
        <v>0</v>
      </c>
      <c r="E52" s="7">
        <v>0</v>
      </c>
      <c r="F52" s="7">
        <v>177574.34929143806</v>
      </c>
    </row>
    <row r="53" spans="1:6" s="5" customFormat="1" ht="14.1" customHeight="1">
      <c r="A53" s="5" t="s">
        <v>10</v>
      </c>
      <c r="B53" s="7">
        <v>2705461.7611324056</v>
      </c>
      <c r="C53" s="7">
        <v>1199757.6892468925</v>
      </c>
      <c r="D53" s="7">
        <v>5359966.47045964</v>
      </c>
      <c r="E53" s="7">
        <v>4183976.4260327979</v>
      </c>
      <c r="F53" s="7">
        <v>4528365.9412798043</v>
      </c>
    </row>
    <row r="54" spans="1:6" s="5" customFormat="1" ht="14.1" customHeight="1">
      <c r="A54" s="5" t="s">
        <v>11</v>
      </c>
      <c r="B54" s="7">
        <v>2133156.0113883596</v>
      </c>
      <c r="C54" s="7">
        <v>696552.99818036973</v>
      </c>
      <c r="D54" s="7">
        <v>915936.96651222091</v>
      </c>
      <c r="E54" s="7">
        <v>1589754.4016864751</v>
      </c>
      <c r="F54" s="7">
        <v>2525883.822115581</v>
      </c>
    </row>
    <row r="55" spans="1:6" s="5" customFormat="1" ht="14.1" customHeight="1">
      <c r="A55" s="5" t="s">
        <v>12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ht="14.1" customHeight="1">
      <c r="A56" s="5" t="s">
        <v>13</v>
      </c>
      <c r="B56" s="7">
        <v>52206040</v>
      </c>
      <c r="C56" s="7">
        <v>16643589</v>
      </c>
      <c r="D56" s="7">
        <v>21376783</v>
      </c>
      <c r="E56" s="7">
        <v>38761920</v>
      </c>
      <c r="F56" s="7">
        <v>61343183</v>
      </c>
    </row>
    <row r="57" spans="1:6" ht="14.1" customHeight="1">
      <c r="A57" s="5" t="s">
        <v>14</v>
      </c>
      <c r="B57" s="11">
        <v>230400</v>
      </c>
      <c r="C57" s="11">
        <v>57900</v>
      </c>
      <c r="D57" s="11">
        <v>82500</v>
      </c>
      <c r="E57" s="11">
        <v>35800</v>
      </c>
      <c r="F57" s="11">
        <v>624700</v>
      </c>
    </row>
    <row r="58" spans="1:6" ht="4.9000000000000004" customHeight="1">
      <c r="A58" s="18"/>
      <c r="B58" s="18"/>
      <c r="C58" s="18"/>
      <c r="D58" s="18"/>
      <c r="E58" s="18"/>
      <c r="F58" s="18"/>
    </row>
    <row r="59" spans="1:6" ht="10.9" customHeight="1">
      <c r="A59" s="5"/>
    </row>
  </sheetData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G60"/>
  <sheetViews>
    <sheetView showGridLines="0" zoomScaleNormal="100" workbookViewId="0"/>
  </sheetViews>
  <sheetFormatPr defaultColWidth="11.42578125" defaultRowHeight="12.75"/>
  <cols>
    <col min="1" max="1" width="33.85546875" style="3" customWidth="1"/>
    <col min="2" max="2" width="8.7109375" style="3" customWidth="1"/>
    <col min="3" max="3" width="10.28515625" style="3" customWidth="1"/>
    <col min="4" max="4" width="12.28515625" style="3" customWidth="1"/>
    <col min="5" max="5" width="11.7109375" style="3" customWidth="1"/>
    <col min="6" max="6" width="9.7109375" style="3" customWidth="1"/>
    <col min="7" max="16384" width="11.42578125" style="3"/>
  </cols>
  <sheetData>
    <row r="1" spans="1:7" s="2" customFormat="1" ht="10.15" customHeight="1">
      <c r="A1" s="1" t="s">
        <v>63</v>
      </c>
      <c r="B1" s="1"/>
      <c r="C1" s="1"/>
      <c r="D1" s="1"/>
      <c r="E1" s="1"/>
      <c r="F1" s="1"/>
      <c r="G1" s="9"/>
    </row>
    <row r="2" spans="1:7" ht="12" customHeight="1">
      <c r="F2" s="4" t="s">
        <v>15</v>
      </c>
    </row>
    <row r="3" spans="1:7" ht="12" customHeight="1">
      <c r="A3" s="13" t="s">
        <v>52</v>
      </c>
      <c r="B3" s="15" t="s">
        <v>53</v>
      </c>
      <c r="C3" s="15"/>
      <c r="D3" s="15"/>
      <c r="E3" s="15"/>
      <c r="F3" s="16"/>
      <c r="G3" s="10"/>
    </row>
    <row r="4" spans="1:7" ht="34.9" customHeight="1">
      <c r="A4" s="20"/>
      <c r="B4" s="14" t="s">
        <v>58</v>
      </c>
      <c r="C4" s="14" t="s">
        <v>59</v>
      </c>
      <c r="D4" s="14" t="s">
        <v>43</v>
      </c>
      <c r="E4" s="14" t="s">
        <v>44</v>
      </c>
      <c r="F4" s="17" t="s">
        <v>45</v>
      </c>
    </row>
    <row r="5" spans="1:7" ht="6" customHeight="1">
      <c r="A5" s="5"/>
      <c r="B5" s="5"/>
      <c r="C5" s="5"/>
      <c r="D5" s="5"/>
      <c r="E5" s="5"/>
      <c r="F5" s="6"/>
    </row>
    <row r="6" spans="1:7" s="5" customFormat="1" ht="9" customHeight="1">
      <c r="A6" s="5" t="s">
        <v>1</v>
      </c>
      <c r="B6" s="7">
        <v>7536961</v>
      </c>
      <c r="C6" s="7">
        <v>47594307</v>
      </c>
      <c r="D6" s="7">
        <v>100951217</v>
      </c>
      <c r="E6" s="7">
        <v>107501248</v>
      </c>
      <c r="F6" s="7">
        <v>34185740</v>
      </c>
    </row>
    <row r="7" spans="1:7" s="5" customFormat="1" ht="14.1" customHeight="1">
      <c r="A7" s="5" t="s">
        <v>2</v>
      </c>
      <c r="B7" s="7">
        <v>1441314.3157843673</v>
      </c>
      <c r="C7" s="7">
        <v>14228875.140270546</v>
      </c>
      <c r="D7" s="7">
        <v>12330982.203024708</v>
      </c>
      <c r="E7" s="7">
        <v>49739660.4654411</v>
      </c>
      <c r="F7" s="7">
        <v>20398259.946997765</v>
      </c>
    </row>
    <row r="8" spans="1:7" s="5" customFormat="1" ht="14.1" customHeight="1">
      <c r="A8" s="5" t="s">
        <v>3</v>
      </c>
      <c r="B8" s="7">
        <v>1036023.4048998738</v>
      </c>
      <c r="C8" s="7">
        <v>10032430.346670045</v>
      </c>
      <c r="D8" s="7">
        <v>9528761.0964450836</v>
      </c>
      <c r="E8" s="7">
        <v>37266795.613101013</v>
      </c>
      <c r="F8" s="7">
        <v>14916925.523117648</v>
      </c>
    </row>
    <row r="9" spans="1:7" s="5" customFormat="1" ht="14.1" customHeight="1">
      <c r="A9" s="5" t="s">
        <v>4</v>
      </c>
      <c r="B9" s="7">
        <v>405290.91088449338</v>
      </c>
      <c r="C9" s="7">
        <v>4196444.7936005015</v>
      </c>
      <c r="D9" s="7">
        <v>2802221.1065796237</v>
      </c>
      <c r="E9" s="7">
        <v>12472864.852340087</v>
      </c>
      <c r="F9" s="7">
        <v>5481334.4238801179</v>
      </c>
    </row>
    <row r="10" spans="1:7" s="5" customFormat="1" ht="14.1" customHeight="1">
      <c r="A10" s="5" t="s">
        <v>5</v>
      </c>
      <c r="B10" s="7">
        <v>385225.04989774851</v>
      </c>
      <c r="C10" s="7">
        <v>3357028.6191851222</v>
      </c>
      <c r="D10" s="7">
        <v>2788735.0698511642</v>
      </c>
      <c r="E10" s="7">
        <v>12433239.918438535</v>
      </c>
      <c r="F10" s="7">
        <v>5336611.6966356393</v>
      </c>
    </row>
    <row r="11" spans="1:7" s="5" customFormat="1" ht="14.1" customHeight="1">
      <c r="A11" s="5" t="s">
        <v>6</v>
      </c>
      <c r="B11" s="7">
        <v>20065.86098674489</v>
      </c>
      <c r="C11" s="7">
        <v>839416.17441537965</v>
      </c>
      <c r="D11" s="7">
        <v>13486.036728459427</v>
      </c>
      <c r="E11" s="7">
        <v>39624.933901552664</v>
      </c>
      <c r="F11" s="7">
        <v>144722.72724447833</v>
      </c>
    </row>
    <row r="12" spans="1:7" s="5" customFormat="1" ht="14.1" customHeight="1">
      <c r="A12" s="5" t="s">
        <v>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7" s="5" customFormat="1" ht="14.1" customHeight="1">
      <c r="A13" s="5" t="s">
        <v>8</v>
      </c>
      <c r="B13" s="7">
        <v>5300167.6219978854</v>
      </c>
      <c r="C13" s="7">
        <v>29132189.548869953</v>
      </c>
      <c r="D13" s="7">
        <v>83386221.996555358</v>
      </c>
      <c r="E13" s="7">
        <v>41707620.650768019</v>
      </c>
      <c r="F13" s="7">
        <v>10679120.654999137</v>
      </c>
    </row>
    <row r="14" spans="1:7" s="5" customFormat="1" ht="14.1" customHeight="1">
      <c r="A14" s="5" t="s">
        <v>9</v>
      </c>
      <c r="B14" s="7">
        <v>165083.550908312</v>
      </c>
      <c r="C14" s="7">
        <v>0</v>
      </c>
      <c r="D14" s="7">
        <v>6584467.7235809602</v>
      </c>
      <c r="E14" s="7">
        <v>21624844.198250197</v>
      </c>
      <c r="F14" s="7">
        <v>8447776.5772655997</v>
      </c>
    </row>
    <row r="15" spans="1:7" s="5" customFormat="1" ht="14.1" customHeight="1">
      <c r="A15" s="5" t="s">
        <v>10</v>
      </c>
      <c r="B15" s="7">
        <v>5135084.0710895732</v>
      </c>
      <c r="C15" s="7">
        <v>29132189.548869953</v>
      </c>
      <c r="D15" s="7">
        <v>76801754.272974402</v>
      </c>
      <c r="E15" s="7">
        <v>20082776.452517822</v>
      </c>
      <c r="F15" s="7">
        <v>2231344.0777335372</v>
      </c>
    </row>
    <row r="16" spans="1:7" s="5" customFormat="1" ht="14.1" customHeight="1">
      <c r="A16" s="5" t="s">
        <v>11</v>
      </c>
      <c r="B16" s="7">
        <v>795479.06221774709</v>
      </c>
      <c r="C16" s="7">
        <v>4374815.3108594986</v>
      </c>
      <c r="D16" s="7">
        <v>6017293.8004199257</v>
      </c>
      <c r="E16" s="7">
        <v>16808185.883790873</v>
      </c>
      <c r="F16" s="7">
        <v>3919572.3980030986</v>
      </c>
    </row>
    <row r="17" spans="1:6" s="5" customFormat="1" ht="14.1" customHeight="1">
      <c r="A17" s="5" t="s">
        <v>12</v>
      </c>
      <c r="B17" s="7">
        <v>0</v>
      </c>
      <c r="C17" s="7">
        <v>-141573</v>
      </c>
      <c r="D17" s="7">
        <v>-783281</v>
      </c>
      <c r="E17" s="7">
        <v>-754219</v>
      </c>
      <c r="F17" s="7">
        <v>-811213</v>
      </c>
    </row>
    <row r="18" spans="1:6" s="5" customFormat="1" ht="14.1" customHeight="1">
      <c r="A18" s="5" t="s">
        <v>13</v>
      </c>
      <c r="B18" s="7">
        <v>19068799</v>
      </c>
      <c r="C18" s="7">
        <v>96754004</v>
      </c>
      <c r="D18" s="7">
        <v>192867698</v>
      </c>
      <c r="E18" s="7">
        <v>215114022</v>
      </c>
      <c r="F18" s="7">
        <v>105705191</v>
      </c>
    </row>
    <row r="19" spans="1:6" s="5" customFormat="1" ht="14.1" customHeight="1">
      <c r="A19" s="5" t="s">
        <v>14</v>
      </c>
      <c r="B19" s="11">
        <v>340700</v>
      </c>
      <c r="C19" s="11">
        <v>242300</v>
      </c>
      <c r="D19" s="11">
        <v>3771400</v>
      </c>
      <c r="E19" s="11">
        <v>11296000</v>
      </c>
      <c r="F19" s="11">
        <v>2817100</v>
      </c>
    </row>
    <row r="20" spans="1:6" s="5" customFormat="1" ht="4.9000000000000004" customHeight="1">
      <c r="A20" s="18"/>
      <c r="B20" s="18"/>
      <c r="C20" s="18"/>
      <c r="D20" s="18"/>
      <c r="E20" s="18"/>
      <c r="F20" s="18"/>
    </row>
    <row r="21" spans="1:6" s="5" customFormat="1" ht="3" customHeight="1">
      <c r="A21" s="8"/>
      <c r="B21" s="8"/>
      <c r="C21" s="8"/>
      <c r="D21" s="8"/>
      <c r="E21" s="8"/>
      <c r="F21" s="8"/>
    </row>
    <row r="22" spans="1:6" s="5" customFormat="1" ht="12" customHeight="1">
      <c r="A22" s="13" t="s">
        <v>52</v>
      </c>
      <c r="B22" s="15" t="s">
        <v>53</v>
      </c>
      <c r="C22" s="15"/>
      <c r="D22" s="15"/>
      <c r="E22" s="15"/>
      <c r="F22" s="16"/>
    </row>
    <row r="23" spans="1:6" s="5" customFormat="1" ht="34.9" customHeight="1">
      <c r="A23" s="20"/>
      <c r="B23" s="14" t="s">
        <v>60</v>
      </c>
      <c r="C23" s="14" t="s">
        <v>46</v>
      </c>
      <c r="D23" s="14" t="s">
        <v>47</v>
      </c>
      <c r="E23" s="14" t="s">
        <v>61</v>
      </c>
      <c r="F23" s="17" t="s">
        <v>48</v>
      </c>
    </row>
    <row r="24" spans="1:6" s="5" customFormat="1" ht="4.9000000000000004" customHeight="1">
      <c r="F24" s="6"/>
    </row>
    <row r="25" spans="1:6" s="5" customFormat="1" ht="8.65" customHeight="1">
      <c r="A25" s="5" t="s">
        <v>1</v>
      </c>
      <c r="B25" s="7">
        <v>44151251</v>
      </c>
      <c r="C25" s="7">
        <v>97459330</v>
      </c>
      <c r="D25" s="7">
        <v>67056942</v>
      </c>
      <c r="E25" s="7">
        <v>60490339</v>
      </c>
      <c r="F25" s="7">
        <v>142543933</v>
      </c>
    </row>
    <row r="26" spans="1:6" s="5" customFormat="1" ht="14.1" customHeight="1">
      <c r="A26" s="5" t="s">
        <v>2</v>
      </c>
      <c r="B26" s="7">
        <v>12628493.593236156</v>
      </c>
      <c r="C26" s="7">
        <v>37530172.773369111</v>
      </c>
      <c r="D26" s="7">
        <v>40464729.438082188</v>
      </c>
      <c r="E26" s="7">
        <v>30950353.750870243</v>
      </c>
      <c r="F26" s="7">
        <v>2126414.2706471141</v>
      </c>
    </row>
    <row r="27" spans="1:6" s="5" customFormat="1" ht="14.1" customHeight="1">
      <c r="A27" s="5" t="s">
        <v>3</v>
      </c>
      <c r="B27" s="7">
        <v>9371151.0102243386</v>
      </c>
      <c r="C27" s="7">
        <v>30254687.133756973</v>
      </c>
      <c r="D27" s="7">
        <v>37808813.745342776</v>
      </c>
      <c r="E27" s="7">
        <v>22636784.222261921</v>
      </c>
      <c r="F27" s="7">
        <v>1604446.1910315361</v>
      </c>
    </row>
    <row r="28" spans="1:6" s="5" customFormat="1" ht="14.1" customHeight="1">
      <c r="A28" s="5" t="s">
        <v>4</v>
      </c>
      <c r="B28" s="7">
        <v>3257342.5830118163</v>
      </c>
      <c r="C28" s="7">
        <v>7275485.6396121392</v>
      </c>
      <c r="D28" s="7">
        <v>2655915.6927394108</v>
      </c>
      <c r="E28" s="7">
        <v>8313569.5286083221</v>
      </c>
      <c r="F28" s="7">
        <v>521968.07961557823</v>
      </c>
    </row>
    <row r="29" spans="1:6" s="5" customFormat="1" ht="14.1" customHeight="1">
      <c r="A29" s="5" t="s">
        <v>5</v>
      </c>
      <c r="B29" s="7">
        <v>3087874.3411748111</v>
      </c>
      <c r="C29" s="7">
        <v>6155922.9784494601</v>
      </c>
      <c r="D29" s="7">
        <v>2618591.0878181374</v>
      </c>
      <c r="E29" s="7">
        <v>8274192.4440971324</v>
      </c>
      <c r="F29" s="7">
        <v>521968.07961557823</v>
      </c>
    </row>
    <row r="30" spans="1:6" s="5" customFormat="1" ht="14.1" customHeight="1">
      <c r="A30" s="5" t="s">
        <v>6</v>
      </c>
      <c r="B30" s="7">
        <v>169468.24183700528</v>
      </c>
      <c r="C30" s="7">
        <v>1119562.6611626789</v>
      </c>
      <c r="D30" s="7">
        <v>37324.604921273363</v>
      </c>
      <c r="E30" s="7">
        <v>39377.084511189736</v>
      </c>
      <c r="F30" s="7">
        <v>0</v>
      </c>
    </row>
    <row r="31" spans="1:6" s="5" customFormat="1" ht="14.1" customHeight="1">
      <c r="A31" s="5" t="s">
        <v>7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s="5" customFormat="1" ht="14.1" customHeight="1">
      <c r="A32" s="5" t="s">
        <v>8</v>
      </c>
      <c r="B32" s="7">
        <v>28336562.303959824</v>
      </c>
      <c r="C32" s="7">
        <v>52723348.863647021</v>
      </c>
      <c r="D32" s="7">
        <v>20136254.340374865</v>
      </c>
      <c r="E32" s="7">
        <v>25562700.92266342</v>
      </c>
      <c r="F32" s="7">
        <v>138780498.36873919</v>
      </c>
    </row>
    <row r="33" spans="1:6" s="5" customFormat="1" ht="14.1" customHeight="1">
      <c r="A33" s="5" t="s">
        <v>9</v>
      </c>
      <c r="B33" s="7">
        <v>0</v>
      </c>
      <c r="C33" s="7">
        <v>3759014.0274202824</v>
      </c>
      <c r="D33" s="7">
        <v>16879195.724697173</v>
      </c>
      <c r="E33" s="7">
        <v>6365994.3356223302</v>
      </c>
      <c r="F33" s="7">
        <v>747120.29407179635</v>
      </c>
    </row>
    <row r="34" spans="1:6" s="5" customFormat="1" ht="14.1" customHeight="1">
      <c r="A34" s="5" t="s">
        <v>10</v>
      </c>
      <c r="B34" s="7">
        <v>28336562.303959824</v>
      </c>
      <c r="C34" s="7">
        <v>48964334.836226739</v>
      </c>
      <c r="D34" s="7">
        <v>3257058.615677692</v>
      </c>
      <c r="E34" s="7">
        <v>19196706.587041091</v>
      </c>
      <c r="F34" s="7">
        <v>138033378.07466739</v>
      </c>
    </row>
    <row r="35" spans="1:6" s="5" customFormat="1" ht="14.1" customHeight="1">
      <c r="A35" s="5" t="s">
        <v>11</v>
      </c>
      <c r="B35" s="7">
        <v>3255028.1028040187</v>
      </c>
      <c r="C35" s="7">
        <v>7205808.3629838731</v>
      </c>
      <c r="D35" s="7">
        <v>6455958.2215429489</v>
      </c>
      <c r="E35" s="7">
        <v>3977284.3264663331</v>
      </c>
      <c r="F35" s="7">
        <v>1637020.360613704</v>
      </c>
    </row>
    <row r="36" spans="1:6" s="5" customFormat="1" ht="14.1" customHeight="1">
      <c r="A36" s="5" t="s">
        <v>12</v>
      </c>
      <c r="B36" s="7">
        <v>-68833</v>
      </c>
      <c r="C36" s="7">
        <v>0</v>
      </c>
      <c r="D36" s="7">
        <v>0</v>
      </c>
      <c r="E36" s="7">
        <v>0</v>
      </c>
      <c r="F36" s="7">
        <v>0</v>
      </c>
    </row>
    <row r="37" spans="1:6" s="5" customFormat="1" ht="14.1" customHeight="1">
      <c r="A37" s="5" t="s">
        <v>13</v>
      </c>
      <c r="B37" s="7">
        <v>70489953</v>
      </c>
      <c r="C37" s="7">
        <v>137891866</v>
      </c>
      <c r="D37" s="7">
        <v>135804015</v>
      </c>
      <c r="E37" s="7">
        <v>91726582</v>
      </c>
      <c r="F37" s="7">
        <v>151309568</v>
      </c>
    </row>
    <row r="38" spans="1:6" s="5" customFormat="1" ht="14.1" customHeight="1">
      <c r="A38" s="5" t="s">
        <v>14</v>
      </c>
      <c r="B38" s="11">
        <v>269900</v>
      </c>
      <c r="C38" s="11">
        <v>817100</v>
      </c>
      <c r="D38" s="11">
        <v>10416900</v>
      </c>
      <c r="E38" s="11">
        <v>3238300</v>
      </c>
      <c r="F38" s="11">
        <v>257500</v>
      </c>
    </row>
    <row r="39" spans="1:6" s="5" customFormat="1" ht="4.9000000000000004" customHeight="1">
      <c r="A39" s="18"/>
      <c r="B39" s="18"/>
      <c r="C39" s="18"/>
      <c r="D39" s="18"/>
      <c r="E39" s="18"/>
      <c r="F39" s="18"/>
    </row>
    <row r="40" spans="1:6" s="5" customFormat="1" ht="3" customHeight="1">
      <c r="A40" s="8"/>
      <c r="B40" s="8"/>
      <c r="C40" s="8"/>
      <c r="D40" s="8"/>
      <c r="E40" s="8"/>
      <c r="F40" s="8"/>
    </row>
    <row r="41" spans="1:6" s="5" customFormat="1" ht="12" customHeight="1">
      <c r="A41" s="13" t="s">
        <v>52</v>
      </c>
      <c r="B41" s="15" t="s">
        <v>53</v>
      </c>
      <c r="C41" s="15"/>
      <c r="D41" s="15"/>
      <c r="E41" s="15"/>
      <c r="F41" s="16"/>
    </row>
    <row r="42" spans="1:6" s="5" customFormat="1" ht="34.9" customHeight="1">
      <c r="A42" s="20"/>
      <c r="B42" s="14" t="s">
        <v>49</v>
      </c>
      <c r="C42" s="14" t="s">
        <v>50</v>
      </c>
      <c r="D42" s="14" t="s">
        <v>51</v>
      </c>
      <c r="E42" s="14" t="s">
        <v>64</v>
      </c>
      <c r="F42" s="17"/>
    </row>
    <row r="43" spans="1:6" s="5" customFormat="1" ht="4.9000000000000004" customHeight="1">
      <c r="F43" s="6"/>
    </row>
    <row r="44" spans="1:6" s="5" customFormat="1" ht="8.65" customHeight="1">
      <c r="A44" s="5" t="s">
        <v>1</v>
      </c>
      <c r="B44" s="7">
        <v>220458387</v>
      </c>
      <c r="C44" s="7">
        <v>17336528</v>
      </c>
      <c r="D44" s="7">
        <v>-74660609</v>
      </c>
      <c r="E44" s="3"/>
      <c r="F44" s="7">
        <v>1395604382</v>
      </c>
    </row>
    <row r="45" spans="1:6" s="5" customFormat="1" ht="14.1" customHeight="1">
      <c r="A45" s="5" t="s">
        <v>2</v>
      </c>
      <c r="B45" s="7">
        <v>219518471.92000002</v>
      </c>
      <c r="C45" s="7">
        <v>17128807.037042372</v>
      </c>
      <c r="D45" s="7">
        <v>0</v>
      </c>
      <c r="E45" s="3"/>
      <c r="F45" s="7">
        <v>554148834.1192193</v>
      </c>
    </row>
    <row r="46" spans="1:6" s="5" customFormat="1" ht="14.1" customHeight="1">
      <c r="A46" s="5" t="s">
        <v>3</v>
      </c>
      <c r="B46" s="7">
        <v>141126279.15000001</v>
      </c>
      <c r="C46" s="7">
        <v>14129806.769113448</v>
      </c>
      <c r="D46" s="7">
        <v>0</v>
      </c>
      <c r="E46" s="3"/>
      <c r="F46" s="7">
        <v>399881787.47921926</v>
      </c>
    </row>
    <row r="47" spans="1:6" s="5" customFormat="1" ht="14.1" customHeight="1">
      <c r="A47" s="5" t="s">
        <v>4</v>
      </c>
      <c r="B47" s="7">
        <v>14261394.130000001</v>
      </c>
      <c r="C47" s="7">
        <v>2999000.2679289244</v>
      </c>
      <c r="D47" s="7">
        <v>0</v>
      </c>
      <c r="E47" s="3"/>
      <c r="F47" s="7">
        <v>90136248</v>
      </c>
    </row>
    <row r="48" spans="1:6" s="5" customFormat="1" ht="14.1" customHeight="1">
      <c r="A48" s="5" t="s">
        <v>5</v>
      </c>
      <c r="B48" s="7">
        <v>13943102.5</v>
      </c>
      <c r="C48" s="7">
        <v>2943961.9692093013</v>
      </c>
      <c r="D48" s="7">
        <v>0</v>
      </c>
      <c r="E48" s="3"/>
      <c r="F48" s="7">
        <v>86526494.000000015</v>
      </c>
    </row>
    <row r="49" spans="1:6" s="5" customFormat="1" ht="14.1" customHeight="1">
      <c r="A49" s="5" t="s">
        <v>6</v>
      </c>
      <c r="B49" s="7">
        <v>318291.63</v>
      </c>
      <c r="C49" s="7">
        <v>55038.298719623228</v>
      </c>
      <c r="D49" s="7">
        <v>0</v>
      </c>
      <c r="E49" s="3"/>
      <c r="F49" s="7">
        <v>3609754</v>
      </c>
    </row>
    <row r="50" spans="1:6" s="5" customFormat="1" ht="14.1" customHeight="1">
      <c r="A50" s="5" t="s">
        <v>7</v>
      </c>
      <c r="B50" s="7">
        <v>64130798.640000001</v>
      </c>
      <c r="C50" s="7">
        <v>0</v>
      </c>
      <c r="D50" s="7">
        <v>0</v>
      </c>
      <c r="E50" s="3"/>
      <c r="F50" s="7">
        <v>64130798.640000001</v>
      </c>
    </row>
    <row r="51" spans="1:6" s="5" customFormat="1" ht="14.1" customHeight="1">
      <c r="A51" s="5" t="s">
        <v>8</v>
      </c>
      <c r="B51" s="7">
        <v>7.9999983310699463E-2</v>
      </c>
      <c r="C51" s="7">
        <v>0</v>
      </c>
      <c r="D51" s="7">
        <v>-74660609</v>
      </c>
      <c r="E51" s="3"/>
      <c r="F51" s="7">
        <v>738682836.8807807</v>
      </c>
    </row>
    <row r="52" spans="1:6" s="5" customFormat="1" ht="14.1" customHeight="1">
      <c r="A52" s="5" t="s">
        <v>9</v>
      </c>
      <c r="B52" s="7">
        <v>0</v>
      </c>
      <c r="C52" s="7">
        <v>0</v>
      </c>
      <c r="D52" s="7">
        <v>0</v>
      </c>
      <c r="E52" s="3"/>
      <c r="F52" s="7">
        <v>69756604.41171132</v>
      </c>
    </row>
    <row r="53" spans="1:6" s="5" customFormat="1" ht="14.1" customHeight="1">
      <c r="A53" s="5" t="s">
        <v>10</v>
      </c>
      <c r="B53" s="7">
        <v>7.9999983310699463E-2</v>
      </c>
      <c r="C53" s="7">
        <v>0</v>
      </c>
      <c r="D53" s="7">
        <v>-74660609</v>
      </c>
      <c r="E53" s="3"/>
      <c r="F53" s="7">
        <v>668926232.46906948</v>
      </c>
    </row>
    <row r="54" spans="1:6" s="5" customFormat="1" ht="14.1" customHeight="1">
      <c r="A54" s="5" t="s">
        <v>11</v>
      </c>
      <c r="B54" s="7">
        <v>939915</v>
      </c>
      <c r="C54" s="7">
        <v>207720.9629576279</v>
      </c>
      <c r="D54" s="7">
        <v>0</v>
      </c>
      <c r="E54" s="3"/>
      <c r="F54" s="7">
        <v>106389883.99999999</v>
      </c>
    </row>
    <row r="55" spans="1:6" s="5" customFormat="1" ht="14.1" customHeight="1">
      <c r="A55" s="5" t="s">
        <v>12</v>
      </c>
      <c r="B55" s="7">
        <v>0</v>
      </c>
      <c r="C55" s="7">
        <v>0</v>
      </c>
      <c r="D55" s="7">
        <v>0</v>
      </c>
      <c r="E55" s="3"/>
      <c r="F55" s="7">
        <v>-3617173</v>
      </c>
    </row>
    <row r="56" spans="1:6" ht="14.1" customHeight="1">
      <c r="A56" s="5" t="s">
        <v>13</v>
      </c>
      <c r="B56" s="7">
        <v>326428062</v>
      </c>
      <c r="C56" s="7">
        <v>18993467</v>
      </c>
      <c r="D56" s="7">
        <v>0</v>
      </c>
      <c r="F56" s="7">
        <v>3026166888</v>
      </c>
    </row>
    <row r="57" spans="1:6" ht="14.1" customHeight="1">
      <c r="A57" s="5" t="s">
        <v>14</v>
      </c>
      <c r="B57" s="11">
        <v>6364500</v>
      </c>
      <c r="C57" s="11">
        <v>6331900</v>
      </c>
      <c r="D57" s="11">
        <v>0</v>
      </c>
      <c r="E57" s="11"/>
      <c r="F57" s="11">
        <v>67334200</v>
      </c>
    </row>
    <row r="58" spans="1:6" ht="4.9000000000000004" customHeight="1">
      <c r="A58" s="18"/>
      <c r="B58" s="18"/>
      <c r="C58" s="18"/>
      <c r="D58" s="18"/>
      <c r="E58" s="18"/>
      <c r="F58" s="18"/>
    </row>
    <row r="59" spans="1:6" ht="10.9" customHeight="1">
      <c r="A59" s="5" t="s">
        <v>62</v>
      </c>
    </row>
    <row r="60" spans="1:6">
      <c r="A60" s="12"/>
    </row>
  </sheetData>
  <printOptions horizontalCentered="1"/>
  <pageMargins left="0.19685039370078741" right="0" top="0.19685039370078741" bottom="0.1968503937007874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2</vt:i4>
      </vt:variant>
    </vt:vector>
  </HeadingPairs>
  <TitlesOfParts>
    <vt:vector size="13" baseType="lpstr">
      <vt:lpstr>2007</vt:lpstr>
      <vt:lpstr>2008</vt:lpstr>
      <vt:lpstr>2009</vt:lpstr>
      <vt:lpstr>2010</vt:lpstr>
      <vt:lpstr>2011</vt:lpstr>
      <vt:lpstr>2012</vt:lpstr>
      <vt:lpstr>2013</vt:lpstr>
      <vt:lpstr>2014</vt:lpstr>
      <vt:lpstr>2m02</vt:lpstr>
      <vt:lpstr>2n02</vt:lpstr>
      <vt:lpstr>2o02</vt:lpstr>
      <vt:lpstr>'2m02'!Area_de_impressao</vt:lpstr>
      <vt:lpstr>'2n02'!Area_de_impressao</vt:lpstr>
    </vt:vector>
  </TitlesOfParts>
  <Company>IBGE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IBGE</dc:creator>
  <cp:lastModifiedBy>adv203</cp:lastModifiedBy>
  <cp:lastPrinted>2009-09-23T11:36:06Z</cp:lastPrinted>
  <dcterms:created xsi:type="dcterms:W3CDTF">1997-11-17T12:35:57Z</dcterms:created>
  <dcterms:modified xsi:type="dcterms:W3CDTF">2017-11-04T20:28:00Z</dcterms:modified>
</cp:coreProperties>
</file>